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mc:AlternateContent xmlns:mc="http://schemas.openxmlformats.org/markup-compatibility/2006">
    <mc:Choice Requires="x15">
      <x15ac:absPath xmlns:x15ac="http://schemas.microsoft.com/office/spreadsheetml/2010/11/ac" url="C:\Users\elw47\Desktop\Sophomore Summer Semester\CIS 250-20\Test 3\Excel\"/>
    </mc:Choice>
  </mc:AlternateContent>
  <xr:revisionPtr revIDLastSave="0" documentId="13_ncr:1_{74FC101C-F3CA-43C8-981D-4E2595C7492A}" xr6:coauthVersionLast="33" xr6:coauthVersionMax="33" xr10:uidLastSave="{00000000-0000-0000-0000-000000000000}"/>
  <bookViews>
    <workbookView xWindow="0" yWindow="0" windowWidth="19200" windowHeight="6930" firstSheet="3" activeTab="8" xr2:uid="{00000000-000D-0000-FFFF-FFFF00000000}"/>
  </bookViews>
  <sheets>
    <sheet name="Documentation" sheetId="8" r:id="rId1"/>
    <sheet name="Bracelet PivotTable" sheetId="16" r:id="rId2"/>
    <sheet name="Bracelet" sheetId="9" r:id="rId3"/>
    <sheet name="Necklace" sheetId="11" r:id="rId4"/>
    <sheet name="Earring" sheetId="10" r:id="rId5"/>
    <sheet name="Ring" sheetId="12" r:id="rId6"/>
    <sheet name="All Products" sheetId="13" r:id="rId7"/>
    <sheet name="All Products PivotTable" sheetId="14" r:id="rId8"/>
    <sheet name="Product Material PivotTable" sheetId="15" r:id="rId9"/>
  </sheets>
  <definedNames>
    <definedName name="Slicer_Material">#N/A</definedName>
  </definedNames>
  <calcPr calcId="179017" calcMode="manual"/>
  <pivotCaches>
    <pivotCache cacheId="8" r:id="rId10"/>
    <pivotCache cacheId="1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10" l="1"/>
  <c r="F28" i="10"/>
  <c r="E28" i="10"/>
  <c r="G24" i="10"/>
  <c r="F24" i="10"/>
  <c r="E24" i="10"/>
  <c r="G13" i="10"/>
  <c r="G29" i="10" s="1"/>
  <c r="F13" i="10"/>
  <c r="F29" i="10" s="1"/>
  <c r="E13" i="10"/>
  <c r="E29" i="10" s="1"/>
  <c r="F13" i="9"/>
  <c r="E13" i="9"/>
  <c r="G13" i="9"/>
</calcChain>
</file>

<file path=xl/sharedStrings.xml><?xml version="1.0" encoding="utf-8"?>
<sst xmlns="http://schemas.openxmlformats.org/spreadsheetml/2006/main" count="577" uniqueCount="96">
  <si>
    <t>Note: Do not edit this sheet. If your name does not appear in cell B6, please download a new copy of the file from the SAM website.</t>
  </si>
  <si>
    <t>Emily Wantland</t>
  </si>
  <si>
    <t>Author:</t>
  </si>
  <si>
    <t>2019</t>
  </si>
  <si>
    <t>2018</t>
  </si>
  <si>
    <r>
      <rPr>
        <b/>
        <sz val="11"/>
        <color rgb="FF000000"/>
        <rFont val="Century Gothic"/>
        <family val="2"/>
      </rPr>
      <t>New Perspectives</t>
    </r>
    <r>
      <rPr>
        <sz val="11"/>
        <color rgb="FF000000"/>
        <rFont val="Century Gothic"/>
        <family val="2"/>
      </rPr>
      <t xml:space="preserve"> Excel 2016 | Module 5: SAM Project 1a</t>
    </r>
  </si>
  <si>
    <t>Product ID</t>
  </si>
  <si>
    <t>Type</t>
  </si>
  <si>
    <t>Gold</t>
  </si>
  <si>
    <t>Silver</t>
  </si>
  <si>
    <t>Copper</t>
  </si>
  <si>
    <t>Glass Beads</t>
  </si>
  <si>
    <t>Precious Stones</t>
  </si>
  <si>
    <t>Pearl</t>
  </si>
  <si>
    <t>Embellishment</t>
  </si>
  <si>
    <t>BGPS-194</t>
  </si>
  <si>
    <t>BGGB-147</t>
  </si>
  <si>
    <t>BGGB-104</t>
  </si>
  <si>
    <t>BGGB-117</t>
  </si>
  <si>
    <t>BSPS-142</t>
  </si>
  <si>
    <t>BCPS-117</t>
  </si>
  <si>
    <t>BSPP-144</t>
  </si>
  <si>
    <t>BCPS-132</t>
  </si>
  <si>
    <t>BCPP-182</t>
  </si>
  <si>
    <t>BSPS-136</t>
  </si>
  <si>
    <t>NSPP-128</t>
  </si>
  <si>
    <t>NSPP-242</t>
  </si>
  <si>
    <t>NSPP-157</t>
  </si>
  <si>
    <t>NSGB-147</t>
  </si>
  <si>
    <t>NSPS-143</t>
  </si>
  <si>
    <t>NCPS-145</t>
  </si>
  <si>
    <t>NCPS-223</t>
  </si>
  <si>
    <t>NCPS-171</t>
  </si>
  <si>
    <t>NCPS-178</t>
  </si>
  <si>
    <t>NCGB-215</t>
  </si>
  <si>
    <t>NCGB-223</t>
  </si>
  <si>
    <t>NGGB-171</t>
  </si>
  <si>
    <t>NSGB-196</t>
  </si>
  <si>
    <t>NGPP-119</t>
  </si>
  <si>
    <t>Earring</t>
  </si>
  <si>
    <t>ECPS-154</t>
  </si>
  <si>
    <t>ECPS-155</t>
  </si>
  <si>
    <t>ECPS-126</t>
  </si>
  <si>
    <t>ECPS-189</t>
  </si>
  <si>
    <t>ECPP-234</t>
  </si>
  <si>
    <t>ECPB-177</t>
  </si>
  <si>
    <t>ECPP-138</t>
  </si>
  <si>
    <t>ECPB-191</t>
  </si>
  <si>
    <t>ECPP-227</t>
  </si>
  <si>
    <t>EGPP-152</t>
  </si>
  <si>
    <t>ESPP-242</t>
  </si>
  <si>
    <t>EGPP-241</t>
  </si>
  <si>
    <t>EGPP-203</t>
  </si>
  <si>
    <t>EGPS-193</t>
  </si>
  <si>
    <t>EGPS-246</t>
  </si>
  <si>
    <t>EGPP-126</t>
  </si>
  <si>
    <t>ESPP-144</t>
  </si>
  <si>
    <t>EGPS-119</t>
  </si>
  <si>
    <t>EGPB-128</t>
  </si>
  <si>
    <t>EGPP-196</t>
  </si>
  <si>
    <t>EGPP-140</t>
  </si>
  <si>
    <t>ECPP-213</t>
  </si>
  <si>
    <t>ESPP-149</t>
  </si>
  <si>
    <t>RSPS-126</t>
  </si>
  <si>
    <t>RSPS-228</t>
  </si>
  <si>
    <t>RSPS-161</t>
  </si>
  <si>
    <t>RGGB-200</t>
  </si>
  <si>
    <t>RGPP-137</t>
  </si>
  <si>
    <t>RGPP-103</t>
  </si>
  <si>
    <t>RCGB-201</t>
  </si>
  <si>
    <t>RGPS-151</t>
  </si>
  <si>
    <t>RGPS-215</t>
  </si>
  <si>
    <t>RGGB-210</t>
  </si>
  <si>
    <t>RCGB-224</t>
  </si>
  <si>
    <t>RSGB-170</t>
  </si>
  <si>
    <t>2020</t>
  </si>
  <si>
    <t>Necklace</t>
  </si>
  <si>
    <t>Ring</t>
  </si>
  <si>
    <t>Bracelet</t>
  </si>
  <si>
    <t>Forge and Polish Jewelry 
Sales Records - 2018 - 2020</t>
  </si>
  <si>
    <t>Row Labels</t>
  </si>
  <si>
    <t>Grand Total</t>
  </si>
  <si>
    <t>2019 Sales</t>
  </si>
  <si>
    <t>2020 Sales</t>
  </si>
  <si>
    <t>2018 Sales</t>
  </si>
  <si>
    <t>NGPS-123</t>
  </si>
  <si>
    <t>Material</t>
  </si>
  <si>
    <t>WORKING WITH EXCEL TABLES, PIVOTTABLES, AND PIVOTCHARTS</t>
  </si>
  <si>
    <t xml:space="preserve">Forge and Polish Jewelry </t>
  </si>
  <si>
    <t>Total</t>
  </si>
  <si>
    <t>Sum of 2018</t>
  </si>
  <si>
    <t>Sum of 2019</t>
  </si>
  <si>
    <t>Copper Total</t>
  </si>
  <si>
    <t>Gold Total</t>
  </si>
  <si>
    <t>Silver Total</t>
  </si>
  <si>
    <t>Sum of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</si>
</sst>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4" formatCode="&quot;$&quot;#,##0"/>
  </numFmts>
  <fonts count="12"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b/>
      <sz val="11"/>
      <color rgb="FF000000"/>
      <name val="Century Gothic"/>
      <family val="2"/>
    </font>
    <font>
      <sz val="10"/>
      <color rgb="FF0070C0"/>
      <name val="Century Gothic"/>
      <family val="2"/>
    </font>
    <font>
      <b/>
      <sz val="15"/>
      <color theme="3"/>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bgColor theme="8"/>
      </patternFill>
    </fill>
    <fill>
      <patternFill patternType="solid">
        <fgColor theme="8" tint="0.79998168889431442"/>
        <bgColor theme="8" tint="0.79998168889431442"/>
      </patternFill>
    </fill>
  </fills>
  <borders count="19">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thick">
        <color theme="4"/>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4" tint="0.39997558519241921"/>
      </left>
      <right/>
      <top style="thin">
        <color theme="8" tint="0.39997558519241921"/>
      </top>
      <bottom/>
      <diagonal/>
    </border>
    <border>
      <left/>
      <right style="thin">
        <color theme="4" tint="0.39997558519241921"/>
      </right>
      <top style="thin">
        <color theme="8"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8" tint="0.39997558519241921"/>
      </left>
      <right/>
      <top/>
      <bottom/>
      <diagonal/>
    </border>
    <border>
      <left/>
      <right style="thin">
        <color theme="8" tint="0.39997558519241921"/>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7">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9" fillId="0" borderId="5" applyNumberFormat="0" applyFill="0" applyAlignment="0" applyProtection="0"/>
  </cellStyleXfs>
  <cellXfs count="69">
    <xf numFmtId="0" fontId="0" fillId="0" borderId="0" xfId="0"/>
    <xf numFmtId="0" fontId="5" fillId="2" borderId="0" xfId="2">
      <alignment vertical="top" wrapText="1"/>
    </xf>
    <xf numFmtId="0" fontId="6" fillId="2" borderId="0" xfId="3">
      <alignment vertical="top" wrapText="1"/>
    </xf>
    <xf numFmtId="0" fontId="5" fillId="2" borderId="0" xfId="4">
      <alignment vertical="top" wrapText="1"/>
    </xf>
    <xf numFmtId="6" fontId="0" fillId="0" borderId="0" xfId="0" applyNumberFormat="1"/>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3" fillId="2" borderId="1" xfId="5" applyFont="1" applyFill="1" applyBorder="1" applyAlignment="1">
      <alignment horizontal="left" wrapText="1"/>
    </xf>
    <xf numFmtId="0" fontId="1" fillId="0" borderId="0" xfId="5" applyFill="1" applyAlignment="1">
      <alignment wrapText="1"/>
    </xf>
    <xf numFmtId="0" fontId="8"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0" fillId="0" borderId="0" xfId="0" applyFill="1" applyBorder="1"/>
    <xf numFmtId="0" fontId="0" fillId="0" borderId="0" xfId="0" applyFont="1" applyFill="1" applyBorder="1"/>
    <xf numFmtId="6" fontId="0" fillId="0" borderId="0" xfId="0" applyNumberFormat="1" applyFont="1" applyFill="1" applyBorder="1"/>
    <xf numFmtId="0" fontId="0" fillId="0" borderId="6" xfId="0" applyFont="1" applyFill="1" applyBorder="1"/>
    <xf numFmtId="0" fontId="0" fillId="0" borderId="7" xfId="0" applyFont="1" applyFill="1" applyBorder="1"/>
    <xf numFmtId="0" fontId="0" fillId="0" borderId="9" xfId="0" applyFont="1" applyFill="1" applyBorder="1"/>
    <xf numFmtId="0" fontId="0" fillId="0" borderId="11" xfId="0" applyFont="1" applyFill="1" applyBorder="1"/>
    <xf numFmtId="0" fontId="0" fillId="0" borderId="12" xfId="0" applyFont="1" applyFill="1" applyBorder="1"/>
    <xf numFmtId="0" fontId="0" fillId="0" borderId="0" xfId="0" applyAlignment="1">
      <alignment horizontal="center"/>
    </xf>
    <xf numFmtId="0" fontId="10" fillId="0" borderId="14" xfId="0" applyFont="1" applyFill="1" applyBorder="1" applyAlignment="1">
      <alignment horizontal="center"/>
    </xf>
    <xf numFmtId="0" fontId="10" fillId="0"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0" fontId="0" fillId="0" borderId="0" xfId="0" applyFont="1" applyFill="1" applyBorder="1" applyAlignment="1">
      <alignment horizontal="center"/>
    </xf>
    <xf numFmtId="164" fontId="10" fillId="0" borderId="0" xfId="0" applyNumberFormat="1" applyFont="1" applyFill="1" applyBorder="1" applyAlignment="1">
      <alignment horizontal="center"/>
    </xf>
    <xf numFmtId="164" fontId="10" fillId="0" borderId="15" xfId="0" applyNumberFormat="1" applyFont="1" applyFill="1" applyBorder="1" applyAlignment="1">
      <alignment horizontal="center"/>
    </xf>
    <xf numFmtId="164" fontId="0" fillId="0" borderId="7" xfId="0" applyNumberFormat="1" applyFont="1" applyFill="1" applyBorder="1"/>
    <xf numFmtId="164" fontId="0" fillId="0" borderId="8" xfId="0" applyNumberFormat="1" applyFont="1" applyFill="1" applyBorder="1"/>
    <xf numFmtId="164" fontId="0" fillId="0" borderId="10" xfId="0" applyNumberFormat="1" applyFont="1" applyFill="1" applyBorder="1"/>
    <xf numFmtId="164" fontId="0" fillId="0" borderId="12" xfId="0" applyNumberFormat="1" applyFont="1" applyFill="1" applyBorder="1"/>
    <xf numFmtId="164" fontId="0" fillId="0" borderId="13" xfId="0" applyNumberFormat="1" applyFont="1" applyFill="1" applyBorder="1"/>
    <xf numFmtId="164" fontId="0" fillId="0" borderId="0" xfId="0" applyNumberFormat="1"/>
    <xf numFmtId="0" fontId="0" fillId="0" borderId="0" xfId="0" applyFill="1"/>
    <xf numFmtId="164" fontId="0" fillId="0" borderId="0" xfId="0" applyNumberFormat="1" applyFill="1"/>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9" fillId="0" borderId="5" xfId="6" applyAlignment="1">
      <alignment horizontal="center" wrapText="1"/>
    </xf>
    <xf numFmtId="0" fontId="9" fillId="0" borderId="5" xfId="6" applyAlignment="1">
      <alignment horizontal="center"/>
    </xf>
    <xf numFmtId="0" fontId="0" fillId="5" borderId="16" xfId="0" applyFont="1" applyFill="1" applyBorder="1"/>
    <xf numFmtId="0" fontId="0" fillId="5" borderId="17" xfId="0" applyFont="1" applyFill="1" applyBorder="1"/>
    <xf numFmtId="6" fontId="0" fillId="5" borderId="17" xfId="0" applyNumberFormat="1" applyFont="1" applyFill="1" applyBorder="1"/>
    <xf numFmtId="6" fontId="0" fillId="5" borderId="18" xfId="0" applyNumberFormat="1" applyFont="1" applyFill="1" applyBorder="1"/>
    <xf numFmtId="0" fontId="9" fillId="0" borderId="0" xfId="6" applyBorder="1" applyAlignment="1">
      <alignment horizontal="center" wrapText="1"/>
    </xf>
    <xf numFmtId="0" fontId="9" fillId="0" borderId="0" xfId="6" applyBorder="1" applyAlignment="1">
      <alignment horizontal="center"/>
    </xf>
    <xf numFmtId="0" fontId="0" fillId="0" borderId="0" xfId="0" applyFont="1" applyFill="1"/>
    <xf numFmtId="6" fontId="0" fillId="0" borderId="0" xfId="0" applyNumberFormat="1" applyFont="1" applyFill="1"/>
    <xf numFmtId="0" fontId="0" fillId="5" borderId="6" xfId="0" applyFont="1" applyFill="1" applyBorder="1"/>
    <xf numFmtId="0" fontId="0" fillId="5" borderId="7" xfId="0" applyFont="1" applyFill="1" applyBorder="1"/>
    <xf numFmtId="6" fontId="0" fillId="5" borderId="7" xfId="0" applyNumberFormat="1" applyFont="1" applyFill="1" applyBorder="1"/>
    <xf numFmtId="6" fontId="0" fillId="5" borderId="8" xfId="0" applyNumberFormat="1" applyFont="1" applyFill="1" applyBorder="1"/>
    <xf numFmtId="0" fontId="0" fillId="0" borderId="6" xfId="0" applyFont="1" applyBorder="1"/>
    <xf numFmtId="0" fontId="0" fillId="0" borderId="7" xfId="0" applyFont="1" applyBorder="1"/>
    <xf numFmtId="6" fontId="0" fillId="0" borderId="7" xfId="0" applyNumberFormat="1" applyFont="1" applyBorder="1"/>
    <xf numFmtId="6" fontId="0" fillId="0" borderId="8" xfId="0" applyNumberFormat="1" applyFont="1" applyBorder="1"/>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11" fillId="0" borderId="7" xfId="0" applyFont="1" applyBorder="1"/>
    <xf numFmtId="0" fontId="0" fillId="5" borderId="0" xfId="0" applyFont="1" applyFill="1" applyBorder="1"/>
    <xf numFmtId="6" fontId="0" fillId="5" borderId="0" xfId="0" applyNumberFormat="1" applyFont="1" applyFill="1" applyBorder="1"/>
    <xf numFmtId="0" fontId="11" fillId="5" borderId="0" xfId="0" applyFont="1" applyFill="1" applyBorder="1"/>
    <xf numFmtId="0" fontId="10" fillId="0" borderId="15" xfId="0" applyNumberFormat="1" applyFont="1" applyFill="1" applyBorder="1" applyAlignment="1">
      <alignment horizontal="center"/>
    </xf>
  </cellXfs>
  <cellStyles count="7">
    <cellStyle name="Heading 1" xfId="6" builtinId="16"/>
    <cellStyle name="Normal" xfId="0" builtinId="0"/>
    <cellStyle name="Normal 2" xfId="1" xr:uid="{00000000-0005-0000-0000-000002000000}"/>
    <cellStyle name="Normal 2 2" xfId="5" xr:uid="{00000000-0005-0000-0000-000003000000}"/>
    <cellStyle name="Project Header" xfId="4" xr:uid="{00000000-0005-0000-0000-000004000000}"/>
    <cellStyle name="Student Name" xfId="3" xr:uid="{00000000-0005-0000-0000-000005000000}"/>
    <cellStyle name="Submission" xfId="2" xr:uid="{00000000-0005-0000-0000-000006000000}"/>
  </cellStyles>
  <dxfs count="35">
    <dxf>
      <numFmt numFmtId="32" formatCode="_(&quot;$&quot;* #,##0_);_(&quot;$&quot;* \(#,##0\);_(&quot;$&quot;* &quot;-&quot;_);_(@_)"/>
    </dxf>
    <dxf>
      <numFmt numFmtId="32" formatCode="_(&quot;$&quot;* #,##0_);_(&quot;$&quot;* \(#,##0\);_(&quot;$&quot;* &quot;-&quot;_);_(@_)"/>
    </dxf>
    <dxf>
      <numFmt numFmtId="32" formatCode="_(&quot;$&quot;* #,##0_);_(&quot;$&quot;* \(#,##0\);_(&quot;$&quot;* &quot;-&quot;_);_(@_)"/>
    </dxf>
    <dxf>
      <numFmt numFmtId="10" formatCode="&quot;$&quot;#,##0_);[Red]\(&quot;$&quot;#,##0\)"/>
    </dxf>
    <dxf>
      <numFmt numFmtId="10" formatCode="&quot;$&quot;#,##0_);[Red]\(&quot;$&quot;#,##0\)"/>
    </dxf>
    <dxf>
      <numFmt numFmtId="10" formatCode="&quot;$&quot;#,##0_);[Red]\(&quot;$&quot;#,##0\)"/>
    </dxf>
    <dxf>
      <numFmt numFmtId="32"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ck">
          <color theme="4"/>
        </top>
      </border>
    </dxf>
    <dxf>
      <numFmt numFmtId="164" formatCode="&quot;$&quot;#,##0"/>
      <fill>
        <patternFill patternType="none">
          <fgColor indexed="64"/>
          <bgColor auto="1"/>
        </patternFill>
      </fill>
    </dxf>
    <dxf>
      <numFmt numFmtId="164" formatCode="&quot;$&quot;#,##0"/>
      <fill>
        <patternFill patternType="none">
          <fgColor indexed="64"/>
          <bgColor auto="1"/>
        </patternFill>
      </fill>
    </dxf>
    <dxf>
      <numFmt numFmtId="164" formatCode="&quot;$&quot;#,##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font>
        <b/>
        <i val="0"/>
        <strike val="0"/>
        <condense val="0"/>
        <extend val="0"/>
        <outline val="0"/>
        <shadow val="0"/>
        <u val="none"/>
        <vertAlign val="baseline"/>
        <sz val="11"/>
        <color theme="0"/>
        <name val="Calibri"/>
        <scheme val="minor"/>
      </font>
      <numFmt numFmtId="164" formatCode="&quot;$&quot;#,##0"/>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[NP_EX16_5a_EmilyWantland_2.xlsx]Product Material 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Material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'Product Material PivotTable'!$B$3</c:f>
              <c:strCache>
                <c:ptCount val="1"/>
                <c:pt idx="0">
                  <c:v>2018 Sales</c:v>
                </c:pt>
              </c:strCache>
            </c:strRef>
          </c:tx>
          <c:spPr>
            <a:solidFill>
              <a:schemeClr val="accent1"/>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PivotTable'!$B$4:$B$13</c:f>
              <c:numCache>
                <c:formatCode>_("$"* #,##0_);_("$"* \(#,##0\);_("$"* "-"_);_(@_)</c:formatCode>
                <c:ptCount val="6"/>
                <c:pt idx="0">
                  <c:v>2610</c:v>
                </c:pt>
                <c:pt idx="1">
                  <c:v>10020</c:v>
                </c:pt>
                <c:pt idx="2">
                  <c:v>1590</c:v>
                </c:pt>
                <c:pt idx="3">
                  <c:v>4260</c:v>
                </c:pt>
                <c:pt idx="4">
                  <c:v>3740</c:v>
                </c:pt>
                <c:pt idx="5">
                  <c:v>10370</c:v>
                </c:pt>
              </c:numCache>
            </c:numRef>
          </c:val>
          <c:extLst>
            <c:ext xmlns:c16="http://schemas.microsoft.com/office/drawing/2014/chart" uri="{C3380CC4-5D6E-409C-BE32-E72D297353CC}">
              <c16:uniqueId val="{00000000-634E-4992-8D87-4D75A72D442F}"/>
            </c:ext>
          </c:extLst>
        </c:ser>
        <c:ser>
          <c:idx val="1"/>
          <c:order val="1"/>
          <c:tx>
            <c:strRef>
              <c:f>'Product Material PivotTable'!$C$3</c:f>
              <c:strCache>
                <c:ptCount val="1"/>
                <c:pt idx="0">
                  <c:v>2019 Sales</c:v>
                </c:pt>
              </c:strCache>
            </c:strRef>
          </c:tx>
          <c:spPr>
            <a:solidFill>
              <a:schemeClr val="accent2"/>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PivotTable'!$C$4:$C$13</c:f>
              <c:numCache>
                <c:formatCode>_("$"* #,##0_);_("$"* \(#,##0\);_("$"* "-"_);_(@_)</c:formatCode>
                <c:ptCount val="6"/>
                <c:pt idx="0">
                  <c:v>3710</c:v>
                </c:pt>
                <c:pt idx="1">
                  <c:v>12150</c:v>
                </c:pt>
                <c:pt idx="2">
                  <c:v>4010</c:v>
                </c:pt>
                <c:pt idx="3">
                  <c:v>1600</c:v>
                </c:pt>
                <c:pt idx="4">
                  <c:v>3350</c:v>
                </c:pt>
                <c:pt idx="5">
                  <c:v>8850</c:v>
                </c:pt>
              </c:numCache>
            </c:numRef>
          </c:val>
          <c:extLst>
            <c:ext xmlns:c16="http://schemas.microsoft.com/office/drawing/2014/chart" uri="{C3380CC4-5D6E-409C-BE32-E72D297353CC}">
              <c16:uniqueId val="{00000001-634E-4992-8D87-4D75A72D442F}"/>
            </c:ext>
          </c:extLst>
        </c:ser>
        <c:ser>
          <c:idx val="2"/>
          <c:order val="2"/>
          <c:tx>
            <c:strRef>
              <c:f>'Product Material PivotTable'!$D$3</c:f>
              <c:strCache>
                <c:ptCount val="1"/>
                <c:pt idx="0">
                  <c:v>2020 Sales</c:v>
                </c:pt>
              </c:strCache>
            </c:strRef>
          </c:tx>
          <c:spPr>
            <a:solidFill>
              <a:schemeClr val="accent3"/>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PivotTable'!$D$4:$D$13</c:f>
              <c:numCache>
                <c:formatCode>_("$"* #,##0_);_("$"* \(#,##0\);_("$"* "-"_);_(@_)</c:formatCode>
                <c:ptCount val="6"/>
                <c:pt idx="0">
                  <c:v>6400</c:v>
                </c:pt>
                <c:pt idx="1">
                  <c:v>11340</c:v>
                </c:pt>
                <c:pt idx="2">
                  <c:v>4390</c:v>
                </c:pt>
                <c:pt idx="3">
                  <c:v>3370</c:v>
                </c:pt>
                <c:pt idx="4">
                  <c:v>3370</c:v>
                </c:pt>
                <c:pt idx="5">
                  <c:v>7690</c:v>
                </c:pt>
              </c:numCache>
            </c:numRef>
          </c:val>
          <c:extLst>
            <c:ext xmlns:c16="http://schemas.microsoft.com/office/drawing/2014/chart" uri="{C3380CC4-5D6E-409C-BE32-E72D297353CC}">
              <c16:uniqueId val="{00000002-634E-4992-8D87-4D75A72D442F}"/>
            </c:ext>
          </c:extLst>
        </c:ser>
        <c:dLbls>
          <c:showLegendKey val="0"/>
          <c:showVal val="0"/>
          <c:showCatName val="0"/>
          <c:showSerName val="0"/>
          <c:showPercent val="0"/>
          <c:showBubbleSize val="0"/>
        </c:dLbls>
        <c:gapWidth val="219"/>
        <c:overlap val="-27"/>
        <c:axId val="452106584"/>
        <c:axId val="280367712"/>
      </c:barChart>
      <c:catAx>
        <c:axId val="4521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67712"/>
        <c:crosses val="autoZero"/>
        <c:auto val="1"/>
        <c:lblAlgn val="ctr"/>
        <c:lblOffset val="100"/>
        <c:noMultiLvlLbl val="0"/>
      </c:catAx>
      <c:valAx>
        <c:axId val="280367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06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133350</xdr:colOff>
      <xdr:row>2</xdr:row>
      <xdr:rowOff>31750</xdr:rowOff>
    </xdr:from>
    <xdr:to>
      <xdr:col>9</xdr:col>
      <xdr:colOff>438150</xdr:colOff>
      <xdr:row>10</xdr:row>
      <xdr:rowOff>158750</xdr:rowOff>
    </xdr:to>
    <mc:AlternateContent xmlns:mc="http://schemas.openxmlformats.org/markup-compatibility/2006">
      <mc:Choice xmlns:a14="http://schemas.microsoft.com/office/drawing/2010/main" Requires="a14">
        <xdr:graphicFrame macro="">
          <xdr:nvGraphicFramePr>
            <xdr:cNvPr id="2" name="Material">
              <a:extLst>
                <a:ext uri="{FF2B5EF4-FFF2-40B4-BE49-F238E27FC236}">
                  <a16:creationId xmlns:a16="http://schemas.microsoft.com/office/drawing/2014/main" id="{B634D1C1-0F5A-4F1B-A444-3BA6312C3C83}"/>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3651250" y="400050"/>
              <a:ext cx="27432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88900</xdr:colOff>
      <xdr:row>2</xdr:row>
      <xdr:rowOff>63500</xdr:rowOff>
    </xdr:from>
    <xdr:to>
      <xdr:col>14</xdr:col>
      <xdr:colOff>533400</xdr:colOff>
      <xdr:row>18</xdr:row>
      <xdr:rowOff>127000</xdr:rowOff>
    </xdr:to>
    <xdr:graphicFrame macro="">
      <xdr:nvGraphicFramePr>
        <xdr:cNvPr id="2" name="Chart 1">
          <a:extLst>
            <a:ext uri="{FF2B5EF4-FFF2-40B4-BE49-F238E27FC236}">
              <a16:creationId xmlns:a16="http://schemas.microsoft.com/office/drawing/2014/main" id="{B3A1C987-F482-4B2C-BF48-E95AB1626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Wantland" refreshedDate="43272.394471296298" createdVersion="6" refreshedVersion="6" minRefreshableVersion="3" recordCount="10" xr:uid="{6E170819-698C-47CC-88F7-E6BE07118A68}">
  <cacheSource type="worksheet">
    <worksheetSource name="BraceletSales"/>
  </cacheSource>
  <cacheFields count="7">
    <cacheField name="Product ID" numFmtId="0">
      <sharedItems count="10">
        <s v="BCPP-182"/>
        <s v="BCPS-117"/>
        <s v="BCPS-132"/>
        <s v="BGGB-147"/>
        <s v="BGGB-104"/>
        <s v="BGGB-117"/>
        <s v="BGPS-194"/>
        <s v="BSPP-144"/>
        <s v="BSPS-142"/>
        <s v="BSPS-136"/>
      </sharedItems>
    </cacheField>
    <cacheField name="Type" numFmtId="0">
      <sharedItems/>
    </cacheField>
    <cacheField name="Material" numFmtId="0">
      <sharedItems count="3">
        <s v="Copper"/>
        <s v="Gold"/>
        <s v="Silver"/>
      </sharedItems>
    </cacheField>
    <cacheField name="Embellishment" numFmtId="0">
      <sharedItems/>
    </cacheField>
    <cacheField name="2018" numFmtId="6">
      <sharedItems containsSemiMixedTypes="0" containsString="0" containsNumber="1" containsInteger="1" minValue="70" maxValue="1910"/>
    </cacheField>
    <cacheField name="2019" numFmtId="6">
      <sharedItems containsSemiMixedTypes="0" containsString="0" containsNumber="1" containsInteger="1" minValue="470" maxValue="1800"/>
    </cacheField>
    <cacheField name="$2,020" numFmtId="6">
      <sharedItems containsSemiMixedTypes="0" containsString="0" containsNumber="1" containsInteger="1" minValue="340" maxValue="1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Wantland" refreshedDate="43272.394471527776" createdVersion="6" refreshedVersion="6" minRefreshableVersion="3" recordCount="60" xr:uid="{00000000-000A-0000-FFFF-FFFF25000000}">
  <cacheSource type="worksheet">
    <worksheetSource name="AllSales"/>
  </cacheSource>
  <cacheFields count="7">
    <cacheField name="Product ID" numFmtId="0">
      <sharedItems count="60">
        <s v="ECPB-191"/>
        <s v="ECPS-154"/>
        <s v="RSGB-170"/>
        <s v="NCPS-145"/>
        <s v="RGPP-103"/>
        <s v="EGPS-246"/>
        <s v="RGPP-137"/>
        <s v="ECPP-234"/>
        <s v="RSPS-228"/>
        <s v="NCGB-215"/>
        <s v="BCPS-117"/>
        <s v="EGPP-140"/>
        <s v="RCGB-224"/>
        <s v="RSPS-126"/>
        <s v="RGGB-210"/>
        <s v="ECPS-189"/>
        <s v="ECPS-126"/>
        <s v="NSPP-157"/>
        <s v="RCGB-201"/>
        <s v="ESPP-149"/>
        <s v="NCGB-223"/>
        <s v="EGPP-241"/>
        <s v="EGPP-152"/>
        <s v="EGPP-196"/>
        <s v="ESPP-242"/>
        <s v="NSPS-143"/>
        <s v="ECPS-155"/>
        <s v="NCPS-171"/>
        <s v="ECPP-227"/>
        <s v="ECPB-177"/>
        <s v="NSGB-196"/>
        <s v="ECPP-213"/>
        <s v="RGGB-200"/>
        <s v="BSPP-144"/>
        <s v="BGGB-147"/>
        <s v="RGPS-215"/>
        <s v="NSPP-128"/>
        <s v="BSPS-136"/>
        <s v="BCPP-182"/>
        <s v="EGPP-126"/>
        <s v="NSGB-147"/>
        <s v="BGGB-117"/>
        <s v="NCPS-178"/>
        <s v="NSPP-242"/>
        <s v="NGPP-119"/>
        <s v="BGPS-194"/>
        <s v="NCPS-223"/>
        <s v="BCPS-132"/>
        <s v="NGGB-171"/>
        <s v="RSPS-161"/>
        <s v="EGPS-119"/>
        <s v="BSPS-142"/>
        <s v="EGPS-193"/>
        <s v="EGPB-128"/>
        <s v="RGPS-151"/>
        <s v="EGPP-203"/>
        <s v="ESPP-144"/>
        <s v="ECPP-138"/>
        <s v="BGGB-104"/>
        <s v="NGPS-123"/>
      </sharedItems>
    </cacheField>
    <cacheField name="Type" numFmtId="0">
      <sharedItems count="4">
        <s v="Earring"/>
        <s v="Ring"/>
        <s v="Necklace"/>
        <s v="Bracelet"/>
      </sharedItems>
    </cacheField>
    <cacheField name="Material" numFmtId="0">
      <sharedItems count="3">
        <s v="Copper"/>
        <s v="Silver"/>
        <s v="Gold"/>
      </sharedItems>
    </cacheField>
    <cacheField name="Embellishment" numFmtId="0">
      <sharedItems count="3">
        <s v="Glass Beads"/>
        <s v="Precious Stones"/>
        <s v="Pearl"/>
      </sharedItems>
    </cacheField>
    <cacheField name="2018" numFmtId="164">
      <sharedItems containsSemiMixedTypes="0" containsString="0" containsNumber="1" containsInteger="1" minValue="0" maxValue="1920"/>
    </cacheField>
    <cacheField name="2019" numFmtId="164">
      <sharedItems containsSemiMixedTypes="0" containsString="0" containsNumber="1" containsInteger="1" minValue="20" maxValue="1980"/>
    </cacheField>
    <cacheField name="2020" numFmtId="164">
      <sharedItems containsSemiMixedTypes="0" containsString="0" containsNumber="1" containsInteger="1" minValue="40" maxValue="1990"/>
    </cacheField>
  </cacheFields>
  <extLst>
    <ext xmlns:x14="http://schemas.microsoft.com/office/spreadsheetml/2009/9/main" uri="{725AE2AE-9491-48be-B2B4-4EB974FC3084}">
      <x14:pivotCacheDefinition pivotCacheId="411173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Bracelet"/>
    <x v="0"/>
    <s v="Pearl"/>
    <n v="1910"/>
    <n v="1200"/>
    <n v="1380"/>
  </r>
  <r>
    <x v="1"/>
    <s v="Bracelet"/>
    <x v="0"/>
    <s v="Precious Stones"/>
    <n v="800"/>
    <n v="590"/>
    <n v="340"/>
  </r>
  <r>
    <x v="2"/>
    <s v="Bracelet"/>
    <x v="0"/>
    <s v="Precious Stones"/>
    <n v="1030"/>
    <n v="1560"/>
    <n v="1650"/>
  </r>
  <r>
    <x v="3"/>
    <s v="Bracelet"/>
    <x v="1"/>
    <s v="Glass Beads"/>
    <n v="1180"/>
    <n v="920"/>
    <n v="1300"/>
  </r>
  <r>
    <x v="4"/>
    <s v="Bracelet"/>
    <x v="1"/>
    <s v="Glass Beads"/>
    <n v="890"/>
    <n v="480"/>
    <n v="1990"/>
  </r>
  <r>
    <x v="5"/>
    <s v="Bracelet"/>
    <x v="1"/>
    <s v="Glass Beads"/>
    <n v="120"/>
    <n v="1780"/>
    <n v="1490"/>
  </r>
  <r>
    <x v="6"/>
    <s v="Bracelet"/>
    <x v="1"/>
    <s v="Precious Stones"/>
    <n v="420"/>
    <n v="530"/>
    <n v="1620"/>
  </r>
  <r>
    <x v="7"/>
    <s v="Bracelet"/>
    <x v="2"/>
    <s v="Pearl"/>
    <n v="240"/>
    <n v="470"/>
    <n v="1250"/>
  </r>
  <r>
    <x v="8"/>
    <s v="Bracelet"/>
    <x v="2"/>
    <s v="Precious Stones"/>
    <n v="1280"/>
    <n v="1740"/>
    <n v="1760"/>
  </r>
  <r>
    <x v="9"/>
    <s v="Bracelet"/>
    <x v="2"/>
    <s v="Precious Stones"/>
    <n v="70"/>
    <n v="1800"/>
    <n v="13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n v="1180"/>
    <n v="600"/>
    <n v="40"/>
  </r>
  <r>
    <x v="1"/>
    <x v="0"/>
    <x v="0"/>
    <x v="1"/>
    <n v="1290"/>
    <n v="850"/>
    <n v="70"/>
  </r>
  <r>
    <x v="2"/>
    <x v="1"/>
    <x v="1"/>
    <x v="0"/>
    <n v="1650"/>
    <n v="1190"/>
    <n v="80"/>
  </r>
  <r>
    <x v="3"/>
    <x v="2"/>
    <x v="0"/>
    <x v="1"/>
    <n v="1610"/>
    <n v="220"/>
    <n v="90"/>
  </r>
  <r>
    <x v="4"/>
    <x v="1"/>
    <x v="2"/>
    <x v="2"/>
    <n v="980"/>
    <n v="1880"/>
    <n v="100"/>
  </r>
  <r>
    <x v="5"/>
    <x v="0"/>
    <x v="2"/>
    <x v="1"/>
    <n v="940"/>
    <n v="950"/>
    <n v="120"/>
  </r>
  <r>
    <x v="6"/>
    <x v="1"/>
    <x v="2"/>
    <x v="2"/>
    <n v="1080"/>
    <n v="1650"/>
    <n v="130"/>
  </r>
  <r>
    <x v="7"/>
    <x v="0"/>
    <x v="0"/>
    <x v="2"/>
    <n v="1150"/>
    <n v="650"/>
    <n v="240"/>
  </r>
  <r>
    <x v="8"/>
    <x v="1"/>
    <x v="1"/>
    <x v="1"/>
    <n v="1790"/>
    <n v="340"/>
    <n v="270"/>
  </r>
  <r>
    <x v="9"/>
    <x v="2"/>
    <x v="0"/>
    <x v="0"/>
    <n v="1070"/>
    <n v="800"/>
    <n v="310"/>
  </r>
  <r>
    <x v="10"/>
    <x v="3"/>
    <x v="0"/>
    <x v="1"/>
    <n v="800"/>
    <n v="590"/>
    <n v="340"/>
  </r>
  <r>
    <x v="11"/>
    <x v="0"/>
    <x v="2"/>
    <x v="2"/>
    <n v="1090"/>
    <n v="120"/>
    <n v="370"/>
  </r>
  <r>
    <x v="12"/>
    <x v="1"/>
    <x v="0"/>
    <x v="0"/>
    <n v="1110"/>
    <n v="510"/>
    <n v="410"/>
  </r>
  <r>
    <x v="13"/>
    <x v="1"/>
    <x v="1"/>
    <x v="1"/>
    <n v="1580"/>
    <n v="1700"/>
    <n v="430"/>
  </r>
  <r>
    <x v="14"/>
    <x v="1"/>
    <x v="2"/>
    <x v="0"/>
    <n v="1230"/>
    <n v="1260"/>
    <n v="430"/>
  </r>
  <r>
    <x v="15"/>
    <x v="0"/>
    <x v="0"/>
    <x v="1"/>
    <n v="1520"/>
    <n v="1770"/>
    <n v="560"/>
  </r>
  <r>
    <x v="16"/>
    <x v="0"/>
    <x v="0"/>
    <x v="1"/>
    <n v="1230"/>
    <n v="550"/>
    <n v="560"/>
  </r>
  <r>
    <x v="17"/>
    <x v="2"/>
    <x v="1"/>
    <x v="2"/>
    <n v="780"/>
    <n v="260"/>
    <n v="580"/>
  </r>
  <r>
    <x v="18"/>
    <x v="1"/>
    <x v="0"/>
    <x v="0"/>
    <n v="920"/>
    <n v="1080"/>
    <n v="600"/>
  </r>
  <r>
    <x v="19"/>
    <x v="0"/>
    <x v="1"/>
    <x v="2"/>
    <n v="870"/>
    <n v="300"/>
    <n v="620"/>
  </r>
  <r>
    <x v="20"/>
    <x v="2"/>
    <x v="0"/>
    <x v="0"/>
    <n v="260"/>
    <n v="1900"/>
    <n v="630"/>
  </r>
  <r>
    <x v="21"/>
    <x v="0"/>
    <x v="2"/>
    <x v="2"/>
    <n v="1360"/>
    <n v="1800"/>
    <n v="660"/>
  </r>
  <r>
    <x v="22"/>
    <x v="0"/>
    <x v="2"/>
    <x v="2"/>
    <n v="1900"/>
    <n v="1760"/>
    <n v="800"/>
  </r>
  <r>
    <x v="23"/>
    <x v="0"/>
    <x v="2"/>
    <x v="2"/>
    <n v="320"/>
    <n v="1480"/>
    <n v="850"/>
  </r>
  <r>
    <x v="24"/>
    <x v="0"/>
    <x v="1"/>
    <x v="2"/>
    <n v="1920"/>
    <n v="610"/>
    <n v="850"/>
  </r>
  <r>
    <x v="25"/>
    <x v="2"/>
    <x v="1"/>
    <x v="1"/>
    <n v="580"/>
    <n v="1830"/>
    <n v="860"/>
  </r>
  <r>
    <x v="26"/>
    <x v="0"/>
    <x v="0"/>
    <x v="1"/>
    <n v="870"/>
    <n v="730"/>
    <n v="900"/>
  </r>
  <r>
    <x v="27"/>
    <x v="2"/>
    <x v="0"/>
    <x v="1"/>
    <n v="760"/>
    <n v="1250"/>
    <n v="980"/>
  </r>
  <r>
    <x v="28"/>
    <x v="0"/>
    <x v="0"/>
    <x v="2"/>
    <n v="210"/>
    <n v="710"/>
    <n v="1100"/>
  </r>
  <r>
    <x v="29"/>
    <x v="0"/>
    <x v="0"/>
    <x v="0"/>
    <n v="240"/>
    <n v="480"/>
    <n v="1110"/>
  </r>
  <r>
    <x v="30"/>
    <x v="2"/>
    <x v="1"/>
    <x v="0"/>
    <n v="0"/>
    <n v="1410"/>
    <n v="1130"/>
  </r>
  <r>
    <x v="31"/>
    <x v="0"/>
    <x v="0"/>
    <x v="2"/>
    <n v="1140"/>
    <n v="1930"/>
    <n v="1170"/>
  </r>
  <r>
    <x v="32"/>
    <x v="1"/>
    <x v="2"/>
    <x v="0"/>
    <n v="1590"/>
    <n v="1360"/>
    <n v="1190"/>
  </r>
  <r>
    <x v="33"/>
    <x v="3"/>
    <x v="1"/>
    <x v="2"/>
    <n v="240"/>
    <n v="470"/>
    <n v="1250"/>
  </r>
  <r>
    <x v="34"/>
    <x v="3"/>
    <x v="2"/>
    <x v="0"/>
    <n v="1180"/>
    <n v="920"/>
    <n v="1300"/>
  </r>
  <r>
    <x v="35"/>
    <x v="1"/>
    <x v="2"/>
    <x v="1"/>
    <n v="1250"/>
    <n v="1980"/>
    <n v="1340"/>
  </r>
  <r>
    <x v="36"/>
    <x v="2"/>
    <x v="1"/>
    <x v="2"/>
    <n v="680"/>
    <n v="20"/>
    <n v="1340"/>
  </r>
  <r>
    <x v="37"/>
    <x v="3"/>
    <x v="1"/>
    <x v="1"/>
    <n v="70"/>
    <n v="1800"/>
    <n v="1380"/>
  </r>
  <r>
    <x v="38"/>
    <x v="3"/>
    <x v="0"/>
    <x v="2"/>
    <n v="1910"/>
    <n v="1200"/>
    <n v="1380"/>
  </r>
  <r>
    <x v="39"/>
    <x v="0"/>
    <x v="2"/>
    <x v="2"/>
    <n v="1230"/>
    <n v="1460"/>
    <n v="1390"/>
  </r>
  <r>
    <x v="40"/>
    <x v="2"/>
    <x v="1"/>
    <x v="0"/>
    <n v="340"/>
    <n v="420"/>
    <n v="1420"/>
  </r>
  <r>
    <x v="41"/>
    <x v="3"/>
    <x v="2"/>
    <x v="0"/>
    <n v="120"/>
    <n v="1780"/>
    <n v="1490"/>
  </r>
  <r>
    <x v="42"/>
    <x v="2"/>
    <x v="0"/>
    <x v="1"/>
    <n v="1250"/>
    <n v="1120"/>
    <n v="1540"/>
  </r>
  <r>
    <x v="43"/>
    <x v="2"/>
    <x v="1"/>
    <x v="2"/>
    <n v="680"/>
    <n v="280"/>
    <n v="1550"/>
  </r>
  <r>
    <x v="44"/>
    <x v="2"/>
    <x v="2"/>
    <x v="2"/>
    <n v="1890"/>
    <n v="600"/>
    <n v="1570"/>
  </r>
  <r>
    <x v="45"/>
    <x v="3"/>
    <x v="2"/>
    <x v="1"/>
    <n v="420"/>
    <n v="530"/>
    <n v="1620"/>
  </r>
  <r>
    <x v="46"/>
    <x v="2"/>
    <x v="0"/>
    <x v="1"/>
    <n v="1710"/>
    <n v="570"/>
    <n v="1630"/>
  </r>
  <r>
    <x v="47"/>
    <x v="3"/>
    <x v="0"/>
    <x v="1"/>
    <n v="1030"/>
    <n v="1560"/>
    <n v="1650"/>
  </r>
  <r>
    <x v="48"/>
    <x v="2"/>
    <x v="2"/>
    <x v="0"/>
    <n v="340"/>
    <n v="1370"/>
    <n v="1650"/>
  </r>
  <r>
    <x v="49"/>
    <x v="1"/>
    <x v="1"/>
    <x v="1"/>
    <n v="1300"/>
    <n v="1300"/>
    <n v="1680"/>
  </r>
  <r>
    <x v="50"/>
    <x v="0"/>
    <x v="2"/>
    <x v="1"/>
    <n v="280"/>
    <n v="1440"/>
    <n v="1700"/>
  </r>
  <r>
    <x v="51"/>
    <x v="3"/>
    <x v="1"/>
    <x v="1"/>
    <n v="1280"/>
    <n v="1740"/>
    <n v="1760"/>
  </r>
  <r>
    <x v="52"/>
    <x v="0"/>
    <x v="2"/>
    <x v="1"/>
    <n v="720"/>
    <n v="1770"/>
    <n v="1770"/>
  </r>
  <r>
    <x v="53"/>
    <x v="0"/>
    <x v="2"/>
    <x v="0"/>
    <n v="1850"/>
    <n v="440"/>
    <n v="1790"/>
  </r>
  <r>
    <x v="54"/>
    <x v="1"/>
    <x v="2"/>
    <x v="1"/>
    <n v="20"/>
    <n v="480"/>
    <n v="1810"/>
  </r>
  <r>
    <x v="55"/>
    <x v="0"/>
    <x v="2"/>
    <x v="2"/>
    <n v="330"/>
    <n v="930"/>
    <n v="1890"/>
  </r>
  <r>
    <x v="56"/>
    <x v="0"/>
    <x v="1"/>
    <x v="2"/>
    <n v="1470"/>
    <n v="690"/>
    <n v="1900"/>
  </r>
  <r>
    <x v="57"/>
    <x v="0"/>
    <x v="0"/>
    <x v="2"/>
    <n v="1540"/>
    <n v="580"/>
    <n v="1940"/>
  </r>
  <r>
    <x v="58"/>
    <x v="3"/>
    <x v="2"/>
    <x v="0"/>
    <n v="890"/>
    <n v="480"/>
    <n v="1990"/>
  </r>
  <r>
    <x v="59"/>
    <x v="2"/>
    <x v="2"/>
    <x v="1"/>
    <n v="1820"/>
    <n v="1900"/>
    <n v="16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4A90CB-F461-4328-9753-8D8AE2E8FF36}"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0" firstDataRow="1" firstDataCol="1"/>
  <pivotFields count="7">
    <pivotField axis="axisRow" showAll="0">
      <items count="11">
        <item x="0"/>
        <item x="1"/>
        <item x="2"/>
        <item x="4"/>
        <item x="5"/>
        <item x="3"/>
        <item x="6"/>
        <item x="7"/>
        <item x="9"/>
        <item x="8"/>
        <item t="default"/>
      </items>
    </pivotField>
    <pivotField showAll="0"/>
    <pivotField axis="axisRow" showAll="0">
      <items count="4">
        <item x="1"/>
        <item x="2"/>
        <item x="0"/>
        <item t="default"/>
      </items>
    </pivotField>
    <pivotField showAll="0"/>
    <pivotField dataField="1" numFmtId="6" showAll="0"/>
    <pivotField dataField="1" numFmtId="6" showAll="0"/>
    <pivotField dataField="1" numFmtId="6" showAll="0"/>
  </pivotFields>
  <rowFields count="2">
    <field x="2"/>
    <field x="0"/>
  </rowFields>
  <rowItems count="14">
    <i>
      <x/>
    </i>
    <i r="1">
      <x v="3"/>
    </i>
    <i r="1">
      <x v="4"/>
    </i>
    <i r="1">
      <x v="5"/>
    </i>
    <i r="1">
      <x v="6"/>
    </i>
    <i>
      <x v="1"/>
    </i>
    <i r="1">
      <x v="7"/>
    </i>
    <i r="1">
      <x v="8"/>
    </i>
    <i r="1">
      <x v="9"/>
    </i>
    <i>
      <x v="2"/>
    </i>
    <i r="1">
      <x/>
    </i>
    <i r="1">
      <x v="1"/>
    </i>
    <i r="1">
      <x v="2"/>
    </i>
    <i t="grand">
      <x/>
    </i>
  </rowItems>
  <colFields count="1">
    <field x="-2"/>
  </colFields>
  <colItems count="3">
    <i>
      <x/>
    </i>
    <i i="1">
      <x v="1"/>
    </i>
    <i i="2">
      <x v="2"/>
    </i>
  </colItems>
  <dataFields count="3">
    <dataField name="Sum of 2018" fld="4" baseField="0" baseItem="0"/>
    <dataField name="Sum of 2019" fld="5" baseField="0" baseItem="0"/>
    <dataField name="Sum of 2020" fld="6" baseField="2"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rowPageCount="1" colPageCount="1"/>
  <pivotFields count="7">
    <pivotField axis="axisRow" showAll="0">
      <items count="61">
        <item x="38"/>
        <item x="10"/>
        <item x="47"/>
        <item x="58"/>
        <item x="41"/>
        <item x="34"/>
        <item x="45"/>
        <item x="33"/>
        <item x="37"/>
        <item x="51"/>
        <item x="29"/>
        <item x="0"/>
        <item x="57"/>
        <item x="31"/>
        <item x="28"/>
        <item x="7"/>
        <item x="16"/>
        <item x="1"/>
        <item x="26"/>
        <item x="15"/>
        <item x="53"/>
        <item x="39"/>
        <item x="11"/>
        <item x="22"/>
        <item x="23"/>
        <item x="55"/>
        <item x="21"/>
        <item x="50"/>
        <item x="52"/>
        <item x="5"/>
        <item x="56"/>
        <item x="19"/>
        <item x="24"/>
        <item x="9"/>
        <item x="20"/>
        <item x="3"/>
        <item x="27"/>
        <item x="42"/>
        <item x="46"/>
        <item x="48"/>
        <item x="44"/>
        <item x="40"/>
        <item x="30"/>
        <item x="36"/>
        <item x="17"/>
        <item x="43"/>
        <item x="25"/>
        <item x="18"/>
        <item x="12"/>
        <item x="32"/>
        <item x="14"/>
        <item x="4"/>
        <item x="6"/>
        <item x="54"/>
        <item x="35"/>
        <item x="2"/>
        <item x="13"/>
        <item x="49"/>
        <item x="8"/>
        <item x="59"/>
        <item t="default"/>
      </items>
    </pivotField>
    <pivotField axis="axisRow" showAll="0">
      <items count="5">
        <item x="3"/>
        <item x="0"/>
        <item x="2"/>
        <item x="1"/>
        <item t="default"/>
      </items>
    </pivotField>
    <pivotField showAll="0" defaultSubtotal="0">
      <items count="3">
        <item x="0"/>
        <item h="1" x="2"/>
        <item h="1" x="1"/>
      </items>
    </pivotField>
    <pivotField axis="axisPage" showAll="0">
      <items count="4">
        <item x="0"/>
        <item x="2"/>
        <item x="1"/>
        <item t="default"/>
      </items>
    </pivotField>
    <pivotField dataField="1" numFmtId="6" showAll="0"/>
    <pivotField dataField="1" numFmtId="6" showAll="0"/>
    <pivotField dataField="1" numFmtId="6" showAll="0"/>
  </pivotFields>
  <rowFields count="2">
    <field x="1"/>
    <field x="0"/>
  </rowFields>
  <rowItems count="8">
    <i>
      <x/>
    </i>
    <i r="1">
      <x/>
    </i>
    <i>
      <x v="1"/>
    </i>
    <i r="1">
      <x v="12"/>
    </i>
    <i r="1">
      <x v="13"/>
    </i>
    <i r="1">
      <x v="14"/>
    </i>
    <i r="1">
      <x v="15"/>
    </i>
    <i t="grand">
      <x/>
    </i>
  </rowItems>
  <colFields count="1">
    <field x="-2"/>
  </colFields>
  <colItems count="3">
    <i>
      <x/>
    </i>
    <i i="1">
      <x v="1"/>
    </i>
    <i i="2">
      <x v="2"/>
    </i>
  </colItems>
  <pageFields count="1">
    <pageField fld="3" item="1" hier="-1"/>
  </pageFields>
  <dataFields count="3">
    <dataField name="2018 Sales" fld="4" baseField="1" baseItem="0" numFmtId="42"/>
    <dataField name="2019 Sales" fld="5" baseField="1" baseItem="0" numFmtId="42"/>
    <dataField name="2020 Sales" fld="6" baseField="1" baseItem="0" numFmtId="42"/>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3" firstHeaderRow="0" firstDataRow="1" firstDataCol="1"/>
  <pivotFields count="7">
    <pivotField showAll="0"/>
    <pivotField axis="axisRow" showAll="0">
      <items count="5">
        <item x="3"/>
        <item x="0"/>
        <item h="1" x="2"/>
        <item h="1" x="1"/>
        <item t="default"/>
      </items>
    </pivotField>
    <pivotField axis="axisRow" showAll="0" defaultSubtotal="0">
      <items count="3">
        <item x="2"/>
        <item x="1"/>
        <item x="0"/>
      </items>
    </pivotField>
    <pivotField showAll="0"/>
    <pivotField dataField="1" numFmtId="6" showAll="0"/>
    <pivotField dataField="1" numFmtId="6" showAll="0"/>
    <pivotField dataField="1" numFmtId="6" showAll="0"/>
  </pivotFields>
  <rowFields count="2">
    <field x="2"/>
    <field x="1"/>
  </rowFields>
  <rowItems count="10">
    <i>
      <x/>
    </i>
    <i r="1">
      <x/>
    </i>
    <i r="1">
      <x v="1"/>
    </i>
    <i>
      <x v="1"/>
    </i>
    <i r="1">
      <x/>
    </i>
    <i r="1">
      <x v="1"/>
    </i>
    <i>
      <x v="2"/>
    </i>
    <i r="1">
      <x/>
    </i>
    <i r="1">
      <x v="1"/>
    </i>
    <i t="grand">
      <x/>
    </i>
  </rowItems>
  <colFields count="1">
    <field x="-2"/>
  </colFields>
  <colItems count="3">
    <i>
      <x/>
    </i>
    <i i="1">
      <x v="1"/>
    </i>
    <i i="2">
      <x v="2"/>
    </i>
  </colItems>
  <dataFields count="3">
    <dataField name="2018 Sales" fld="4" baseField="2" baseItem="0" numFmtId="42"/>
    <dataField name="2019 Sales" fld="5" baseField="2" baseItem="0" numFmtId="42"/>
    <dataField name="2020 Sales" fld="6" baseField="1" baseItem="0" numFmtId="4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A50580E2-CA65-4BCE-8500-EE55CE840960}" sourceName="Material">
  <pivotTables>
    <pivotTable tabId="14" name="PivotTable1"/>
  </pivotTables>
  <data>
    <tabular pivotCacheId="4111730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xr10:uid="{DF076AC6-E1A9-40C0-A133-056AD2FE8618}" cache="Slicer_Material" caption="Materi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BraceletSales" displayName="BraceletSales" ref="A2:G13" totalsRowCount="1" headerRowDxfId="34">
  <autoFilter ref="A2:G12" xr:uid="{00000000-0009-0000-0100-000004000000}"/>
  <sortState ref="A3:G12">
    <sortCondition ref="C3:C12"/>
    <sortCondition ref="D3:D12"/>
  </sortState>
  <tableColumns count="7">
    <tableColumn id="1" xr3:uid="{00000000-0010-0000-0000-000001000000}" name="Product ID" totalsRowLabel="Total"/>
    <tableColumn id="2" xr3:uid="{00000000-0010-0000-0000-000002000000}" name="Type"/>
    <tableColumn id="3" xr3:uid="{00000000-0010-0000-0000-000003000000}" name="Material"/>
    <tableColumn id="4" xr3:uid="{00000000-0010-0000-0000-000004000000}" name="Embellishment"/>
    <tableColumn id="5" xr3:uid="{00000000-0010-0000-0000-000005000000}" name="2018" totalsRowFunction="sum" dataDxfId="33" totalsRowDxfId="5"/>
    <tableColumn id="6" xr3:uid="{00000000-0010-0000-0000-000006000000}" name="2019" totalsRowFunction="sum" dataDxfId="32" totalsRowDxfId="4"/>
    <tableColumn id="7" xr3:uid="{00000000-0010-0000-0000-000007000000}" name="2020" totalsRowFunction="sum" dataDxfId="31" totalsRow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37FEDD-AE80-4671-87EA-3802A3B0B661}" name="NecklaceSales" displayName="NecklaceSales" ref="A2:G17" totalsRowShown="0" headerRowDxfId="7" dataDxfId="8" tableBorderDxfId="16">
  <autoFilter ref="A2:G17" xr:uid="{CF38130B-C8DD-4972-B0EE-EFCAFC198195}"/>
  <tableColumns count="7">
    <tableColumn id="1" xr3:uid="{931B1E13-0968-4422-B2BE-62EFD2A8EFB2}" name="Product ID" dataDxfId="15"/>
    <tableColumn id="2" xr3:uid="{B51717A9-86BB-4279-8820-FCC3D3B26F5F}" name="Type" dataDxfId="14"/>
    <tableColumn id="3" xr3:uid="{846E52F1-6459-4A80-8A1E-FBF6CDEB8CEF}" name="Material" dataDxfId="13"/>
    <tableColumn id="4" xr3:uid="{C5615292-C066-4344-AB25-7DB867B7A89A}" name="Embellishment" dataDxfId="12"/>
    <tableColumn id="5" xr3:uid="{26DC0C9B-EA8C-499F-A6BD-F6A67A569C19}" name="2018" dataDxfId="11"/>
    <tableColumn id="6" xr3:uid="{CEB6C8D7-285A-4D4A-9F9F-035E26BAD71F}" name="2019" dataDxfId="10"/>
    <tableColumn id="7" xr3:uid="{F8372AB0-02C6-4D8E-B966-FC286B6F3835}" name="2020" dataDxfId="9"/>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RingSales" displayName="RingSales" ref="A2:G14" totalsRowShown="0" headerRowDxfId="30">
  <autoFilter ref="A2:G14" xr:uid="{00000000-0009-0000-0100-000001000000}"/>
  <tableColumns count="7">
    <tableColumn id="1" xr3:uid="{00000000-0010-0000-0200-000001000000}" name="Product ID"/>
    <tableColumn id="2" xr3:uid="{00000000-0010-0000-0200-000002000000}" name="Type"/>
    <tableColumn id="3" xr3:uid="{00000000-0010-0000-0200-000003000000}" name="Material"/>
    <tableColumn id="4" xr3:uid="{00000000-0010-0000-0200-000004000000}" name="Embellishment"/>
    <tableColumn id="5" xr3:uid="{00000000-0010-0000-0200-000005000000}" name="2018" dataDxfId="29"/>
    <tableColumn id="6" xr3:uid="{00000000-0010-0000-0200-000006000000}" name="2019" dataDxfId="28"/>
    <tableColumn id="7" xr3:uid="{00000000-0010-0000-0200-000007000000}" name="2020" dataDxfId="27"/>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AllSales" displayName="AllSales" ref="A2:G62" totalsRowShown="0" headerRowDxfId="26" dataDxfId="25" tableBorderDxfId="24">
  <autoFilter ref="A2:G62" xr:uid="{00000000-0009-0000-0100-000005000000}">
    <filterColumn colId="2">
      <filters>
        <filter val="Gold"/>
      </filters>
    </filterColumn>
    <filterColumn colId="3">
      <filters>
        <filter val="Pearl"/>
      </filters>
    </filterColumn>
  </autoFilter>
  <tableColumns count="7">
    <tableColumn id="1" xr3:uid="{00000000-0010-0000-0300-000001000000}" name="Product ID" dataDxfId="23"/>
    <tableColumn id="2" xr3:uid="{00000000-0010-0000-0300-000002000000}" name="Type" dataDxfId="22"/>
    <tableColumn id="3" xr3:uid="{00000000-0010-0000-0300-000003000000}" name="Material" dataDxfId="21"/>
    <tableColumn id="4" xr3:uid="{00000000-0010-0000-0300-000004000000}" name="Embellishment" dataDxfId="20"/>
    <tableColumn id="5" xr3:uid="{00000000-0010-0000-0300-000005000000}" name="2018" dataDxfId="19"/>
    <tableColumn id="6" xr3:uid="{00000000-0010-0000-0300-000006000000}" name="2019" dataDxfId="18"/>
    <tableColumn id="7" xr3:uid="{00000000-0010-0000-0300-000007000000}" name="2020" dataDxfId="17"/>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81640625" defaultRowHeight="12.5" x14ac:dyDescent="0.25"/>
  <cols>
    <col min="1" max="1" width="21.26953125" style="7" customWidth="1"/>
    <col min="2" max="2" width="76.54296875" style="7" customWidth="1"/>
    <col min="3" max="3" width="5" style="7" customWidth="1"/>
    <col min="4" max="16384" width="8.81640625" style="7"/>
  </cols>
  <sheetData>
    <row r="1" spans="1:3" ht="32.25" customHeight="1" x14ac:dyDescent="0.25">
      <c r="A1" s="5"/>
      <c r="B1" s="5"/>
      <c r="C1" s="6"/>
    </row>
    <row r="2" spans="1:3" s="9" customFormat="1" ht="18" customHeight="1" x14ac:dyDescent="0.25">
      <c r="A2" s="5"/>
      <c r="B2" s="3" t="s">
        <v>5</v>
      </c>
      <c r="C2" s="8"/>
    </row>
    <row r="3" spans="1:3" s="9" customFormat="1" ht="36.5" x14ac:dyDescent="0.25">
      <c r="A3" s="5"/>
      <c r="B3" s="2" t="s">
        <v>88</v>
      </c>
      <c r="C3" s="10"/>
    </row>
    <row r="4" spans="1:3" ht="13.5" x14ac:dyDescent="0.25">
      <c r="A4" s="5"/>
      <c r="B4" s="1" t="s">
        <v>87</v>
      </c>
      <c r="C4" s="6"/>
    </row>
    <row r="5" spans="1:3" ht="15.75" customHeight="1" x14ac:dyDescent="0.25">
      <c r="A5" s="5"/>
      <c r="B5" s="5"/>
      <c r="C5" s="6"/>
    </row>
    <row r="6" spans="1:3" x14ac:dyDescent="0.25">
      <c r="A6" s="11" t="s">
        <v>2</v>
      </c>
      <c r="B6" s="12" t="s">
        <v>1</v>
      </c>
      <c r="C6" s="6"/>
    </row>
    <row r="7" spans="1:3" x14ac:dyDescent="0.25">
      <c r="A7" s="5"/>
      <c r="B7" s="5"/>
      <c r="C7" s="6"/>
    </row>
    <row r="8" spans="1:3" x14ac:dyDescent="0.25">
      <c r="A8" s="39" t="s">
        <v>0</v>
      </c>
      <c r="B8" s="39"/>
      <c r="C8" s="40"/>
    </row>
    <row r="9" spans="1:3" x14ac:dyDescent="0.25">
      <c r="A9" s="39"/>
      <c r="B9" s="39"/>
      <c r="C9" s="40"/>
    </row>
    <row r="10" spans="1:3" ht="13" thickBot="1" x14ac:dyDescent="0.3">
      <c r="A10" s="41"/>
      <c r="B10" s="41"/>
      <c r="C10" s="42"/>
    </row>
    <row r="11" spans="1:3" ht="13" thickTop="1" x14ac:dyDescent="0.25"/>
  </sheetData>
  <mergeCells count="1">
    <mergeCell ref="A8:C10"/>
  </mergeCells>
  <dataValidations count="2">
    <dataValidation allowBlank="1" showInputMessage="1" showErrorMessage="1" error="                                                                " sqref="J2:J3" xr:uid="{00000000-0002-0000-0000-000000000000}"/>
    <dataValidation allowBlank="1" error="pavI8MeUFtEyxX2I4tky670d530a-9c50-44ea-bb01-ae001c798344" sqref="A1:C1 A2: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5817-1A22-4379-8E2E-2F6226CE77D5}">
  <dimension ref="A3:D17"/>
  <sheetViews>
    <sheetView workbookViewId="0"/>
  </sheetViews>
  <sheetFormatPr defaultRowHeight="14.5" x14ac:dyDescent="0.35"/>
  <cols>
    <col min="1" max="1" width="13" bestFit="1" customWidth="1"/>
    <col min="2" max="4" width="11.08984375" bestFit="1" customWidth="1"/>
  </cols>
  <sheetData>
    <row r="3" spans="1:4" x14ac:dyDescent="0.35">
      <c r="A3" s="24" t="s">
        <v>80</v>
      </c>
      <c r="B3" t="s">
        <v>90</v>
      </c>
      <c r="C3" t="s">
        <v>91</v>
      </c>
      <c r="D3" t="s">
        <v>95</v>
      </c>
    </row>
    <row r="4" spans="1:4" x14ac:dyDescent="0.35">
      <c r="A4" s="25" t="s">
        <v>8</v>
      </c>
      <c r="B4" s="27">
        <v>2610</v>
      </c>
      <c r="C4" s="27">
        <v>3710</v>
      </c>
      <c r="D4" s="27">
        <v>6400</v>
      </c>
    </row>
    <row r="5" spans="1:4" x14ac:dyDescent="0.35">
      <c r="A5" s="26" t="s">
        <v>17</v>
      </c>
      <c r="B5" s="27">
        <v>890</v>
      </c>
      <c r="C5" s="27">
        <v>480</v>
      </c>
      <c r="D5" s="27">
        <v>1990</v>
      </c>
    </row>
    <row r="6" spans="1:4" x14ac:dyDescent="0.35">
      <c r="A6" s="26" t="s">
        <v>18</v>
      </c>
      <c r="B6" s="27">
        <v>120</v>
      </c>
      <c r="C6" s="27">
        <v>1780</v>
      </c>
      <c r="D6" s="27">
        <v>1490</v>
      </c>
    </row>
    <row r="7" spans="1:4" x14ac:dyDescent="0.35">
      <c r="A7" s="26" t="s">
        <v>16</v>
      </c>
      <c r="B7" s="27">
        <v>1180</v>
      </c>
      <c r="C7" s="27">
        <v>920</v>
      </c>
      <c r="D7" s="27">
        <v>1300</v>
      </c>
    </row>
    <row r="8" spans="1:4" x14ac:dyDescent="0.35">
      <c r="A8" s="26" t="s">
        <v>15</v>
      </c>
      <c r="B8" s="27">
        <v>420</v>
      </c>
      <c r="C8" s="27">
        <v>530</v>
      </c>
      <c r="D8" s="27">
        <v>1620</v>
      </c>
    </row>
    <row r="9" spans="1:4" x14ac:dyDescent="0.35">
      <c r="A9" s="25" t="s">
        <v>9</v>
      </c>
      <c r="B9" s="27">
        <v>1590</v>
      </c>
      <c r="C9" s="27">
        <v>4010</v>
      </c>
      <c r="D9" s="27">
        <v>4390</v>
      </c>
    </row>
    <row r="10" spans="1:4" x14ac:dyDescent="0.35">
      <c r="A10" s="26" t="s">
        <v>21</v>
      </c>
      <c r="B10" s="27">
        <v>240</v>
      </c>
      <c r="C10" s="27">
        <v>470</v>
      </c>
      <c r="D10" s="27">
        <v>1250</v>
      </c>
    </row>
    <row r="11" spans="1:4" x14ac:dyDescent="0.35">
      <c r="A11" s="26" t="s">
        <v>24</v>
      </c>
      <c r="B11" s="27">
        <v>70</v>
      </c>
      <c r="C11" s="27">
        <v>1800</v>
      </c>
      <c r="D11" s="27">
        <v>1380</v>
      </c>
    </row>
    <row r="12" spans="1:4" x14ac:dyDescent="0.35">
      <c r="A12" s="26" t="s">
        <v>19</v>
      </c>
      <c r="B12" s="27">
        <v>1280</v>
      </c>
      <c r="C12" s="27">
        <v>1740</v>
      </c>
      <c r="D12" s="27">
        <v>1760</v>
      </c>
    </row>
    <row r="13" spans="1:4" x14ac:dyDescent="0.35">
      <c r="A13" s="25" t="s">
        <v>10</v>
      </c>
      <c r="B13" s="27">
        <v>3740</v>
      </c>
      <c r="C13" s="27">
        <v>3350</v>
      </c>
      <c r="D13" s="27">
        <v>3370</v>
      </c>
    </row>
    <row r="14" spans="1:4" x14ac:dyDescent="0.35">
      <c r="A14" s="26" t="s">
        <v>23</v>
      </c>
      <c r="B14" s="27">
        <v>1910</v>
      </c>
      <c r="C14" s="27">
        <v>1200</v>
      </c>
      <c r="D14" s="27">
        <v>1380</v>
      </c>
    </row>
    <row r="15" spans="1:4" x14ac:dyDescent="0.35">
      <c r="A15" s="26" t="s">
        <v>20</v>
      </c>
      <c r="B15" s="27">
        <v>800</v>
      </c>
      <c r="C15" s="27">
        <v>590</v>
      </c>
      <c r="D15" s="27">
        <v>340</v>
      </c>
    </row>
    <row r="16" spans="1:4" x14ac:dyDescent="0.35">
      <c r="A16" s="26" t="s">
        <v>22</v>
      </c>
      <c r="B16" s="27">
        <v>1030</v>
      </c>
      <c r="C16" s="27">
        <v>1560</v>
      </c>
      <c r="D16" s="27">
        <v>1650</v>
      </c>
    </row>
    <row r="17" spans="1:4" x14ac:dyDescent="0.35">
      <c r="A17" s="25" t="s">
        <v>81</v>
      </c>
      <c r="B17" s="27">
        <v>7940</v>
      </c>
      <c r="C17" s="27">
        <v>11070</v>
      </c>
      <c r="D17" s="27">
        <v>14160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workbookViewId="0">
      <selection activeCell="G2" sqref="G2"/>
    </sheetView>
  </sheetViews>
  <sheetFormatPr defaultRowHeight="14.5" x14ac:dyDescent="0.35"/>
  <cols>
    <col min="1" max="1" width="16" customWidth="1"/>
    <col min="2" max="2" width="11" customWidth="1"/>
    <col min="3" max="3" width="12.7265625" customWidth="1"/>
    <col min="4" max="4" width="20" customWidth="1"/>
    <col min="5" max="5" width="11.81640625" customWidth="1"/>
    <col min="6" max="6" width="11" customWidth="1"/>
    <col min="7" max="7" width="10.81640625" customWidth="1"/>
  </cols>
  <sheetData>
    <row r="1" spans="1:7" ht="45" customHeight="1" thickBot="1" x14ac:dyDescent="0.5">
      <c r="A1" s="43" t="s">
        <v>79</v>
      </c>
      <c r="B1" s="44"/>
      <c r="C1" s="44"/>
      <c r="D1" s="44"/>
      <c r="E1" s="44"/>
      <c r="F1" s="44"/>
      <c r="G1" s="44"/>
    </row>
    <row r="2" spans="1:7" ht="15" thickTop="1" x14ac:dyDescent="0.35">
      <c r="A2" s="22" t="s">
        <v>6</v>
      </c>
      <c r="B2" s="23" t="s">
        <v>7</v>
      </c>
      <c r="C2" s="23" t="s">
        <v>86</v>
      </c>
      <c r="D2" s="23" t="s">
        <v>14</v>
      </c>
      <c r="E2" s="29" t="s">
        <v>4</v>
      </c>
      <c r="F2" s="29" t="s">
        <v>3</v>
      </c>
      <c r="G2" s="68" t="s">
        <v>75</v>
      </c>
    </row>
    <row r="3" spans="1:7" x14ac:dyDescent="0.35">
      <c r="A3" t="s">
        <v>23</v>
      </c>
      <c r="B3" t="s">
        <v>78</v>
      </c>
      <c r="C3" t="s">
        <v>10</v>
      </c>
      <c r="D3" t="s">
        <v>13</v>
      </c>
      <c r="E3" s="4">
        <v>1910</v>
      </c>
      <c r="F3" s="4">
        <v>1200</v>
      </c>
      <c r="G3" s="4">
        <v>1380</v>
      </c>
    </row>
    <row r="4" spans="1:7" x14ac:dyDescent="0.35">
      <c r="A4" t="s">
        <v>20</v>
      </c>
      <c r="B4" t="s">
        <v>78</v>
      </c>
      <c r="C4" t="s">
        <v>10</v>
      </c>
      <c r="D4" t="s">
        <v>12</v>
      </c>
      <c r="E4" s="4">
        <v>800</v>
      </c>
      <c r="F4" s="4">
        <v>590</v>
      </c>
      <c r="G4" s="4">
        <v>340</v>
      </c>
    </row>
    <row r="5" spans="1:7" x14ac:dyDescent="0.35">
      <c r="A5" t="s">
        <v>22</v>
      </c>
      <c r="B5" t="s">
        <v>78</v>
      </c>
      <c r="C5" t="s">
        <v>10</v>
      </c>
      <c r="D5" t="s">
        <v>12</v>
      </c>
      <c r="E5" s="4">
        <v>1030</v>
      </c>
      <c r="F5" s="4">
        <v>1560</v>
      </c>
      <c r="G5" s="4">
        <v>1650</v>
      </c>
    </row>
    <row r="6" spans="1:7" x14ac:dyDescent="0.35">
      <c r="A6" t="s">
        <v>16</v>
      </c>
      <c r="B6" t="s">
        <v>78</v>
      </c>
      <c r="C6" t="s">
        <v>8</v>
      </c>
      <c r="D6" t="s">
        <v>11</v>
      </c>
      <c r="E6" s="4">
        <v>1180</v>
      </c>
      <c r="F6" s="4">
        <v>920</v>
      </c>
      <c r="G6" s="4">
        <v>1300</v>
      </c>
    </row>
    <row r="7" spans="1:7" x14ac:dyDescent="0.35">
      <c r="A7" t="s">
        <v>17</v>
      </c>
      <c r="B7" t="s">
        <v>78</v>
      </c>
      <c r="C7" t="s">
        <v>8</v>
      </c>
      <c r="D7" t="s">
        <v>11</v>
      </c>
      <c r="E7" s="4">
        <v>890</v>
      </c>
      <c r="F7" s="4">
        <v>480</v>
      </c>
      <c r="G7" s="4">
        <v>1990</v>
      </c>
    </row>
    <row r="8" spans="1:7" x14ac:dyDescent="0.35">
      <c r="A8" t="s">
        <v>18</v>
      </c>
      <c r="B8" t="s">
        <v>78</v>
      </c>
      <c r="C8" t="s">
        <v>8</v>
      </c>
      <c r="D8" t="s">
        <v>11</v>
      </c>
      <c r="E8" s="4">
        <v>120</v>
      </c>
      <c r="F8" s="4">
        <v>1780</v>
      </c>
      <c r="G8" s="4">
        <v>1490</v>
      </c>
    </row>
    <row r="9" spans="1:7" x14ac:dyDescent="0.35">
      <c r="A9" t="s">
        <v>15</v>
      </c>
      <c r="B9" t="s">
        <v>78</v>
      </c>
      <c r="C9" t="s">
        <v>8</v>
      </c>
      <c r="D9" t="s">
        <v>12</v>
      </c>
      <c r="E9" s="4">
        <v>420</v>
      </c>
      <c r="F9" s="4">
        <v>530</v>
      </c>
      <c r="G9" s="4">
        <v>1620</v>
      </c>
    </row>
    <row r="10" spans="1:7" x14ac:dyDescent="0.35">
      <c r="A10" t="s">
        <v>21</v>
      </c>
      <c r="B10" t="s">
        <v>78</v>
      </c>
      <c r="C10" t="s">
        <v>9</v>
      </c>
      <c r="D10" t="s">
        <v>13</v>
      </c>
      <c r="E10" s="4">
        <v>240</v>
      </c>
      <c r="F10" s="4">
        <v>470</v>
      </c>
      <c r="G10" s="4">
        <v>1250</v>
      </c>
    </row>
    <row r="11" spans="1:7" x14ac:dyDescent="0.35">
      <c r="A11" t="s">
        <v>19</v>
      </c>
      <c r="B11" t="s">
        <v>78</v>
      </c>
      <c r="C11" t="s">
        <v>9</v>
      </c>
      <c r="D11" t="s">
        <v>12</v>
      </c>
      <c r="E11" s="4">
        <v>1280</v>
      </c>
      <c r="F11" s="4">
        <v>1740</v>
      </c>
      <c r="G11" s="4">
        <v>1760</v>
      </c>
    </row>
    <row r="12" spans="1:7" x14ac:dyDescent="0.35">
      <c r="A12" t="s">
        <v>24</v>
      </c>
      <c r="B12" t="s">
        <v>78</v>
      </c>
      <c r="C12" t="s">
        <v>9</v>
      </c>
      <c r="D12" t="s">
        <v>12</v>
      </c>
      <c r="E12" s="4">
        <v>70</v>
      </c>
      <c r="F12" s="4">
        <v>1800</v>
      </c>
      <c r="G12" s="4">
        <v>1380</v>
      </c>
    </row>
    <row r="13" spans="1:7" x14ac:dyDescent="0.35">
      <c r="A13" t="s">
        <v>89</v>
      </c>
      <c r="E13" s="4">
        <f>SUBTOTAL(109,BraceletSales[2018])</f>
        <v>7940</v>
      </c>
      <c r="F13" s="4">
        <f>SUBTOTAL(109,BraceletSales[2019])</f>
        <v>11070</v>
      </c>
      <c r="G13" s="4">
        <f>SUBTOTAL(109,BraceletSales[2020])</f>
        <v>14160</v>
      </c>
    </row>
    <row r="16" spans="1:7" x14ac:dyDescent="0.35">
      <c r="E16" s="4"/>
    </row>
  </sheetData>
  <mergeCells count="1">
    <mergeCell ref="A1:G1"/>
  </mergeCells>
  <dataValidations count="1">
    <dataValidation allowBlank="1" error="pavI8MeUFtEyxX2I4tky670d530a-9c50-44ea-bb01-ae001c798344" sqref="A1:G12 A14:G16" xr:uid="{00000000-0002-0000-01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G2" sqref="G2"/>
    </sheetView>
  </sheetViews>
  <sheetFormatPr defaultRowHeight="14.5" x14ac:dyDescent="0.35"/>
  <cols>
    <col min="1" max="1" width="16" customWidth="1"/>
    <col min="2" max="2" width="11" customWidth="1"/>
    <col min="3" max="3" width="12.7265625" customWidth="1"/>
    <col min="4" max="4" width="20" customWidth="1"/>
    <col min="5" max="5" width="11.81640625" customWidth="1"/>
    <col min="6" max="6" width="11" customWidth="1"/>
    <col min="7" max="7" width="10.81640625" customWidth="1"/>
  </cols>
  <sheetData>
    <row r="1" spans="1:7" ht="45" customHeight="1" x14ac:dyDescent="0.45">
      <c r="A1" s="49" t="s">
        <v>79</v>
      </c>
      <c r="B1" s="50"/>
      <c r="C1" s="50"/>
      <c r="D1" s="50"/>
      <c r="E1" s="50"/>
      <c r="F1" s="50"/>
      <c r="G1" s="50"/>
    </row>
    <row r="2" spans="1:7" s="13" customFormat="1" x14ac:dyDescent="0.35">
      <c r="A2" s="28" t="s">
        <v>6</v>
      </c>
      <c r="B2" s="28" t="s">
        <v>7</v>
      </c>
      <c r="C2" s="28" t="s">
        <v>86</v>
      </c>
      <c r="D2" s="28" t="s">
        <v>14</v>
      </c>
      <c r="E2" s="28" t="s">
        <v>4</v>
      </c>
      <c r="F2" s="28" t="s">
        <v>3</v>
      </c>
      <c r="G2" s="28" t="s">
        <v>75</v>
      </c>
    </row>
    <row r="3" spans="1:7" s="13" customFormat="1" x14ac:dyDescent="0.35">
      <c r="A3" s="14" t="s">
        <v>25</v>
      </c>
      <c r="B3" s="14" t="s">
        <v>76</v>
      </c>
      <c r="C3" s="14" t="s">
        <v>9</v>
      </c>
      <c r="D3" s="14" t="s">
        <v>13</v>
      </c>
      <c r="E3" s="15">
        <v>680</v>
      </c>
      <c r="F3" s="15">
        <v>20</v>
      </c>
      <c r="G3" s="15">
        <v>1340</v>
      </c>
    </row>
    <row r="4" spans="1:7" s="13" customFormat="1" x14ac:dyDescent="0.35">
      <c r="A4" s="14" t="s">
        <v>26</v>
      </c>
      <c r="B4" s="14" t="s">
        <v>76</v>
      </c>
      <c r="C4" s="14" t="s">
        <v>9</v>
      </c>
      <c r="D4" s="14" t="s">
        <v>13</v>
      </c>
      <c r="E4" s="15">
        <v>680</v>
      </c>
      <c r="F4" s="15">
        <v>280</v>
      </c>
      <c r="G4" s="15">
        <v>1550</v>
      </c>
    </row>
    <row r="5" spans="1:7" s="13" customFormat="1" x14ac:dyDescent="0.35">
      <c r="A5" s="14" t="s">
        <v>28</v>
      </c>
      <c r="B5" s="14" t="s">
        <v>76</v>
      </c>
      <c r="C5" s="14" t="s">
        <v>9</v>
      </c>
      <c r="D5" s="14" t="s">
        <v>11</v>
      </c>
      <c r="E5" s="15">
        <v>340</v>
      </c>
      <c r="F5" s="15">
        <v>420</v>
      </c>
      <c r="G5" s="15">
        <v>1420</v>
      </c>
    </row>
    <row r="6" spans="1:7" s="13" customFormat="1" x14ac:dyDescent="0.35">
      <c r="A6" s="14" t="s">
        <v>29</v>
      </c>
      <c r="B6" s="14" t="s">
        <v>76</v>
      </c>
      <c r="C6" s="14" t="s">
        <v>9</v>
      </c>
      <c r="D6" s="14" t="s">
        <v>12</v>
      </c>
      <c r="E6" s="15">
        <v>580</v>
      </c>
      <c r="F6" s="15">
        <v>1830</v>
      </c>
      <c r="G6" s="15">
        <v>860</v>
      </c>
    </row>
    <row r="7" spans="1:7" s="13" customFormat="1" x14ac:dyDescent="0.35">
      <c r="A7" s="14" t="s">
        <v>30</v>
      </c>
      <c r="B7" s="14" t="s">
        <v>76</v>
      </c>
      <c r="C7" s="14" t="s">
        <v>10</v>
      </c>
      <c r="D7" s="14" t="s">
        <v>12</v>
      </c>
      <c r="E7" s="15">
        <v>1610</v>
      </c>
      <c r="F7" s="15">
        <v>220</v>
      </c>
      <c r="G7" s="15">
        <v>90</v>
      </c>
    </row>
    <row r="8" spans="1:7" s="13" customFormat="1" x14ac:dyDescent="0.35">
      <c r="A8" s="14" t="s">
        <v>31</v>
      </c>
      <c r="B8" s="14" t="s">
        <v>76</v>
      </c>
      <c r="C8" s="14" t="s">
        <v>10</v>
      </c>
      <c r="D8" s="14" t="s">
        <v>12</v>
      </c>
      <c r="E8" s="15">
        <v>1710</v>
      </c>
      <c r="F8" s="15">
        <v>570</v>
      </c>
      <c r="G8" s="15">
        <v>1630</v>
      </c>
    </row>
    <row r="9" spans="1:7" s="13" customFormat="1" x14ac:dyDescent="0.35">
      <c r="A9" s="14" t="s">
        <v>32</v>
      </c>
      <c r="B9" s="14" t="s">
        <v>76</v>
      </c>
      <c r="C9" s="14" t="s">
        <v>10</v>
      </c>
      <c r="D9" s="14" t="s">
        <v>12</v>
      </c>
      <c r="E9" s="15">
        <v>760</v>
      </c>
      <c r="F9" s="15">
        <v>1250</v>
      </c>
      <c r="G9" s="15">
        <v>980</v>
      </c>
    </row>
    <row r="10" spans="1:7" s="13" customFormat="1" x14ac:dyDescent="0.35">
      <c r="A10" s="14" t="s">
        <v>33</v>
      </c>
      <c r="B10" s="14" t="s">
        <v>76</v>
      </c>
      <c r="C10" s="14" t="s">
        <v>10</v>
      </c>
      <c r="D10" s="14" t="s">
        <v>12</v>
      </c>
      <c r="E10" s="15">
        <v>1250</v>
      </c>
      <c r="F10" s="15">
        <v>1120</v>
      </c>
      <c r="G10" s="15">
        <v>1540</v>
      </c>
    </row>
    <row r="11" spans="1:7" s="13" customFormat="1" x14ac:dyDescent="0.35">
      <c r="A11" s="14" t="s">
        <v>34</v>
      </c>
      <c r="B11" s="14" t="s">
        <v>76</v>
      </c>
      <c r="C11" s="14" t="s">
        <v>10</v>
      </c>
      <c r="D11" s="14" t="s">
        <v>11</v>
      </c>
      <c r="E11" s="15">
        <v>1070</v>
      </c>
      <c r="F11" s="15">
        <v>800</v>
      </c>
      <c r="G11" s="15">
        <v>310</v>
      </c>
    </row>
    <row r="12" spans="1:7" s="13" customFormat="1" x14ac:dyDescent="0.35">
      <c r="A12" s="14" t="s">
        <v>35</v>
      </c>
      <c r="B12" s="14" t="s">
        <v>76</v>
      </c>
      <c r="C12" s="14" t="s">
        <v>10</v>
      </c>
      <c r="D12" s="14" t="s">
        <v>11</v>
      </c>
      <c r="E12" s="15">
        <v>260</v>
      </c>
      <c r="F12" s="15">
        <v>1900</v>
      </c>
      <c r="G12" s="15">
        <v>630</v>
      </c>
    </row>
    <row r="13" spans="1:7" s="13" customFormat="1" x14ac:dyDescent="0.35">
      <c r="A13" s="14" t="s">
        <v>36</v>
      </c>
      <c r="B13" s="14" t="s">
        <v>76</v>
      </c>
      <c r="C13" s="14" t="s">
        <v>8</v>
      </c>
      <c r="D13" s="14" t="s">
        <v>11</v>
      </c>
      <c r="E13" s="15">
        <v>340</v>
      </c>
      <c r="F13" s="15">
        <v>1370</v>
      </c>
      <c r="G13" s="15">
        <v>1650</v>
      </c>
    </row>
    <row r="14" spans="1:7" s="13" customFormat="1" x14ac:dyDescent="0.35">
      <c r="A14" s="14" t="s">
        <v>37</v>
      </c>
      <c r="B14" s="14" t="s">
        <v>76</v>
      </c>
      <c r="C14" s="14" t="s">
        <v>9</v>
      </c>
      <c r="D14" s="14" t="s">
        <v>11</v>
      </c>
      <c r="E14" s="15">
        <v>0</v>
      </c>
      <c r="F14" s="15">
        <v>1410</v>
      </c>
      <c r="G14" s="15">
        <v>1130</v>
      </c>
    </row>
    <row r="15" spans="1:7" s="13" customFormat="1" x14ac:dyDescent="0.35">
      <c r="A15" s="14" t="s">
        <v>27</v>
      </c>
      <c r="B15" s="14" t="s">
        <v>76</v>
      </c>
      <c r="C15" s="14" t="s">
        <v>9</v>
      </c>
      <c r="D15" s="14" t="s">
        <v>13</v>
      </c>
      <c r="E15" s="15">
        <v>780</v>
      </c>
      <c r="F15" s="15">
        <v>260</v>
      </c>
      <c r="G15" s="15">
        <v>580</v>
      </c>
    </row>
    <row r="16" spans="1:7" s="13" customFormat="1" x14ac:dyDescent="0.35">
      <c r="A16" s="14" t="s">
        <v>38</v>
      </c>
      <c r="B16" s="14" t="s">
        <v>76</v>
      </c>
      <c r="C16" s="14" t="s">
        <v>8</v>
      </c>
      <c r="D16" s="14" t="s">
        <v>13</v>
      </c>
      <c r="E16" s="15">
        <v>1890</v>
      </c>
      <c r="F16" s="15">
        <v>600</v>
      </c>
      <c r="G16" s="15">
        <v>1570</v>
      </c>
    </row>
    <row r="17" spans="1:7" x14ac:dyDescent="0.35">
      <c r="A17" s="51" t="s">
        <v>85</v>
      </c>
      <c r="B17" s="51" t="s">
        <v>76</v>
      </c>
      <c r="C17" s="51" t="s">
        <v>8</v>
      </c>
      <c r="D17" s="51" t="s">
        <v>12</v>
      </c>
      <c r="E17" s="52">
        <v>1820</v>
      </c>
      <c r="F17" s="52">
        <v>1900</v>
      </c>
      <c r="G17" s="52">
        <v>2160</v>
      </c>
    </row>
  </sheetData>
  <mergeCells count="1">
    <mergeCell ref="A1:G1"/>
  </mergeCells>
  <dataValidations count="1">
    <dataValidation allowBlank="1" error="pavI8MeUFtEyxX2I4tky670d530a-9c50-44ea-bb01-ae001c798344" sqref="A1:G16" xr:uid="{00000000-0002-0000-0200-000000000000}"/>
  </dataValidations>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E16" sqref="E16"/>
    </sheetView>
  </sheetViews>
  <sheetFormatPr defaultRowHeight="14.5" outlineLevelRow="2" x14ac:dyDescent="0.35"/>
  <cols>
    <col min="1" max="1" width="16" customWidth="1"/>
    <col min="2" max="2" width="11" customWidth="1"/>
    <col min="3" max="3" width="12.7265625" customWidth="1"/>
    <col min="4" max="4" width="20" customWidth="1"/>
    <col min="5" max="5" width="11.81640625" customWidth="1"/>
    <col min="6" max="6" width="11" customWidth="1"/>
    <col min="7" max="7" width="10.81640625" customWidth="1"/>
  </cols>
  <sheetData>
    <row r="1" spans="1:7" ht="45" customHeight="1" thickBot="1" x14ac:dyDescent="0.5">
      <c r="A1" s="43" t="s">
        <v>79</v>
      </c>
      <c r="B1" s="44"/>
      <c r="C1" s="44"/>
      <c r="D1" s="44"/>
      <c r="E1" s="44"/>
      <c r="F1" s="44"/>
      <c r="G1" s="44"/>
    </row>
    <row r="2" spans="1:7" ht="15" thickTop="1" x14ac:dyDescent="0.35">
      <c r="A2" s="61" t="s">
        <v>6</v>
      </c>
      <c r="B2" s="62" t="s">
        <v>7</v>
      </c>
      <c r="C2" s="62" t="s">
        <v>86</v>
      </c>
      <c r="D2" s="62" t="s">
        <v>14</v>
      </c>
      <c r="E2" s="62" t="s">
        <v>4</v>
      </c>
      <c r="F2" s="62" t="s">
        <v>3</v>
      </c>
      <c r="G2" s="63" t="s">
        <v>75</v>
      </c>
    </row>
    <row r="3" spans="1:7" outlineLevel="2" x14ac:dyDescent="0.35">
      <c r="A3" s="53" t="s">
        <v>40</v>
      </c>
      <c r="B3" s="54" t="s">
        <v>39</v>
      </c>
      <c r="C3" s="54" t="s">
        <v>10</v>
      </c>
      <c r="D3" s="54" t="s">
        <v>12</v>
      </c>
      <c r="E3" s="55">
        <v>1290</v>
      </c>
      <c r="F3" s="55">
        <v>850</v>
      </c>
      <c r="G3" s="56">
        <v>70</v>
      </c>
    </row>
    <row r="4" spans="1:7" outlineLevel="2" x14ac:dyDescent="0.35">
      <c r="A4" s="57" t="s">
        <v>44</v>
      </c>
      <c r="B4" s="58" t="s">
        <v>39</v>
      </c>
      <c r="C4" s="58" t="s">
        <v>10</v>
      </c>
      <c r="D4" s="58" t="s">
        <v>13</v>
      </c>
      <c r="E4" s="59">
        <v>1150</v>
      </c>
      <c r="F4" s="59">
        <v>650</v>
      </c>
      <c r="G4" s="60">
        <v>240</v>
      </c>
    </row>
    <row r="5" spans="1:7" outlineLevel="2" x14ac:dyDescent="0.35">
      <c r="A5" s="53" t="s">
        <v>45</v>
      </c>
      <c r="B5" s="54" t="s">
        <v>39</v>
      </c>
      <c r="C5" s="54" t="s">
        <v>10</v>
      </c>
      <c r="D5" s="54" t="s">
        <v>11</v>
      </c>
      <c r="E5" s="55">
        <v>240</v>
      </c>
      <c r="F5" s="55">
        <v>480</v>
      </c>
      <c r="G5" s="56">
        <v>1110</v>
      </c>
    </row>
    <row r="6" spans="1:7" outlineLevel="2" x14ac:dyDescent="0.35">
      <c r="A6" s="57" t="s">
        <v>41</v>
      </c>
      <c r="B6" s="58" t="s">
        <v>39</v>
      </c>
      <c r="C6" s="58" t="s">
        <v>10</v>
      </c>
      <c r="D6" s="58" t="s">
        <v>12</v>
      </c>
      <c r="E6" s="59">
        <v>870</v>
      </c>
      <c r="F6" s="59">
        <v>730</v>
      </c>
      <c r="G6" s="60">
        <v>900</v>
      </c>
    </row>
    <row r="7" spans="1:7" outlineLevel="2" x14ac:dyDescent="0.35">
      <c r="A7" s="53" t="s">
        <v>46</v>
      </c>
      <c r="B7" s="54" t="s">
        <v>39</v>
      </c>
      <c r="C7" s="54" t="s">
        <v>10</v>
      </c>
      <c r="D7" s="54" t="s">
        <v>13</v>
      </c>
      <c r="E7" s="55">
        <v>1540</v>
      </c>
      <c r="F7" s="55">
        <v>850</v>
      </c>
      <c r="G7" s="56">
        <v>1940</v>
      </c>
    </row>
    <row r="8" spans="1:7" outlineLevel="2" x14ac:dyDescent="0.35">
      <c r="A8" s="57" t="s">
        <v>47</v>
      </c>
      <c r="B8" s="58" t="s">
        <v>39</v>
      </c>
      <c r="C8" s="58" t="s">
        <v>10</v>
      </c>
      <c r="D8" s="58" t="s">
        <v>11</v>
      </c>
      <c r="E8" s="59">
        <v>1180</v>
      </c>
      <c r="F8" s="59">
        <v>600</v>
      </c>
      <c r="G8" s="60">
        <v>40</v>
      </c>
    </row>
    <row r="9" spans="1:7" outlineLevel="2" x14ac:dyDescent="0.35">
      <c r="A9" s="53" t="s">
        <v>43</v>
      </c>
      <c r="B9" s="54" t="s">
        <v>39</v>
      </c>
      <c r="C9" s="54" t="s">
        <v>10</v>
      </c>
      <c r="D9" s="54" t="s">
        <v>12</v>
      </c>
      <c r="E9" s="55">
        <v>1520</v>
      </c>
      <c r="F9" s="55">
        <v>1770</v>
      </c>
      <c r="G9" s="56">
        <v>560</v>
      </c>
    </row>
    <row r="10" spans="1:7" outlineLevel="2" x14ac:dyDescent="0.35">
      <c r="A10" s="57" t="s">
        <v>48</v>
      </c>
      <c r="B10" s="58" t="s">
        <v>39</v>
      </c>
      <c r="C10" s="58" t="s">
        <v>10</v>
      </c>
      <c r="D10" s="58" t="s">
        <v>13</v>
      </c>
      <c r="E10" s="59">
        <v>210</v>
      </c>
      <c r="F10" s="59">
        <v>710</v>
      </c>
      <c r="G10" s="60">
        <v>1100</v>
      </c>
    </row>
    <row r="11" spans="1:7" outlineLevel="2" x14ac:dyDescent="0.35">
      <c r="A11" s="53" t="s">
        <v>42</v>
      </c>
      <c r="B11" s="54" t="s">
        <v>39</v>
      </c>
      <c r="C11" s="54" t="s">
        <v>10</v>
      </c>
      <c r="D11" s="54" t="s">
        <v>12</v>
      </c>
      <c r="E11" s="55">
        <v>1230</v>
      </c>
      <c r="F11" s="55">
        <v>550</v>
      </c>
      <c r="G11" s="56">
        <v>560</v>
      </c>
    </row>
    <row r="12" spans="1:7" outlineLevel="2" x14ac:dyDescent="0.35">
      <c r="A12" s="57" t="s">
        <v>61</v>
      </c>
      <c r="B12" s="58" t="s">
        <v>39</v>
      </c>
      <c r="C12" s="58" t="s">
        <v>10</v>
      </c>
      <c r="D12" s="58" t="s">
        <v>13</v>
      </c>
      <c r="E12" s="59">
        <v>1140</v>
      </c>
      <c r="F12" s="59">
        <v>1930</v>
      </c>
      <c r="G12" s="60">
        <v>1170</v>
      </c>
    </row>
    <row r="13" spans="1:7" outlineLevel="1" x14ac:dyDescent="0.35">
      <c r="A13" s="57"/>
      <c r="B13" s="58"/>
      <c r="C13" s="64" t="s">
        <v>92</v>
      </c>
      <c r="D13" s="58"/>
      <c r="E13" s="59">
        <f>SUBTOTAL(9,E3:E12)</f>
        <v>10370</v>
      </c>
      <c r="F13" s="59">
        <f>SUBTOTAL(9,F3:F12)</f>
        <v>9120</v>
      </c>
      <c r="G13" s="60">
        <f>SUBTOTAL(9,G3:G12)</f>
        <v>7690</v>
      </c>
    </row>
    <row r="14" spans="1:7" outlineLevel="2" x14ac:dyDescent="0.35">
      <c r="A14" s="53" t="s">
        <v>49</v>
      </c>
      <c r="B14" s="54" t="s">
        <v>39</v>
      </c>
      <c r="C14" s="54" t="s">
        <v>8</v>
      </c>
      <c r="D14" s="54" t="s">
        <v>13</v>
      </c>
      <c r="E14" s="55">
        <v>1900</v>
      </c>
      <c r="F14" s="55">
        <v>1760</v>
      </c>
      <c r="G14" s="56">
        <v>800</v>
      </c>
    </row>
    <row r="15" spans="1:7" outlineLevel="2" x14ac:dyDescent="0.35">
      <c r="A15" s="57" t="s">
        <v>51</v>
      </c>
      <c r="B15" s="58" t="s">
        <v>39</v>
      </c>
      <c r="C15" s="58" t="s">
        <v>8</v>
      </c>
      <c r="D15" s="58" t="s">
        <v>13</v>
      </c>
      <c r="E15" s="59">
        <v>1360</v>
      </c>
      <c r="F15" s="59">
        <v>1800</v>
      </c>
      <c r="G15" s="60">
        <v>660</v>
      </c>
    </row>
    <row r="16" spans="1:7" outlineLevel="2" x14ac:dyDescent="0.35">
      <c r="A16" s="53" t="s">
        <v>52</v>
      </c>
      <c r="B16" s="54" t="s">
        <v>39</v>
      </c>
      <c r="C16" s="54" t="s">
        <v>8</v>
      </c>
      <c r="D16" s="54" t="s">
        <v>13</v>
      </c>
      <c r="E16" s="55">
        <v>330</v>
      </c>
      <c r="F16" s="55">
        <v>930</v>
      </c>
      <c r="G16" s="56">
        <v>1890</v>
      </c>
    </row>
    <row r="17" spans="1:7" outlineLevel="2" x14ac:dyDescent="0.35">
      <c r="A17" s="57" t="s">
        <v>53</v>
      </c>
      <c r="B17" s="58" t="s">
        <v>39</v>
      </c>
      <c r="C17" s="58" t="s">
        <v>8</v>
      </c>
      <c r="D17" s="58" t="s">
        <v>12</v>
      </c>
      <c r="E17" s="59">
        <v>720</v>
      </c>
      <c r="F17" s="59">
        <v>1770</v>
      </c>
      <c r="G17" s="60">
        <v>1770</v>
      </c>
    </row>
    <row r="18" spans="1:7" outlineLevel="2" x14ac:dyDescent="0.35">
      <c r="A18" s="53" t="s">
        <v>54</v>
      </c>
      <c r="B18" s="54" t="s">
        <v>39</v>
      </c>
      <c r="C18" s="54" t="s">
        <v>8</v>
      </c>
      <c r="D18" s="54" t="s">
        <v>12</v>
      </c>
      <c r="E18" s="55">
        <v>940</v>
      </c>
      <c r="F18" s="55">
        <v>950</v>
      </c>
      <c r="G18" s="56">
        <v>120</v>
      </c>
    </row>
    <row r="19" spans="1:7" outlineLevel="2" x14ac:dyDescent="0.35">
      <c r="A19" s="57" t="s">
        <v>55</v>
      </c>
      <c r="B19" s="58" t="s">
        <v>39</v>
      </c>
      <c r="C19" s="58" t="s">
        <v>8</v>
      </c>
      <c r="D19" s="58" t="s">
        <v>13</v>
      </c>
      <c r="E19" s="59">
        <v>1230</v>
      </c>
      <c r="F19" s="59">
        <v>1460</v>
      </c>
      <c r="G19" s="60">
        <v>1390</v>
      </c>
    </row>
    <row r="20" spans="1:7" outlineLevel="2" x14ac:dyDescent="0.35">
      <c r="A20" s="53" t="s">
        <v>57</v>
      </c>
      <c r="B20" s="54" t="s">
        <v>39</v>
      </c>
      <c r="C20" s="54" t="s">
        <v>8</v>
      </c>
      <c r="D20" s="54" t="s">
        <v>12</v>
      </c>
      <c r="E20" s="55">
        <v>280</v>
      </c>
      <c r="F20" s="55">
        <v>1440</v>
      </c>
      <c r="G20" s="56">
        <v>1700</v>
      </c>
    </row>
    <row r="21" spans="1:7" outlineLevel="2" x14ac:dyDescent="0.35">
      <c r="A21" s="57" t="s">
        <v>58</v>
      </c>
      <c r="B21" s="58" t="s">
        <v>39</v>
      </c>
      <c r="C21" s="58" t="s">
        <v>8</v>
      </c>
      <c r="D21" s="58" t="s">
        <v>11</v>
      </c>
      <c r="E21" s="59">
        <v>1850</v>
      </c>
      <c r="F21" s="59">
        <v>440</v>
      </c>
      <c r="G21" s="60">
        <v>1790</v>
      </c>
    </row>
    <row r="22" spans="1:7" outlineLevel="2" x14ac:dyDescent="0.35">
      <c r="A22" s="53" t="s">
        <v>59</v>
      </c>
      <c r="B22" s="54" t="s">
        <v>39</v>
      </c>
      <c r="C22" s="54" t="s">
        <v>8</v>
      </c>
      <c r="D22" s="54" t="s">
        <v>13</v>
      </c>
      <c r="E22" s="55">
        <v>320</v>
      </c>
      <c r="F22" s="55">
        <v>1480</v>
      </c>
      <c r="G22" s="56">
        <v>850</v>
      </c>
    </row>
    <row r="23" spans="1:7" outlineLevel="2" x14ac:dyDescent="0.35">
      <c r="A23" s="57" t="s">
        <v>60</v>
      </c>
      <c r="B23" s="58" t="s">
        <v>39</v>
      </c>
      <c r="C23" s="58" t="s">
        <v>8</v>
      </c>
      <c r="D23" s="58" t="s">
        <v>13</v>
      </c>
      <c r="E23" s="59">
        <v>1090</v>
      </c>
      <c r="F23" s="59">
        <v>120</v>
      </c>
      <c r="G23" s="60">
        <v>370</v>
      </c>
    </row>
    <row r="24" spans="1:7" outlineLevel="1" x14ac:dyDescent="0.35">
      <c r="A24" s="57"/>
      <c r="B24" s="58"/>
      <c r="C24" s="64" t="s">
        <v>93</v>
      </c>
      <c r="D24" s="58"/>
      <c r="E24" s="59">
        <f>SUBTOTAL(9,E14:E23)</f>
        <v>10020</v>
      </c>
      <c r="F24" s="59">
        <f>SUBTOTAL(9,F14:F23)</f>
        <v>12150</v>
      </c>
      <c r="G24" s="60">
        <f>SUBTOTAL(9,G14:G23)</f>
        <v>11340</v>
      </c>
    </row>
    <row r="25" spans="1:7" outlineLevel="2" x14ac:dyDescent="0.35">
      <c r="A25" s="53" t="s">
        <v>50</v>
      </c>
      <c r="B25" s="54" t="s">
        <v>39</v>
      </c>
      <c r="C25" s="54" t="s">
        <v>9</v>
      </c>
      <c r="D25" s="54" t="s">
        <v>13</v>
      </c>
      <c r="E25" s="55">
        <v>1920</v>
      </c>
      <c r="F25" s="55">
        <v>610</v>
      </c>
      <c r="G25" s="56">
        <v>850</v>
      </c>
    </row>
    <row r="26" spans="1:7" outlineLevel="2" x14ac:dyDescent="0.35">
      <c r="A26" s="57" t="s">
        <v>56</v>
      </c>
      <c r="B26" s="58" t="s">
        <v>39</v>
      </c>
      <c r="C26" s="58" t="s">
        <v>9</v>
      </c>
      <c r="D26" s="58" t="s">
        <v>13</v>
      </c>
      <c r="E26" s="59">
        <v>1470</v>
      </c>
      <c r="F26" s="59">
        <v>690</v>
      </c>
      <c r="G26" s="60">
        <v>1900</v>
      </c>
    </row>
    <row r="27" spans="1:7" outlineLevel="2" x14ac:dyDescent="0.35">
      <c r="A27" s="45" t="s">
        <v>62</v>
      </c>
      <c r="B27" s="46" t="s">
        <v>39</v>
      </c>
      <c r="C27" s="46" t="s">
        <v>9</v>
      </c>
      <c r="D27" s="46" t="s">
        <v>13</v>
      </c>
      <c r="E27" s="47">
        <v>870</v>
      </c>
      <c r="F27" s="47">
        <v>300</v>
      </c>
      <c r="G27" s="48">
        <v>620</v>
      </c>
    </row>
    <row r="28" spans="1:7" outlineLevel="1" x14ac:dyDescent="0.35">
      <c r="A28" s="65"/>
      <c r="B28" s="65"/>
      <c r="C28" s="67" t="s">
        <v>94</v>
      </c>
      <c r="D28" s="65"/>
      <c r="E28" s="66">
        <f>SUBTOTAL(9,E25:E27)</f>
        <v>4260</v>
      </c>
      <c r="F28" s="66">
        <f>SUBTOTAL(9,F25:F27)</f>
        <v>1600</v>
      </c>
      <c r="G28" s="66">
        <f>SUBTOTAL(9,G25:G27)</f>
        <v>3370</v>
      </c>
    </row>
    <row r="29" spans="1:7" x14ac:dyDescent="0.35">
      <c r="A29" s="65"/>
      <c r="B29" s="65"/>
      <c r="C29" s="67" t="s">
        <v>81</v>
      </c>
      <c r="D29" s="65"/>
      <c r="E29" s="66">
        <f>SUBTOTAL(9,E3:E27)</f>
        <v>24650</v>
      </c>
      <c r="F29" s="66">
        <f>SUBTOTAL(9,F3:F27)</f>
        <v>22870</v>
      </c>
      <c r="G29" s="66">
        <f>SUBTOTAL(9,G3:G27)</f>
        <v>22400</v>
      </c>
    </row>
  </sheetData>
  <mergeCells count="1">
    <mergeCell ref="A1:G1"/>
  </mergeCells>
  <dataValidations count="1">
    <dataValidation allowBlank="1" error="pavI8MeUFtEyxX2I4tky670d530a-9c50-44ea-bb01-ae001c798344" sqref="A1:G12 A14:G23 A25:G27"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workbookViewId="0">
      <selection activeCell="H14" sqref="H14"/>
    </sheetView>
  </sheetViews>
  <sheetFormatPr defaultRowHeight="14.5" x14ac:dyDescent="0.35"/>
  <cols>
    <col min="1" max="1" width="16" customWidth="1"/>
    <col min="2" max="2" width="11" customWidth="1"/>
    <col min="3" max="3" width="12.7265625" customWidth="1"/>
    <col min="4" max="4" width="20" customWidth="1"/>
    <col min="5" max="5" width="11.81640625" customWidth="1"/>
    <col min="6" max="6" width="11" customWidth="1"/>
    <col min="7" max="7" width="10.81640625" customWidth="1"/>
  </cols>
  <sheetData>
    <row r="1" spans="1:7" ht="45" customHeight="1" thickBot="1" x14ac:dyDescent="0.5">
      <c r="A1" s="43" t="s">
        <v>79</v>
      </c>
      <c r="B1" s="44"/>
      <c r="C1" s="44"/>
      <c r="D1" s="44"/>
      <c r="E1" s="44"/>
      <c r="F1" s="44"/>
      <c r="G1" s="44"/>
    </row>
    <row r="2" spans="1:7" ht="15" thickTop="1" x14ac:dyDescent="0.35">
      <c r="A2" s="21" t="s">
        <v>6</v>
      </c>
      <c r="B2" s="21" t="s">
        <v>7</v>
      </c>
      <c r="C2" s="21" t="s">
        <v>86</v>
      </c>
      <c r="D2" s="21" t="s">
        <v>14</v>
      </c>
      <c r="E2" s="21" t="s">
        <v>4</v>
      </c>
      <c r="F2" s="21" t="s">
        <v>3</v>
      </c>
      <c r="G2" s="21" t="s">
        <v>75</v>
      </c>
    </row>
    <row r="3" spans="1:7" x14ac:dyDescent="0.35">
      <c r="A3" t="s">
        <v>63</v>
      </c>
      <c r="B3" t="s">
        <v>77</v>
      </c>
      <c r="C3" t="s">
        <v>9</v>
      </c>
      <c r="D3" t="s">
        <v>12</v>
      </c>
      <c r="E3" s="4">
        <v>1580</v>
      </c>
      <c r="F3" s="4">
        <v>1700</v>
      </c>
      <c r="G3" s="4">
        <v>430</v>
      </c>
    </row>
    <row r="4" spans="1:7" x14ac:dyDescent="0.35">
      <c r="A4" t="s">
        <v>66</v>
      </c>
      <c r="B4" t="s">
        <v>77</v>
      </c>
      <c r="C4" t="s">
        <v>8</v>
      </c>
      <c r="D4" t="s">
        <v>11</v>
      </c>
      <c r="E4" s="4">
        <v>1590</v>
      </c>
      <c r="F4" s="4">
        <v>1360</v>
      </c>
      <c r="G4" s="4">
        <v>1190</v>
      </c>
    </row>
    <row r="5" spans="1:7" x14ac:dyDescent="0.35">
      <c r="A5" t="s">
        <v>67</v>
      </c>
      <c r="B5" t="s">
        <v>77</v>
      </c>
      <c r="C5" t="s">
        <v>8</v>
      </c>
      <c r="D5" t="s">
        <v>13</v>
      </c>
      <c r="E5" s="4">
        <v>1080</v>
      </c>
      <c r="F5" s="4">
        <v>1650</v>
      </c>
      <c r="G5" s="4">
        <v>130</v>
      </c>
    </row>
    <row r="6" spans="1:7" x14ac:dyDescent="0.35">
      <c r="A6" t="s">
        <v>68</v>
      </c>
      <c r="B6" t="s">
        <v>77</v>
      </c>
      <c r="C6" t="s">
        <v>8</v>
      </c>
      <c r="D6" t="s">
        <v>13</v>
      </c>
      <c r="E6" s="4">
        <v>980</v>
      </c>
      <c r="F6" s="4">
        <v>1880</v>
      </c>
      <c r="G6" s="4">
        <v>100</v>
      </c>
    </row>
    <row r="7" spans="1:7" x14ac:dyDescent="0.35">
      <c r="A7" t="s">
        <v>69</v>
      </c>
      <c r="B7" t="s">
        <v>77</v>
      </c>
      <c r="C7" t="s">
        <v>10</v>
      </c>
      <c r="D7" t="s">
        <v>11</v>
      </c>
      <c r="E7" s="4">
        <v>920</v>
      </c>
      <c r="F7" s="4">
        <v>1080</v>
      </c>
      <c r="G7" s="4">
        <v>600</v>
      </c>
    </row>
    <row r="8" spans="1:7" x14ac:dyDescent="0.35">
      <c r="A8" t="s">
        <v>64</v>
      </c>
      <c r="B8" t="s">
        <v>77</v>
      </c>
      <c r="C8" t="s">
        <v>9</v>
      </c>
      <c r="D8" t="s">
        <v>12</v>
      </c>
      <c r="E8" s="4">
        <v>1790</v>
      </c>
      <c r="F8" s="4">
        <v>340</v>
      </c>
      <c r="G8" s="4">
        <v>270</v>
      </c>
    </row>
    <row r="9" spans="1:7" x14ac:dyDescent="0.35">
      <c r="A9" t="s">
        <v>70</v>
      </c>
      <c r="B9" t="s">
        <v>77</v>
      </c>
      <c r="C9" t="s">
        <v>8</v>
      </c>
      <c r="D9" t="s">
        <v>12</v>
      </c>
      <c r="E9" s="4">
        <v>20</v>
      </c>
      <c r="F9" s="4">
        <v>480</v>
      </c>
      <c r="G9" s="4">
        <v>1810</v>
      </c>
    </row>
    <row r="10" spans="1:7" x14ac:dyDescent="0.35">
      <c r="A10" t="s">
        <v>71</v>
      </c>
      <c r="B10" t="s">
        <v>77</v>
      </c>
      <c r="C10" t="s">
        <v>8</v>
      </c>
      <c r="D10" t="s">
        <v>12</v>
      </c>
      <c r="E10" s="4">
        <v>1250</v>
      </c>
      <c r="F10" s="4">
        <v>1980</v>
      </c>
      <c r="G10" s="4">
        <v>1340</v>
      </c>
    </row>
    <row r="11" spans="1:7" x14ac:dyDescent="0.35">
      <c r="A11" t="s">
        <v>72</v>
      </c>
      <c r="B11" t="s">
        <v>77</v>
      </c>
      <c r="C11" t="s">
        <v>8</v>
      </c>
      <c r="D11" t="s">
        <v>11</v>
      </c>
      <c r="E11" s="4">
        <v>1230</v>
      </c>
      <c r="F11" s="4">
        <v>1260</v>
      </c>
      <c r="G11" s="4">
        <v>430</v>
      </c>
    </row>
    <row r="12" spans="1:7" x14ac:dyDescent="0.35">
      <c r="A12" t="s">
        <v>73</v>
      </c>
      <c r="B12" t="s">
        <v>77</v>
      </c>
      <c r="C12" t="s">
        <v>10</v>
      </c>
      <c r="D12" t="s">
        <v>11</v>
      </c>
      <c r="E12" s="4">
        <v>1110</v>
      </c>
      <c r="F12" s="4">
        <v>510</v>
      </c>
      <c r="G12" s="4">
        <v>410</v>
      </c>
    </row>
    <row r="13" spans="1:7" x14ac:dyDescent="0.35">
      <c r="A13" t="s">
        <v>65</v>
      </c>
      <c r="B13" t="s">
        <v>77</v>
      </c>
      <c r="C13" t="s">
        <v>9</v>
      </c>
      <c r="D13" t="s">
        <v>12</v>
      </c>
      <c r="E13" s="4">
        <v>1300</v>
      </c>
      <c r="F13" s="4">
        <v>1300</v>
      </c>
      <c r="G13" s="4">
        <v>1680</v>
      </c>
    </row>
    <row r="14" spans="1:7" x14ac:dyDescent="0.35">
      <c r="A14" t="s">
        <v>74</v>
      </c>
      <c r="B14" t="s">
        <v>77</v>
      </c>
      <c r="C14" t="s">
        <v>9</v>
      </c>
      <c r="D14" t="s">
        <v>11</v>
      </c>
      <c r="E14" s="4">
        <v>1650</v>
      </c>
      <c r="F14" s="4">
        <v>1190</v>
      </c>
      <c r="G14" s="4">
        <v>80</v>
      </c>
    </row>
  </sheetData>
  <mergeCells count="1">
    <mergeCell ref="A1:G1"/>
  </mergeCells>
  <dataValidations count="1">
    <dataValidation allowBlank="1" error="pavI8MeUFtEyxX2I4tky670d530a-9c50-44ea-bb01-ae001c798344" sqref="A1:G14" xr:uid="{00000000-0002-0000-04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2"/>
  <sheetViews>
    <sheetView workbookViewId="0">
      <pane ySplit="2" topLeftCell="A3" activePane="bottomLeft" state="frozen"/>
      <selection pane="bottomLeft" activeCell="D2" sqref="D2"/>
    </sheetView>
  </sheetViews>
  <sheetFormatPr defaultRowHeight="14.5" x14ac:dyDescent="0.35"/>
  <cols>
    <col min="1" max="1" width="16" customWidth="1"/>
    <col min="2" max="2" width="11" customWidth="1"/>
    <col min="3" max="3" width="12.7265625" customWidth="1"/>
    <col min="4" max="4" width="20" customWidth="1"/>
    <col min="5" max="5" width="11.81640625" style="36" customWidth="1"/>
    <col min="6" max="6" width="11" style="36" customWidth="1"/>
    <col min="7" max="7" width="10.81640625" style="36" customWidth="1"/>
  </cols>
  <sheetData>
    <row r="1" spans="1:7" ht="45" customHeight="1" thickBot="1" x14ac:dyDescent="0.5">
      <c r="A1" s="43" t="s">
        <v>79</v>
      </c>
      <c r="B1" s="44"/>
      <c r="C1" s="44"/>
      <c r="D1" s="44"/>
      <c r="E1" s="44"/>
      <c r="F1" s="44"/>
      <c r="G1" s="44"/>
    </row>
    <row r="2" spans="1:7" ht="15" thickTop="1" x14ac:dyDescent="0.35">
      <c r="A2" s="22" t="s">
        <v>6</v>
      </c>
      <c r="B2" s="23" t="s">
        <v>7</v>
      </c>
      <c r="C2" s="23" t="s">
        <v>86</v>
      </c>
      <c r="D2" s="23" t="s">
        <v>14</v>
      </c>
      <c r="E2" s="29" t="s">
        <v>4</v>
      </c>
      <c r="F2" s="29" t="s">
        <v>3</v>
      </c>
      <c r="G2" s="30" t="s">
        <v>75</v>
      </c>
    </row>
    <row r="3" spans="1:7" hidden="1" x14ac:dyDescent="0.35">
      <c r="A3" s="16" t="s">
        <v>47</v>
      </c>
      <c r="B3" s="17" t="s">
        <v>39</v>
      </c>
      <c r="C3" s="17" t="s">
        <v>10</v>
      </c>
      <c r="D3" s="17" t="s">
        <v>11</v>
      </c>
      <c r="E3" s="31">
        <v>1180</v>
      </c>
      <c r="F3" s="31">
        <v>600</v>
      </c>
      <c r="G3" s="32">
        <v>40</v>
      </c>
    </row>
    <row r="4" spans="1:7" hidden="1" x14ac:dyDescent="0.35">
      <c r="A4" s="16" t="s">
        <v>40</v>
      </c>
      <c r="B4" s="17" t="s">
        <v>39</v>
      </c>
      <c r="C4" s="17" t="s">
        <v>10</v>
      </c>
      <c r="D4" s="17" t="s">
        <v>12</v>
      </c>
      <c r="E4" s="31">
        <v>1290</v>
      </c>
      <c r="F4" s="31">
        <v>850</v>
      </c>
      <c r="G4" s="32">
        <v>70</v>
      </c>
    </row>
    <row r="5" spans="1:7" hidden="1" x14ac:dyDescent="0.35">
      <c r="A5" s="16" t="s">
        <v>74</v>
      </c>
      <c r="B5" s="17" t="s">
        <v>77</v>
      </c>
      <c r="C5" s="17" t="s">
        <v>9</v>
      </c>
      <c r="D5" s="17" t="s">
        <v>11</v>
      </c>
      <c r="E5" s="31">
        <v>1650</v>
      </c>
      <c r="F5" s="31">
        <v>1190</v>
      </c>
      <c r="G5" s="32">
        <v>80</v>
      </c>
    </row>
    <row r="6" spans="1:7" hidden="1" x14ac:dyDescent="0.35">
      <c r="A6" s="16" t="s">
        <v>30</v>
      </c>
      <c r="B6" s="17" t="s">
        <v>76</v>
      </c>
      <c r="C6" s="17" t="s">
        <v>10</v>
      </c>
      <c r="D6" s="17" t="s">
        <v>12</v>
      </c>
      <c r="E6" s="31">
        <v>1610</v>
      </c>
      <c r="F6" s="31">
        <v>220</v>
      </c>
      <c r="G6" s="32">
        <v>90</v>
      </c>
    </row>
    <row r="7" spans="1:7" x14ac:dyDescent="0.35">
      <c r="A7" s="16" t="s">
        <v>68</v>
      </c>
      <c r="B7" s="17" t="s">
        <v>77</v>
      </c>
      <c r="C7" s="17" t="s">
        <v>8</v>
      </c>
      <c r="D7" s="17" t="s">
        <v>13</v>
      </c>
      <c r="E7" s="31">
        <v>980</v>
      </c>
      <c r="F7" s="31">
        <v>1880</v>
      </c>
      <c r="G7" s="32">
        <v>100</v>
      </c>
    </row>
    <row r="8" spans="1:7" hidden="1" x14ac:dyDescent="0.35">
      <c r="A8" s="16" t="s">
        <v>54</v>
      </c>
      <c r="B8" s="17" t="s">
        <v>39</v>
      </c>
      <c r="C8" s="17" t="s">
        <v>8</v>
      </c>
      <c r="D8" s="17" t="s">
        <v>12</v>
      </c>
      <c r="E8" s="31">
        <v>940</v>
      </c>
      <c r="F8" s="31">
        <v>950</v>
      </c>
      <c r="G8" s="32">
        <v>120</v>
      </c>
    </row>
    <row r="9" spans="1:7" x14ac:dyDescent="0.35">
      <c r="A9" s="16" t="s">
        <v>67</v>
      </c>
      <c r="B9" s="17" t="s">
        <v>77</v>
      </c>
      <c r="C9" s="17" t="s">
        <v>8</v>
      </c>
      <c r="D9" s="17" t="s">
        <v>13</v>
      </c>
      <c r="E9" s="31">
        <v>1080</v>
      </c>
      <c r="F9" s="31">
        <v>1650</v>
      </c>
      <c r="G9" s="32">
        <v>130</v>
      </c>
    </row>
    <row r="10" spans="1:7" hidden="1" x14ac:dyDescent="0.35">
      <c r="A10" s="16" t="s">
        <v>44</v>
      </c>
      <c r="B10" s="17" t="s">
        <v>39</v>
      </c>
      <c r="C10" s="17" t="s">
        <v>10</v>
      </c>
      <c r="D10" s="17" t="s">
        <v>13</v>
      </c>
      <c r="E10" s="31">
        <v>1150</v>
      </c>
      <c r="F10" s="31">
        <v>650</v>
      </c>
      <c r="G10" s="32">
        <v>240</v>
      </c>
    </row>
    <row r="11" spans="1:7" hidden="1" x14ac:dyDescent="0.35">
      <c r="A11" s="16" t="s">
        <v>64</v>
      </c>
      <c r="B11" s="17" t="s">
        <v>77</v>
      </c>
      <c r="C11" s="17" t="s">
        <v>9</v>
      </c>
      <c r="D11" s="17" t="s">
        <v>12</v>
      </c>
      <c r="E11" s="31">
        <v>1790</v>
      </c>
      <c r="F11" s="31">
        <v>340</v>
      </c>
      <c r="G11" s="32">
        <v>270</v>
      </c>
    </row>
    <row r="12" spans="1:7" hidden="1" x14ac:dyDescent="0.35">
      <c r="A12" s="16" t="s">
        <v>34</v>
      </c>
      <c r="B12" s="17" t="s">
        <v>76</v>
      </c>
      <c r="C12" s="17" t="s">
        <v>10</v>
      </c>
      <c r="D12" s="17" t="s">
        <v>11</v>
      </c>
      <c r="E12" s="31">
        <v>1070</v>
      </c>
      <c r="F12" s="31">
        <v>800</v>
      </c>
      <c r="G12" s="32">
        <v>310</v>
      </c>
    </row>
    <row r="13" spans="1:7" hidden="1" x14ac:dyDescent="0.35">
      <c r="A13" s="16" t="s">
        <v>20</v>
      </c>
      <c r="B13" s="17" t="s">
        <v>78</v>
      </c>
      <c r="C13" s="17" t="s">
        <v>10</v>
      </c>
      <c r="D13" s="17" t="s">
        <v>12</v>
      </c>
      <c r="E13" s="31">
        <v>800</v>
      </c>
      <c r="F13" s="31">
        <v>590</v>
      </c>
      <c r="G13" s="32">
        <v>340</v>
      </c>
    </row>
    <row r="14" spans="1:7" x14ac:dyDescent="0.35">
      <c r="A14" s="16" t="s">
        <v>60</v>
      </c>
      <c r="B14" s="17" t="s">
        <v>39</v>
      </c>
      <c r="C14" s="17" t="s">
        <v>8</v>
      </c>
      <c r="D14" s="17" t="s">
        <v>13</v>
      </c>
      <c r="E14" s="31">
        <v>1090</v>
      </c>
      <c r="F14" s="31">
        <v>120</v>
      </c>
      <c r="G14" s="32">
        <v>370</v>
      </c>
    </row>
    <row r="15" spans="1:7" hidden="1" x14ac:dyDescent="0.35">
      <c r="A15" s="16" t="s">
        <v>73</v>
      </c>
      <c r="B15" s="17" t="s">
        <v>77</v>
      </c>
      <c r="C15" s="17" t="s">
        <v>10</v>
      </c>
      <c r="D15" s="17" t="s">
        <v>11</v>
      </c>
      <c r="E15" s="31">
        <v>1110</v>
      </c>
      <c r="F15" s="31">
        <v>510</v>
      </c>
      <c r="G15" s="32">
        <v>410</v>
      </c>
    </row>
    <row r="16" spans="1:7" hidden="1" x14ac:dyDescent="0.35">
      <c r="A16" s="16" t="s">
        <v>63</v>
      </c>
      <c r="B16" s="17" t="s">
        <v>77</v>
      </c>
      <c r="C16" s="17" t="s">
        <v>9</v>
      </c>
      <c r="D16" s="17" t="s">
        <v>12</v>
      </c>
      <c r="E16" s="31">
        <v>1580</v>
      </c>
      <c r="F16" s="31">
        <v>1700</v>
      </c>
      <c r="G16" s="32">
        <v>430</v>
      </c>
    </row>
    <row r="17" spans="1:7" hidden="1" x14ac:dyDescent="0.35">
      <c r="A17" s="16" t="s">
        <v>72</v>
      </c>
      <c r="B17" s="17" t="s">
        <v>77</v>
      </c>
      <c r="C17" s="17" t="s">
        <v>8</v>
      </c>
      <c r="D17" s="17" t="s">
        <v>11</v>
      </c>
      <c r="E17" s="31">
        <v>1230</v>
      </c>
      <c r="F17" s="31">
        <v>1260</v>
      </c>
      <c r="G17" s="32">
        <v>430</v>
      </c>
    </row>
    <row r="18" spans="1:7" hidden="1" x14ac:dyDescent="0.35">
      <c r="A18" s="16" t="s">
        <v>43</v>
      </c>
      <c r="B18" s="17" t="s">
        <v>39</v>
      </c>
      <c r="C18" s="17" t="s">
        <v>10</v>
      </c>
      <c r="D18" s="17" t="s">
        <v>12</v>
      </c>
      <c r="E18" s="31">
        <v>1520</v>
      </c>
      <c r="F18" s="31">
        <v>1770</v>
      </c>
      <c r="G18" s="32">
        <v>560</v>
      </c>
    </row>
    <row r="19" spans="1:7" hidden="1" x14ac:dyDescent="0.35">
      <c r="A19" s="16" t="s">
        <v>42</v>
      </c>
      <c r="B19" s="17" t="s">
        <v>39</v>
      </c>
      <c r="C19" s="17" t="s">
        <v>10</v>
      </c>
      <c r="D19" s="17" t="s">
        <v>12</v>
      </c>
      <c r="E19" s="31">
        <v>1230</v>
      </c>
      <c r="F19" s="31">
        <v>550</v>
      </c>
      <c r="G19" s="32">
        <v>560</v>
      </c>
    </row>
    <row r="20" spans="1:7" hidden="1" x14ac:dyDescent="0.35">
      <c r="A20" s="16" t="s">
        <v>27</v>
      </c>
      <c r="B20" s="17" t="s">
        <v>76</v>
      </c>
      <c r="C20" s="17" t="s">
        <v>9</v>
      </c>
      <c r="D20" s="17" t="s">
        <v>13</v>
      </c>
      <c r="E20" s="31">
        <v>780</v>
      </c>
      <c r="F20" s="31">
        <v>260</v>
      </c>
      <c r="G20" s="32">
        <v>580</v>
      </c>
    </row>
    <row r="21" spans="1:7" hidden="1" x14ac:dyDescent="0.35">
      <c r="A21" s="16" t="s">
        <v>69</v>
      </c>
      <c r="B21" s="17" t="s">
        <v>77</v>
      </c>
      <c r="C21" s="17" t="s">
        <v>10</v>
      </c>
      <c r="D21" s="17" t="s">
        <v>11</v>
      </c>
      <c r="E21" s="31">
        <v>920</v>
      </c>
      <c r="F21" s="31">
        <v>1080</v>
      </c>
      <c r="G21" s="32">
        <v>600</v>
      </c>
    </row>
    <row r="22" spans="1:7" hidden="1" x14ac:dyDescent="0.35">
      <c r="A22" s="16" t="s">
        <v>62</v>
      </c>
      <c r="B22" s="17" t="s">
        <v>39</v>
      </c>
      <c r="C22" s="17" t="s">
        <v>9</v>
      </c>
      <c r="D22" s="17" t="s">
        <v>13</v>
      </c>
      <c r="E22" s="31">
        <v>870</v>
      </c>
      <c r="F22" s="31">
        <v>300</v>
      </c>
      <c r="G22" s="32">
        <v>620</v>
      </c>
    </row>
    <row r="23" spans="1:7" hidden="1" x14ac:dyDescent="0.35">
      <c r="A23" s="16" t="s">
        <v>35</v>
      </c>
      <c r="B23" s="17" t="s">
        <v>76</v>
      </c>
      <c r="C23" s="17" t="s">
        <v>10</v>
      </c>
      <c r="D23" s="17" t="s">
        <v>11</v>
      </c>
      <c r="E23" s="31">
        <v>260</v>
      </c>
      <c r="F23" s="31">
        <v>1900</v>
      </c>
      <c r="G23" s="32">
        <v>630</v>
      </c>
    </row>
    <row r="24" spans="1:7" x14ac:dyDescent="0.35">
      <c r="A24" s="16" t="s">
        <v>51</v>
      </c>
      <c r="B24" s="17" t="s">
        <v>39</v>
      </c>
      <c r="C24" s="17" t="s">
        <v>8</v>
      </c>
      <c r="D24" s="17" t="s">
        <v>13</v>
      </c>
      <c r="E24" s="31">
        <v>1360</v>
      </c>
      <c r="F24" s="31">
        <v>1800</v>
      </c>
      <c r="G24" s="32">
        <v>660</v>
      </c>
    </row>
    <row r="25" spans="1:7" x14ac:dyDescent="0.35">
      <c r="A25" s="16" t="s">
        <v>49</v>
      </c>
      <c r="B25" s="17" t="s">
        <v>39</v>
      </c>
      <c r="C25" s="17" t="s">
        <v>8</v>
      </c>
      <c r="D25" s="17" t="s">
        <v>13</v>
      </c>
      <c r="E25" s="31">
        <v>1900</v>
      </c>
      <c r="F25" s="31">
        <v>1760</v>
      </c>
      <c r="G25" s="32">
        <v>800</v>
      </c>
    </row>
    <row r="26" spans="1:7" x14ac:dyDescent="0.35">
      <c r="A26" s="16" t="s">
        <v>59</v>
      </c>
      <c r="B26" s="17" t="s">
        <v>39</v>
      </c>
      <c r="C26" s="17" t="s">
        <v>8</v>
      </c>
      <c r="D26" s="17" t="s">
        <v>13</v>
      </c>
      <c r="E26" s="31">
        <v>320</v>
      </c>
      <c r="F26" s="31">
        <v>1480</v>
      </c>
      <c r="G26" s="32">
        <v>850</v>
      </c>
    </row>
    <row r="27" spans="1:7" hidden="1" x14ac:dyDescent="0.35">
      <c r="A27" s="16" t="s">
        <v>50</v>
      </c>
      <c r="B27" s="17" t="s">
        <v>39</v>
      </c>
      <c r="C27" s="17" t="s">
        <v>9</v>
      </c>
      <c r="D27" s="17" t="s">
        <v>13</v>
      </c>
      <c r="E27" s="31">
        <v>1920</v>
      </c>
      <c r="F27" s="31">
        <v>610</v>
      </c>
      <c r="G27" s="32">
        <v>850</v>
      </c>
    </row>
    <row r="28" spans="1:7" hidden="1" x14ac:dyDescent="0.35">
      <c r="A28" s="16" t="s">
        <v>29</v>
      </c>
      <c r="B28" s="17" t="s">
        <v>76</v>
      </c>
      <c r="C28" s="17" t="s">
        <v>9</v>
      </c>
      <c r="D28" s="17" t="s">
        <v>12</v>
      </c>
      <c r="E28" s="31">
        <v>580</v>
      </c>
      <c r="F28" s="31">
        <v>1830</v>
      </c>
      <c r="G28" s="32">
        <v>860</v>
      </c>
    </row>
    <row r="29" spans="1:7" hidden="1" x14ac:dyDescent="0.35">
      <c r="A29" s="16" t="s">
        <v>41</v>
      </c>
      <c r="B29" s="17" t="s">
        <v>39</v>
      </c>
      <c r="C29" s="17" t="s">
        <v>10</v>
      </c>
      <c r="D29" s="17" t="s">
        <v>12</v>
      </c>
      <c r="E29" s="31">
        <v>870</v>
      </c>
      <c r="F29" s="31">
        <v>730</v>
      </c>
      <c r="G29" s="32">
        <v>900</v>
      </c>
    </row>
    <row r="30" spans="1:7" hidden="1" x14ac:dyDescent="0.35">
      <c r="A30" s="16" t="s">
        <v>32</v>
      </c>
      <c r="B30" s="17" t="s">
        <v>76</v>
      </c>
      <c r="C30" s="17" t="s">
        <v>10</v>
      </c>
      <c r="D30" s="17" t="s">
        <v>12</v>
      </c>
      <c r="E30" s="31">
        <v>760</v>
      </c>
      <c r="F30" s="31">
        <v>1250</v>
      </c>
      <c r="G30" s="32">
        <v>980</v>
      </c>
    </row>
    <row r="31" spans="1:7" hidden="1" x14ac:dyDescent="0.35">
      <c r="A31" s="16" t="s">
        <v>48</v>
      </c>
      <c r="B31" s="17" t="s">
        <v>39</v>
      </c>
      <c r="C31" s="17" t="s">
        <v>10</v>
      </c>
      <c r="D31" s="17" t="s">
        <v>13</v>
      </c>
      <c r="E31" s="31">
        <v>210</v>
      </c>
      <c r="F31" s="31">
        <v>710</v>
      </c>
      <c r="G31" s="32">
        <v>1100</v>
      </c>
    </row>
    <row r="32" spans="1:7" hidden="1" x14ac:dyDescent="0.35">
      <c r="A32" s="16" t="s">
        <v>45</v>
      </c>
      <c r="B32" s="17" t="s">
        <v>39</v>
      </c>
      <c r="C32" s="17" t="s">
        <v>10</v>
      </c>
      <c r="D32" s="17" t="s">
        <v>11</v>
      </c>
      <c r="E32" s="31">
        <v>240</v>
      </c>
      <c r="F32" s="31">
        <v>480</v>
      </c>
      <c r="G32" s="32">
        <v>1110</v>
      </c>
    </row>
    <row r="33" spans="1:7" hidden="1" x14ac:dyDescent="0.35">
      <c r="A33" s="16" t="s">
        <v>37</v>
      </c>
      <c r="B33" s="17" t="s">
        <v>76</v>
      </c>
      <c r="C33" s="17" t="s">
        <v>9</v>
      </c>
      <c r="D33" s="17" t="s">
        <v>11</v>
      </c>
      <c r="E33" s="31">
        <v>0</v>
      </c>
      <c r="F33" s="31">
        <v>1410</v>
      </c>
      <c r="G33" s="32">
        <v>1130</v>
      </c>
    </row>
    <row r="34" spans="1:7" hidden="1" x14ac:dyDescent="0.35">
      <c r="A34" s="16" t="s">
        <v>61</v>
      </c>
      <c r="B34" s="17" t="s">
        <v>39</v>
      </c>
      <c r="C34" s="17" t="s">
        <v>10</v>
      </c>
      <c r="D34" s="17" t="s">
        <v>13</v>
      </c>
      <c r="E34" s="31">
        <v>1140</v>
      </c>
      <c r="F34" s="31">
        <v>1930</v>
      </c>
      <c r="G34" s="32">
        <v>1170</v>
      </c>
    </row>
    <row r="35" spans="1:7" hidden="1" x14ac:dyDescent="0.35">
      <c r="A35" s="16" t="s">
        <v>66</v>
      </c>
      <c r="B35" s="17" t="s">
        <v>77</v>
      </c>
      <c r="C35" s="17" t="s">
        <v>8</v>
      </c>
      <c r="D35" s="17" t="s">
        <v>11</v>
      </c>
      <c r="E35" s="31">
        <v>1590</v>
      </c>
      <c r="F35" s="31">
        <v>1360</v>
      </c>
      <c r="G35" s="32">
        <v>1190</v>
      </c>
    </row>
    <row r="36" spans="1:7" hidden="1" x14ac:dyDescent="0.35">
      <c r="A36" s="16" t="s">
        <v>21</v>
      </c>
      <c r="B36" s="17" t="s">
        <v>78</v>
      </c>
      <c r="C36" s="17" t="s">
        <v>9</v>
      </c>
      <c r="D36" s="17" t="s">
        <v>13</v>
      </c>
      <c r="E36" s="31">
        <v>240</v>
      </c>
      <c r="F36" s="31">
        <v>470</v>
      </c>
      <c r="G36" s="32">
        <v>1250</v>
      </c>
    </row>
    <row r="37" spans="1:7" hidden="1" x14ac:dyDescent="0.35">
      <c r="A37" s="16" t="s">
        <v>16</v>
      </c>
      <c r="B37" s="17" t="s">
        <v>78</v>
      </c>
      <c r="C37" s="17" t="s">
        <v>8</v>
      </c>
      <c r="D37" s="17" t="s">
        <v>11</v>
      </c>
      <c r="E37" s="31">
        <v>1180</v>
      </c>
      <c r="F37" s="31">
        <v>920</v>
      </c>
      <c r="G37" s="32">
        <v>1300</v>
      </c>
    </row>
    <row r="38" spans="1:7" hidden="1" x14ac:dyDescent="0.35">
      <c r="A38" s="18" t="s">
        <v>71</v>
      </c>
      <c r="B38" s="17" t="s">
        <v>77</v>
      </c>
      <c r="C38" s="17" t="s">
        <v>8</v>
      </c>
      <c r="D38" s="17" t="s">
        <v>12</v>
      </c>
      <c r="E38" s="31">
        <v>1250</v>
      </c>
      <c r="F38" s="31">
        <v>1980</v>
      </c>
      <c r="G38" s="33">
        <v>1340</v>
      </c>
    </row>
    <row r="39" spans="1:7" hidden="1" x14ac:dyDescent="0.35">
      <c r="A39" s="19" t="s">
        <v>25</v>
      </c>
      <c r="B39" s="20" t="s">
        <v>76</v>
      </c>
      <c r="C39" s="20" t="s">
        <v>9</v>
      </c>
      <c r="D39" s="20" t="s">
        <v>13</v>
      </c>
      <c r="E39" s="34">
        <v>680</v>
      </c>
      <c r="F39" s="34">
        <v>20</v>
      </c>
      <c r="G39" s="35">
        <v>1340</v>
      </c>
    </row>
    <row r="40" spans="1:7" hidden="1" x14ac:dyDescent="0.35">
      <c r="A40" s="19" t="s">
        <v>24</v>
      </c>
      <c r="B40" s="20" t="s">
        <v>78</v>
      </c>
      <c r="C40" s="20" t="s">
        <v>9</v>
      </c>
      <c r="D40" s="20" t="s">
        <v>12</v>
      </c>
      <c r="E40" s="34">
        <v>70</v>
      </c>
      <c r="F40" s="34">
        <v>1800</v>
      </c>
      <c r="G40" s="35">
        <v>1380</v>
      </c>
    </row>
    <row r="41" spans="1:7" hidden="1" x14ac:dyDescent="0.35">
      <c r="A41" s="19" t="s">
        <v>23</v>
      </c>
      <c r="B41" s="20" t="s">
        <v>78</v>
      </c>
      <c r="C41" s="20" t="s">
        <v>10</v>
      </c>
      <c r="D41" s="20" t="s">
        <v>13</v>
      </c>
      <c r="E41" s="34">
        <v>1910</v>
      </c>
      <c r="F41" s="34">
        <v>1200</v>
      </c>
      <c r="G41" s="35">
        <v>1380</v>
      </c>
    </row>
    <row r="42" spans="1:7" x14ac:dyDescent="0.35">
      <c r="A42" s="19" t="s">
        <v>55</v>
      </c>
      <c r="B42" s="20" t="s">
        <v>39</v>
      </c>
      <c r="C42" s="20" t="s">
        <v>8</v>
      </c>
      <c r="D42" s="20" t="s">
        <v>13</v>
      </c>
      <c r="E42" s="34">
        <v>1230</v>
      </c>
      <c r="F42" s="34">
        <v>1460</v>
      </c>
      <c r="G42" s="35">
        <v>1390</v>
      </c>
    </row>
    <row r="43" spans="1:7" hidden="1" x14ac:dyDescent="0.35">
      <c r="A43" s="19" t="s">
        <v>28</v>
      </c>
      <c r="B43" s="20" t="s">
        <v>76</v>
      </c>
      <c r="C43" s="20" t="s">
        <v>9</v>
      </c>
      <c r="D43" s="20" t="s">
        <v>11</v>
      </c>
      <c r="E43" s="34">
        <v>340</v>
      </c>
      <c r="F43" s="34">
        <v>420</v>
      </c>
      <c r="G43" s="35">
        <v>1420</v>
      </c>
    </row>
    <row r="44" spans="1:7" hidden="1" x14ac:dyDescent="0.35">
      <c r="A44" s="19" t="s">
        <v>18</v>
      </c>
      <c r="B44" s="20" t="s">
        <v>78</v>
      </c>
      <c r="C44" s="20" t="s">
        <v>8</v>
      </c>
      <c r="D44" s="20" t="s">
        <v>11</v>
      </c>
      <c r="E44" s="34">
        <v>120</v>
      </c>
      <c r="F44" s="34">
        <v>1780</v>
      </c>
      <c r="G44" s="35">
        <v>1490</v>
      </c>
    </row>
    <row r="45" spans="1:7" hidden="1" x14ac:dyDescent="0.35">
      <c r="A45" s="19" t="s">
        <v>33</v>
      </c>
      <c r="B45" s="20" t="s">
        <v>76</v>
      </c>
      <c r="C45" s="20" t="s">
        <v>10</v>
      </c>
      <c r="D45" s="20" t="s">
        <v>12</v>
      </c>
      <c r="E45" s="34">
        <v>1250</v>
      </c>
      <c r="F45" s="34">
        <v>1120</v>
      </c>
      <c r="G45" s="35">
        <v>1540</v>
      </c>
    </row>
    <row r="46" spans="1:7" hidden="1" x14ac:dyDescent="0.35">
      <c r="A46" s="19" t="s">
        <v>26</v>
      </c>
      <c r="B46" s="20" t="s">
        <v>76</v>
      </c>
      <c r="C46" s="20" t="s">
        <v>9</v>
      </c>
      <c r="D46" s="20" t="s">
        <v>13</v>
      </c>
      <c r="E46" s="34">
        <v>680</v>
      </c>
      <c r="F46" s="34">
        <v>280</v>
      </c>
      <c r="G46" s="35">
        <v>1550</v>
      </c>
    </row>
    <row r="47" spans="1:7" x14ac:dyDescent="0.35">
      <c r="A47" s="19" t="s">
        <v>38</v>
      </c>
      <c r="B47" s="20" t="s">
        <v>76</v>
      </c>
      <c r="C47" s="20" t="s">
        <v>8</v>
      </c>
      <c r="D47" s="20" t="s">
        <v>13</v>
      </c>
      <c r="E47" s="34">
        <v>1890</v>
      </c>
      <c r="F47" s="34">
        <v>600</v>
      </c>
      <c r="G47" s="35">
        <v>1570</v>
      </c>
    </row>
    <row r="48" spans="1:7" hidden="1" x14ac:dyDescent="0.35">
      <c r="A48" s="19" t="s">
        <v>15</v>
      </c>
      <c r="B48" s="20" t="s">
        <v>78</v>
      </c>
      <c r="C48" s="20" t="s">
        <v>8</v>
      </c>
      <c r="D48" s="20" t="s">
        <v>12</v>
      </c>
      <c r="E48" s="34">
        <v>420</v>
      </c>
      <c r="F48" s="34">
        <v>530</v>
      </c>
      <c r="G48" s="35">
        <v>1620</v>
      </c>
    </row>
    <row r="49" spans="1:7" hidden="1" x14ac:dyDescent="0.35">
      <c r="A49" s="19" t="s">
        <v>31</v>
      </c>
      <c r="B49" s="20" t="s">
        <v>76</v>
      </c>
      <c r="C49" s="20" t="s">
        <v>10</v>
      </c>
      <c r="D49" s="20" t="s">
        <v>12</v>
      </c>
      <c r="E49" s="34">
        <v>1710</v>
      </c>
      <c r="F49" s="34">
        <v>570</v>
      </c>
      <c r="G49" s="35">
        <v>1630</v>
      </c>
    </row>
    <row r="50" spans="1:7" hidden="1" x14ac:dyDescent="0.35">
      <c r="A50" s="19" t="s">
        <v>22</v>
      </c>
      <c r="B50" s="20" t="s">
        <v>78</v>
      </c>
      <c r="C50" s="20" t="s">
        <v>10</v>
      </c>
      <c r="D50" s="20" t="s">
        <v>12</v>
      </c>
      <c r="E50" s="34">
        <v>1030</v>
      </c>
      <c r="F50" s="34">
        <v>1560</v>
      </c>
      <c r="G50" s="35">
        <v>1650</v>
      </c>
    </row>
    <row r="51" spans="1:7" hidden="1" x14ac:dyDescent="0.35">
      <c r="A51" s="19" t="s">
        <v>36</v>
      </c>
      <c r="B51" s="20" t="s">
        <v>76</v>
      </c>
      <c r="C51" s="20" t="s">
        <v>8</v>
      </c>
      <c r="D51" s="20" t="s">
        <v>11</v>
      </c>
      <c r="E51" s="34">
        <v>340</v>
      </c>
      <c r="F51" s="34">
        <v>1370</v>
      </c>
      <c r="G51" s="35">
        <v>1650</v>
      </c>
    </row>
    <row r="52" spans="1:7" hidden="1" x14ac:dyDescent="0.35">
      <c r="A52" s="16" t="s">
        <v>65</v>
      </c>
      <c r="B52" s="17" t="s">
        <v>77</v>
      </c>
      <c r="C52" s="17" t="s">
        <v>9</v>
      </c>
      <c r="D52" s="17" t="s">
        <v>12</v>
      </c>
      <c r="E52" s="31">
        <v>1300</v>
      </c>
      <c r="F52" s="31">
        <v>1300</v>
      </c>
      <c r="G52" s="32">
        <v>1680</v>
      </c>
    </row>
    <row r="53" spans="1:7" hidden="1" x14ac:dyDescent="0.35">
      <c r="A53" s="16" t="s">
        <v>57</v>
      </c>
      <c r="B53" s="17" t="s">
        <v>39</v>
      </c>
      <c r="C53" s="17" t="s">
        <v>8</v>
      </c>
      <c r="D53" s="17" t="s">
        <v>12</v>
      </c>
      <c r="E53" s="31">
        <v>280</v>
      </c>
      <c r="F53" s="31">
        <v>1440</v>
      </c>
      <c r="G53" s="32">
        <v>1700</v>
      </c>
    </row>
    <row r="54" spans="1:7" hidden="1" x14ac:dyDescent="0.35">
      <c r="A54" s="16" t="s">
        <v>19</v>
      </c>
      <c r="B54" s="17" t="s">
        <v>78</v>
      </c>
      <c r="C54" s="17" t="s">
        <v>9</v>
      </c>
      <c r="D54" s="17" t="s">
        <v>12</v>
      </c>
      <c r="E54" s="31">
        <v>1280</v>
      </c>
      <c r="F54" s="31">
        <v>1740</v>
      </c>
      <c r="G54" s="32">
        <v>1760</v>
      </c>
    </row>
    <row r="55" spans="1:7" hidden="1" x14ac:dyDescent="0.35">
      <c r="A55" s="16" t="s">
        <v>53</v>
      </c>
      <c r="B55" s="17" t="s">
        <v>39</v>
      </c>
      <c r="C55" s="17" t="s">
        <v>8</v>
      </c>
      <c r="D55" s="17" t="s">
        <v>12</v>
      </c>
      <c r="E55" s="31">
        <v>720</v>
      </c>
      <c r="F55" s="31">
        <v>1770</v>
      </c>
      <c r="G55" s="32">
        <v>1770</v>
      </c>
    </row>
    <row r="56" spans="1:7" hidden="1" x14ac:dyDescent="0.35">
      <c r="A56" s="16" t="s">
        <v>58</v>
      </c>
      <c r="B56" s="17" t="s">
        <v>39</v>
      </c>
      <c r="C56" s="17" t="s">
        <v>8</v>
      </c>
      <c r="D56" s="17" t="s">
        <v>11</v>
      </c>
      <c r="E56" s="31">
        <v>1850</v>
      </c>
      <c r="F56" s="31">
        <v>440</v>
      </c>
      <c r="G56" s="32">
        <v>1790</v>
      </c>
    </row>
    <row r="57" spans="1:7" hidden="1" x14ac:dyDescent="0.35">
      <c r="A57" s="16" t="s">
        <v>70</v>
      </c>
      <c r="B57" s="17" t="s">
        <v>77</v>
      </c>
      <c r="C57" s="17" t="s">
        <v>8</v>
      </c>
      <c r="D57" s="17" t="s">
        <v>12</v>
      </c>
      <c r="E57" s="31">
        <v>20</v>
      </c>
      <c r="F57" s="31">
        <v>480</v>
      </c>
      <c r="G57" s="32">
        <v>1810</v>
      </c>
    </row>
    <row r="58" spans="1:7" x14ac:dyDescent="0.35">
      <c r="A58" s="16" t="s">
        <v>52</v>
      </c>
      <c r="B58" s="17" t="s">
        <v>39</v>
      </c>
      <c r="C58" s="17" t="s">
        <v>8</v>
      </c>
      <c r="D58" s="17" t="s">
        <v>13</v>
      </c>
      <c r="E58" s="31">
        <v>330</v>
      </c>
      <c r="F58" s="31">
        <v>930</v>
      </c>
      <c r="G58" s="32">
        <v>1890</v>
      </c>
    </row>
    <row r="59" spans="1:7" hidden="1" x14ac:dyDescent="0.35">
      <c r="A59" s="16" t="s">
        <v>56</v>
      </c>
      <c r="B59" s="17" t="s">
        <v>39</v>
      </c>
      <c r="C59" s="17" t="s">
        <v>9</v>
      </c>
      <c r="D59" s="17" t="s">
        <v>13</v>
      </c>
      <c r="E59" s="31">
        <v>1470</v>
      </c>
      <c r="F59" s="31">
        <v>690</v>
      </c>
      <c r="G59" s="32">
        <v>1900</v>
      </c>
    </row>
    <row r="60" spans="1:7" hidden="1" x14ac:dyDescent="0.35">
      <c r="A60" s="16" t="s">
        <v>46</v>
      </c>
      <c r="B60" s="17" t="s">
        <v>39</v>
      </c>
      <c r="C60" s="17" t="s">
        <v>10</v>
      </c>
      <c r="D60" s="17" t="s">
        <v>13</v>
      </c>
      <c r="E60" s="31">
        <v>1540</v>
      </c>
      <c r="F60" s="31">
        <v>580</v>
      </c>
      <c r="G60" s="32">
        <v>1940</v>
      </c>
    </row>
    <row r="61" spans="1:7" hidden="1" x14ac:dyDescent="0.35">
      <c r="A61" s="16" t="s">
        <v>17</v>
      </c>
      <c r="B61" s="17" t="s">
        <v>78</v>
      </c>
      <c r="C61" s="17" t="s">
        <v>8</v>
      </c>
      <c r="D61" s="17" t="s">
        <v>11</v>
      </c>
      <c r="E61" s="31">
        <v>890</v>
      </c>
      <c r="F61" s="31">
        <v>480</v>
      </c>
      <c r="G61" s="32">
        <v>1990</v>
      </c>
    </row>
    <row r="62" spans="1:7" hidden="1" x14ac:dyDescent="0.35">
      <c r="A62" s="37" t="s">
        <v>85</v>
      </c>
      <c r="B62" s="37" t="s">
        <v>76</v>
      </c>
      <c r="C62" s="37" t="s">
        <v>8</v>
      </c>
      <c r="D62" s="37" t="s">
        <v>12</v>
      </c>
      <c r="E62" s="38">
        <v>1820</v>
      </c>
      <c r="F62" s="38">
        <v>1900</v>
      </c>
      <c r="G62" s="38">
        <v>1675</v>
      </c>
    </row>
  </sheetData>
  <mergeCells count="1">
    <mergeCell ref="A1:G1"/>
  </mergeCells>
  <dataValidations count="1">
    <dataValidation allowBlank="1" error="pavI8MeUFtEyxX2I4tky670d530a-9c50-44ea-bb01-ae001c798344" sqref="A1:G62" xr:uid="{00000000-0002-0000-0500-000000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workbookViewId="0"/>
  </sheetViews>
  <sheetFormatPr defaultRowHeight="14.5" x14ac:dyDescent="0.35"/>
  <cols>
    <col min="1" max="1" width="13.26953125" bestFit="1" customWidth="1"/>
    <col min="2" max="4" width="9.453125" bestFit="1" customWidth="1"/>
  </cols>
  <sheetData>
    <row r="1" spans="1:4" x14ac:dyDescent="0.35">
      <c r="A1" s="24" t="s">
        <v>14</v>
      </c>
      <c r="B1" t="s">
        <v>13</v>
      </c>
    </row>
    <row r="3" spans="1:4" x14ac:dyDescent="0.35">
      <c r="A3" s="24" t="s">
        <v>80</v>
      </c>
      <c r="B3" t="s">
        <v>84</v>
      </c>
      <c r="C3" t="s">
        <v>82</v>
      </c>
      <c r="D3" t="s">
        <v>83</v>
      </c>
    </row>
    <row r="4" spans="1:4" x14ac:dyDescent="0.35">
      <c r="A4" s="25" t="s">
        <v>78</v>
      </c>
      <c r="B4" s="27">
        <v>1910</v>
      </c>
      <c r="C4" s="27">
        <v>1200</v>
      </c>
      <c r="D4" s="27">
        <v>1380</v>
      </c>
    </row>
    <row r="5" spans="1:4" x14ac:dyDescent="0.35">
      <c r="A5" s="26" t="s">
        <v>23</v>
      </c>
      <c r="B5" s="27">
        <v>1910</v>
      </c>
      <c r="C5" s="27">
        <v>1200</v>
      </c>
      <c r="D5" s="27">
        <v>1380</v>
      </c>
    </row>
    <row r="6" spans="1:4" x14ac:dyDescent="0.35">
      <c r="A6" s="25" t="s">
        <v>39</v>
      </c>
      <c r="B6" s="27">
        <v>4040</v>
      </c>
      <c r="C6" s="27">
        <v>3870</v>
      </c>
      <c r="D6" s="27">
        <v>4450</v>
      </c>
    </row>
    <row r="7" spans="1:4" x14ac:dyDescent="0.35">
      <c r="A7" s="26" t="s">
        <v>46</v>
      </c>
      <c r="B7" s="27">
        <v>1540</v>
      </c>
      <c r="C7" s="27">
        <v>580</v>
      </c>
      <c r="D7" s="27">
        <v>1940</v>
      </c>
    </row>
    <row r="8" spans="1:4" x14ac:dyDescent="0.35">
      <c r="A8" s="26" t="s">
        <v>61</v>
      </c>
      <c r="B8" s="27">
        <v>1140</v>
      </c>
      <c r="C8" s="27">
        <v>1930</v>
      </c>
      <c r="D8" s="27">
        <v>1170</v>
      </c>
    </row>
    <row r="9" spans="1:4" x14ac:dyDescent="0.35">
      <c r="A9" s="26" t="s">
        <v>48</v>
      </c>
      <c r="B9" s="27">
        <v>210</v>
      </c>
      <c r="C9" s="27">
        <v>710</v>
      </c>
      <c r="D9" s="27">
        <v>1100</v>
      </c>
    </row>
    <row r="10" spans="1:4" x14ac:dyDescent="0.35">
      <c r="A10" s="26" t="s">
        <v>44</v>
      </c>
      <c r="B10" s="27">
        <v>1150</v>
      </c>
      <c r="C10" s="27">
        <v>650</v>
      </c>
      <c r="D10" s="27">
        <v>240</v>
      </c>
    </row>
    <row r="11" spans="1:4" x14ac:dyDescent="0.35">
      <c r="A11" s="25" t="s">
        <v>81</v>
      </c>
      <c r="B11" s="27">
        <v>5950</v>
      </c>
      <c r="C11" s="27">
        <v>5070</v>
      </c>
      <c r="D11" s="27">
        <v>5830</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13"/>
  <sheetViews>
    <sheetView tabSelected="1" workbookViewId="0">
      <selection activeCell="E2" sqref="E2"/>
    </sheetView>
  </sheetViews>
  <sheetFormatPr defaultRowHeight="14.5" x14ac:dyDescent="0.35"/>
  <cols>
    <col min="1" max="1" width="12.36328125" bestFit="1" customWidth="1"/>
    <col min="2" max="4" width="9.453125" bestFit="1" customWidth="1"/>
  </cols>
  <sheetData>
    <row r="3" spans="1:4" x14ac:dyDescent="0.35">
      <c r="A3" s="24" t="s">
        <v>80</v>
      </c>
      <c r="B3" t="s">
        <v>84</v>
      </c>
      <c r="C3" t="s">
        <v>82</v>
      </c>
      <c r="D3" t="s">
        <v>83</v>
      </c>
    </row>
    <row r="4" spans="1:4" x14ac:dyDescent="0.35">
      <c r="A4" s="25" t="s">
        <v>8</v>
      </c>
      <c r="B4" s="27"/>
      <c r="C4" s="27"/>
      <c r="D4" s="27"/>
    </row>
    <row r="5" spans="1:4" x14ac:dyDescent="0.35">
      <c r="A5" s="26" t="s">
        <v>78</v>
      </c>
      <c r="B5" s="27">
        <v>2610</v>
      </c>
      <c r="C5" s="27">
        <v>3710</v>
      </c>
      <c r="D5" s="27">
        <v>6400</v>
      </c>
    </row>
    <row r="6" spans="1:4" x14ac:dyDescent="0.35">
      <c r="A6" s="26" t="s">
        <v>39</v>
      </c>
      <c r="B6" s="27">
        <v>10020</v>
      </c>
      <c r="C6" s="27">
        <v>12150</v>
      </c>
      <c r="D6" s="27">
        <v>11340</v>
      </c>
    </row>
    <row r="7" spans="1:4" x14ac:dyDescent="0.35">
      <c r="A7" s="25" t="s">
        <v>9</v>
      </c>
      <c r="B7" s="27"/>
      <c r="C7" s="27"/>
      <c r="D7" s="27"/>
    </row>
    <row r="8" spans="1:4" x14ac:dyDescent="0.35">
      <c r="A8" s="26" t="s">
        <v>78</v>
      </c>
      <c r="B8" s="27">
        <v>1590</v>
      </c>
      <c r="C8" s="27">
        <v>4010</v>
      </c>
      <c r="D8" s="27">
        <v>4390</v>
      </c>
    </row>
    <row r="9" spans="1:4" x14ac:dyDescent="0.35">
      <c r="A9" s="26" t="s">
        <v>39</v>
      </c>
      <c r="B9" s="27">
        <v>4260</v>
      </c>
      <c r="C9" s="27">
        <v>1600</v>
      </c>
      <c r="D9" s="27">
        <v>3370</v>
      </c>
    </row>
    <row r="10" spans="1:4" x14ac:dyDescent="0.35">
      <c r="A10" s="25" t="s">
        <v>10</v>
      </c>
      <c r="B10" s="27"/>
      <c r="C10" s="27"/>
      <c r="D10" s="27"/>
    </row>
    <row r="11" spans="1:4" x14ac:dyDescent="0.35">
      <c r="A11" s="26" t="s">
        <v>78</v>
      </c>
      <c r="B11" s="27">
        <v>3740</v>
      </c>
      <c r="C11" s="27">
        <v>3350</v>
      </c>
      <c r="D11" s="27">
        <v>3370</v>
      </c>
    </row>
    <row r="12" spans="1:4" x14ac:dyDescent="0.35">
      <c r="A12" s="26" t="s">
        <v>39</v>
      </c>
      <c r="B12" s="27">
        <v>10370</v>
      </c>
      <c r="C12" s="27">
        <v>8850</v>
      </c>
      <c r="D12" s="27">
        <v>7690</v>
      </c>
    </row>
    <row r="13" spans="1:4" x14ac:dyDescent="0.35">
      <c r="A13" s="25" t="s">
        <v>81</v>
      </c>
      <c r="B13" s="27">
        <v>32590</v>
      </c>
      <c r="C13" s="27">
        <v>33670</v>
      </c>
      <c r="D13" s="27">
        <v>36560</v>
      </c>
    </row>
  </sheetData>
  <dataValidations count="1">
    <dataValidation allowBlank="1" error="pavI8MeUFtEyxX2I4tky670d530a-9c50-44ea-bb01-ae001c798344" sqref="A1:D2" xr:uid="{00000000-0002-0000-0700-000000000000}"/>
  </dataValidation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{670d530a-9c50-44ea-bb01-ae001c798344}</UserID>
  <AssignmentID>{670d530a-9c50-44ea-bb01-ae001c798344}</AssignmentID>
</GradingEngineProps>
</file>

<file path=customXml/itemProps1.xml><?xml version="1.0" encoding="utf-8"?>
<ds:datastoreItem xmlns:ds="http://schemas.openxmlformats.org/officeDocument/2006/customXml" ds:itemID="{FD9A65C2-C65C-4BCE-B2AF-635AC56DBB02}">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Bracelet PivotTable</vt:lpstr>
      <vt:lpstr>Bracelet</vt:lpstr>
      <vt:lpstr>Necklace</vt:lpstr>
      <vt:lpstr>Earring</vt:lpstr>
      <vt:lpstr>Ring</vt:lpstr>
      <vt:lpstr>All Products</vt:lpstr>
      <vt:lpstr>All Products PivotTable</vt:lpstr>
      <vt:lpstr>Product Material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Emily Wantland</cp:lastModifiedBy>
  <dcterms:created xsi:type="dcterms:W3CDTF">2015-10-29T04:32:13Z</dcterms:created>
  <dcterms:modified xsi:type="dcterms:W3CDTF">2018-06-21T13:41:41Z</dcterms:modified>
</cp:coreProperties>
</file>