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rchlinux\Intranet\static\uploads\"/>
    </mc:Choice>
  </mc:AlternateContent>
  <xr:revisionPtr revIDLastSave="0" documentId="8_{E8B31BAF-D320-48B0-A0EB-25E2815BCE22}" xr6:coauthVersionLast="47" xr6:coauthVersionMax="47" xr10:uidLastSave="{00000000-0000-0000-0000-000000000000}"/>
  <bookViews>
    <workbookView xWindow="28680" yWindow="-120" windowWidth="29040" windowHeight="15720" tabRatio="960" firstSheet="1" activeTab="18" xr2:uid="{00000000-000D-0000-FFFF-FFFF00000000}"/>
  </bookViews>
  <sheets>
    <sheet name="OFFICE" sheetId="1" r:id="rId1"/>
    <sheet name="KASPERSKY" sheetId="20" r:id="rId2"/>
    <sheet name="TOTVS" sheetId="2" r:id="rId3"/>
    <sheet name="OPUS" sheetId="3" r:id="rId4"/>
    <sheet name="QUALYTEAM" sheetId="5" r:id="rId5"/>
    <sheet name="LASERTECH" sheetId="17" r:id="rId6"/>
    <sheet name="VIVO" sheetId="6" r:id="rId7"/>
    <sheet name="SENSORWEB" sheetId="7" r:id="rId8"/>
    <sheet name="MUNDIVOX" sheetId="8" r:id="rId9"/>
    <sheet name="LIGGA" sheetId="9" r:id="rId10"/>
    <sheet name="CYBERTECH" sheetId="10" r:id="rId11"/>
    <sheet name="QUALIINFO" sheetId="11" r:id="rId12"/>
    <sheet name="VELOXI" sheetId="13" r:id="rId13"/>
    <sheet name="SMS" sheetId="12" r:id="rId14"/>
    <sheet name="CERTIFICADOS" sheetId="14" r:id="rId15"/>
    <sheet name="INVIOLÁVEL" sheetId="15" r:id="rId16"/>
    <sheet name="GOOGLE" sheetId="18" r:id="rId17"/>
    <sheet name="ARQUIVEI " sheetId="16" r:id="rId18"/>
    <sheet name="AGENDOR" sheetId="21" r:id="rId19"/>
  </sheets>
  <definedNames>
    <definedName name="_xlnm._FilterDatabase" localSheetId="18" hidden="1">AGENDOR!$A$1:$R$1</definedName>
    <definedName name="_xlnm._FilterDatabase" localSheetId="17" hidden="1">'ARQUIVEI '!$A$1:$Q$1</definedName>
    <definedName name="_xlnm._FilterDatabase" localSheetId="14" hidden="1">CERTIFICADOS!$A$1:$Q$1</definedName>
    <definedName name="_xlnm._FilterDatabase" localSheetId="10" hidden="1">CYBERTECH!$A$1:$Q$10</definedName>
    <definedName name="_xlnm._FilterDatabase" localSheetId="16" hidden="1">GOOGLE!$A$1:$Q$18</definedName>
    <definedName name="_xlnm._FilterDatabase" localSheetId="15" hidden="1">INVIOLÁVEL!$A$1:$R$8</definedName>
    <definedName name="_xlnm._FilterDatabase" localSheetId="1" hidden="1">KASPERSKY!$A$1:$S$10</definedName>
    <definedName name="_xlnm._FilterDatabase" localSheetId="5" hidden="1">LASERTECH!$A$1:$R$2</definedName>
    <definedName name="_xlnm._FilterDatabase" localSheetId="9" hidden="1">LIGGA!$A$1:$Q$14</definedName>
    <definedName name="_xlnm._FilterDatabase" localSheetId="8" hidden="1">MUNDIVOX!$A$1:$Q$2</definedName>
    <definedName name="_xlnm._FilterDatabase" localSheetId="0" hidden="1">OFFICE!$A$1:$U$81</definedName>
    <definedName name="_xlnm._FilterDatabase" localSheetId="3" hidden="1">OPUS!$A$1:$Q$15</definedName>
    <definedName name="_xlnm._FilterDatabase" localSheetId="11" hidden="1">QUALIINFO!$A$1:$Q$13</definedName>
    <definedName name="_xlnm._FilterDatabase" localSheetId="4" hidden="1">QUALYTEAM!$A$1:$R$9</definedName>
    <definedName name="_xlnm._FilterDatabase" localSheetId="7" hidden="1">SENSORWEB!$A$1:$R$2</definedName>
    <definedName name="_xlnm._FilterDatabase" localSheetId="2" hidden="1">TOTVS!$A$1:$S$61</definedName>
    <definedName name="_xlnm._FilterDatabase" localSheetId="12" hidden="1">VELOXI!$A$1:$Q$12</definedName>
    <definedName name="_xlnm._FilterDatabase" localSheetId="6" hidden="1">VIVO!$A$1:$R$63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8" l="1"/>
  <c r="H18" i="8"/>
  <c r="H17" i="8"/>
  <c r="H16" i="8"/>
  <c r="H15" i="8"/>
  <c r="H11" i="21"/>
  <c r="H12" i="21"/>
  <c r="H12" i="8"/>
  <c r="H13" i="8"/>
  <c r="H11" i="8"/>
  <c r="H10" i="8"/>
  <c r="H9" i="8"/>
  <c r="H8" i="8"/>
  <c r="H3" i="21"/>
  <c r="H4" i="21"/>
  <c r="H5" i="21"/>
  <c r="H6" i="21"/>
  <c r="H7" i="21"/>
  <c r="H8" i="21"/>
  <c r="H9" i="21"/>
  <c r="H10" i="21"/>
  <c r="H2" i="21"/>
  <c r="H3" i="16"/>
  <c r="H4" i="16"/>
  <c r="H5" i="16"/>
  <c r="H6" i="16"/>
  <c r="H7" i="16"/>
  <c r="H8" i="16"/>
  <c r="H9" i="16"/>
  <c r="H10" i="16"/>
  <c r="H11" i="16"/>
  <c r="H12" i="16"/>
  <c r="H2" i="16"/>
  <c r="H5" i="5"/>
  <c r="H3" i="15"/>
  <c r="H4" i="15"/>
  <c r="H5" i="15"/>
  <c r="H6" i="15"/>
  <c r="H7" i="15"/>
  <c r="H8" i="15"/>
  <c r="H2" i="15"/>
  <c r="H2" i="12"/>
  <c r="H3" i="12"/>
  <c r="H4" i="12"/>
  <c r="E16" i="12"/>
  <c r="E17" i="12"/>
  <c r="D18" i="12"/>
  <c r="D19" i="12"/>
  <c r="H2" i="13"/>
  <c r="H3" i="13"/>
  <c r="H4" i="13"/>
  <c r="H5" i="13"/>
  <c r="H6" i="13"/>
  <c r="H7" i="13"/>
  <c r="H8" i="13"/>
  <c r="H9" i="13"/>
  <c r="H10" i="13"/>
  <c r="H11" i="13"/>
  <c r="H12" i="13"/>
  <c r="H3" i="11"/>
  <c r="H4" i="11"/>
  <c r="H5" i="11"/>
  <c r="H6" i="11"/>
  <c r="H7" i="11"/>
  <c r="H8" i="11"/>
  <c r="H9" i="11"/>
  <c r="H10" i="11"/>
  <c r="H11" i="11"/>
  <c r="H12" i="11"/>
  <c r="H13" i="11"/>
  <c r="H2" i="11"/>
  <c r="H4" i="3"/>
  <c r="H5" i="3"/>
  <c r="H6" i="3"/>
  <c r="H7" i="3"/>
  <c r="H8" i="3"/>
  <c r="H9" i="3"/>
  <c r="H10" i="3"/>
  <c r="H11" i="3"/>
  <c r="H12" i="3"/>
  <c r="H13" i="3"/>
  <c r="H14" i="3"/>
  <c r="H15" i="3"/>
  <c r="H12" i="9"/>
  <c r="H13" i="9"/>
  <c r="H14" i="9"/>
  <c r="H6" i="5" l="1"/>
  <c r="H2" i="9"/>
  <c r="H3" i="9"/>
  <c r="H4" i="9"/>
  <c r="H5" i="9"/>
  <c r="H6" i="9"/>
  <c r="H7" i="9"/>
  <c r="H8" i="9"/>
  <c r="H9" i="9"/>
  <c r="H10" i="9"/>
  <c r="H11" i="9"/>
  <c r="H11" i="6"/>
  <c r="J74" i="1"/>
  <c r="J75" i="1"/>
  <c r="J76" i="1"/>
  <c r="J77" i="1"/>
  <c r="J78" i="1"/>
  <c r="J79" i="1"/>
  <c r="J80" i="1"/>
  <c r="J81" i="1"/>
  <c r="I10" i="20" l="1"/>
  <c r="I9" i="20"/>
  <c r="I8" i="20"/>
  <c r="I7" i="20"/>
  <c r="I6" i="20"/>
  <c r="I5" i="20"/>
  <c r="I4" i="20"/>
  <c r="I3" i="20"/>
  <c r="I2" i="20"/>
  <c r="H14" i="8"/>
  <c r="H7" i="8"/>
  <c r="H6" i="8"/>
  <c r="H3" i="8"/>
  <c r="H5" i="8"/>
  <c r="H2" i="8"/>
  <c r="H4" i="8"/>
  <c r="H13" i="7"/>
  <c r="H12" i="7"/>
  <c r="H11" i="7"/>
  <c r="H10" i="7"/>
  <c r="H9" i="7"/>
  <c r="H8" i="7"/>
  <c r="H7" i="7"/>
  <c r="H6" i="7"/>
  <c r="H5" i="7"/>
  <c r="H4" i="7"/>
  <c r="H3" i="7"/>
  <c r="H2" i="7"/>
  <c r="H13" i="17"/>
  <c r="H12" i="17"/>
  <c r="H11" i="17"/>
  <c r="H10" i="17"/>
  <c r="H9" i="17"/>
  <c r="H8" i="17"/>
  <c r="H7" i="17"/>
  <c r="H6" i="17"/>
  <c r="H5" i="17"/>
  <c r="H4" i="17"/>
  <c r="H3" i="17"/>
  <c r="H2" i="17"/>
  <c r="J66" i="1"/>
  <c r="J67" i="1"/>
  <c r="J68" i="1"/>
  <c r="J69" i="1"/>
  <c r="J70" i="1"/>
  <c r="J71" i="1"/>
  <c r="J72" i="1"/>
  <c r="J73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0" i="1"/>
  <c r="J11" i="1"/>
  <c r="J12" i="1"/>
  <c r="J13" i="1"/>
  <c r="J14" i="1"/>
  <c r="J15" i="1"/>
  <c r="J16" i="1"/>
  <c r="J17" i="1"/>
  <c r="J3" i="1"/>
  <c r="J2" i="1"/>
  <c r="J5" i="1"/>
  <c r="J6" i="1"/>
  <c r="J7" i="1"/>
  <c r="J8" i="1"/>
  <c r="J9" i="1"/>
  <c r="J4" i="1"/>
  <c r="H9" i="5"/>
  <c r="H8" i="5"/>
  <c r="H7" i="5"/>
  <c r="H4" i="5"/>
  <c r="H3" i="5"/>
  <c r="H2" i="5"/>
  <c r="H3" i="3"/>
  <c r="H2" i="3"/>
  <c r="I54" i="2"/>
  <c r="I38" i="2"/>
  <c r="I50" i="2"/>
  <c r="I34" i="2"/>
  <c r="I22" i="2"/>
  <c r="I18" i="2"/>
  <c r="I58" i="2"/>
  <c r="I42" i="2"/>
  <c r="I26" i="2"/>
  <c r="I62" i="2"/>
  <c r="I46" i="2"/>
  <c r="I30" i="2"/>
  <c r="I14" i="2"/>
  <c r="I10" i="2"/>
  <c r="I6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tc={A0D1A9FD-F7D7-43B7-8F40-58B19D3DCC50}</author>
  </authors>
  <commentList>
    <comment ref="L5" authorId="0" shapeId="0" xr:uid="{A0D1A9FD-F7D7-43B7-8F40-58B19D3DCC5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[Tasks]
Há uma tarefa ancorada a este comentário que não pode ser exibida no cliente.
Comentário:
    @Camila Ferreira Monteiro , por gentileza, poderia verificar se essa NF já foi emitida?
Responder:
    Nesse maior valor recebemos apenas a fatura. Já foi emitida, acabei de enviar a vocês no e-mail. 
@Wellinton Juno Horbach , você ficou de verificar essa questão com eles, sobre o porque nesse valor de R$4.000,00 não é emitido nota. Tem algum retorno? </t>
      </text>
    </comment>
  </commentList>
</comments>
</file>

<file path=xl/sharedStrings.xml><?xml version="1.0" encoding="utf-8"?>
<sst xmlns="http://schemas.openxmlformats.org/spreadsheetml/2006/main" count="3438" uniqueCount="306">
  <si>
    <t>Distribuidor</t>
  </si>
  <si>
    <t>7IT Tecnologia</t>
  </si>
  <si>
    <t>Status</t>
  </si>
  <si>
    <t xml:space="preserve">Vlr. Unitário </t>
  </si>
  <si>
    <t>Total</t>
  </si>
  <si>
    <t>Ingram</t>
  </si>
  <si>
    <t>Microsoft 365 Business Premium</t>
  </si>
  <si>
    <t xml:space="preserve">Licença </t>
  </si>
  <si>
    <t>001374</t>
  </si>
  <si>
    <t>161333</t>
  </si>
  <si>
    <t>Microsoft 365 Business Standard</t>
  </si>
  <si>
    <t>Microsoft Office Extra File Storage</t>
  </si>
  <si>
    <t>Espaço nuvem</t>
  </si>
  <si>
    <t xml:space="preserve">Microsoft Exchange Online Plan 2 </t>
  </si>
  <si>
    <t>Espaço e-mail</t>
  </si>
  <si>
    <t>Scansource</t>
  </si>
  <si>
    <t xml:space="preserve">Microsoft Exchange online Plan 1 </t>
  </si>
  <si>
    <t xml:space="preserve">Power Bi Pro </t>
  </si>
  <si>
    <t>Licença BI</t>
  </si>
  <si>
    <t>Microsoft 365 Business Basic</t>
  </si>
  <si>
    <t>Software Sul</t>
  </si>
  <si>
    <t>Licenças Kaspersky</t>
  </si>
  <si>
    <t>Venc. Pagamento</t>
  </si>
  <si>
    <t>001371</t>
  </si>
  <si>
    <t>161323</t>
  </si>
  <si>
    <t>APROVADO</t>
  </si>
  <si>
    <t>001421</t>
  </si>
  <si>
    <t>001253</t>
  </si>
  <si>
    <t>Totvs</t>
  </si>
  <si>
    <t>APP MEU RH 1 AO 50 ID</t>
  </si>
  <si>
    <t>INTERA RH COMPLETO</t>
  </si>
  <si>
    <t>ADD-ON INT WEBSERV: DO 1 AO 15</t>
  </si>
  <si>
    <t>APP MEU RH 51 AO 100 ID</t>
  </si>
  <si>
    <t>INTERA RH: FOLHA E PONTO</t>
  </si>
  <si>
    <t>ID APP COMEX IMP DO 1 AO 15</t>
  </si>
  <si>
    <t>INTERA BACKOFFICE COMPLETO</t>
  </si>
  <si>
    <t>TOTVS INTERA MANUFATURA</t>
  </si>
  <si>
    <t>001443</t>
  </si>
  <si>
    <t>001445</t>
  </si>
  <si>
    <t>2144296</t>
  </si>
  <si>
    <t>2163229</t>
  </si>
  <si>
    <t>432999</t>
  </si>
  <si>
    <t>350140</t>
  </si>
  <si>
    <t>001021</t>
  </si>
  <si>
    <t>009170</t>
  </si>
  <si>
    <t>Valor Anual, parecelado 3x R$ 3,300
NF 350140 09/11/23</t>
  </si>
  <si>
    <t>161419</t>
  </si>
  <si>
    <t>001448</t>
  </si>
  <si>
    <t>161426</t>
  </si>
  <si>
    <t>161434</t>
  </si>
  <si>
    <t>161420</t>
  </si>
  <si>
    <t>161427</t>
  </si>
  <si>
    <t>161435</t>
  </si>
  <si>
    <t>161422</t>
  </si>
  <si>
    <t>161428</t>
  </si>
  <si>
    <t>161436</t>
  </si>
  <si>
    <t>161423</t>
  </si>
  <si>
    <t>161429</t>
  </si>
  <si>
    <t>161437</t>
  </si>
  <si>
    <t>161424</t>
  </si>
  <si>
    <t>Renovação</t>
  </si>
  <si>
    <t>161430</t>
  </si>
  <si>
    <t>161438</t>
  </si>
  <si>
    <t>161425</t>
  </si>
  <si>
    <t>161431</t>
  </si>
  <si>
    <t>161439</t>
  </si>
  <si>
    <t>Valor / Hora</t>
  </si>
  <si>
    <t>Horas</t>
  </si>
  <si>
    <t>Valor Total</t>
  </si>
  <si>
    <t>Consultoria</t>
  </si>
  <si>
    <t>SMS</t>
  </si>
  <si>
    <t>HARPIA</t>
  </si>
  <si>
    <t>Totvs Curitiba</t>
  </si>
  <si>
    <t>Outsourcing</t>
  </si>
  <si>
    <t>Modalidade</t>
  </si>
  <si>
    <t>OPUS</t>
  </si>
  <si>
    <t>Fornecedor</t>
  </si>
  <si>
    <t>Serviço de hospedagem</t>
  </si>
  <si>
    <t>1158</t>
  </si>
  <si>
    <t>001381</t>
  </si>
  <si>
    <t xml:space="preserve">QUALYTEAM </t>
  </si>
  <si>
    <t>41829</t>
  </si>
  <si>
    <t>31/09/2024</t>
  </si>
  <si>
    <t>009912</t>
  </si>
  <si>
    <t>001395</t>
  </si>
  <si>
    <t>001418</t>
  </si>
  <si>
    <t>SETEMBRO</t>
  </si>
  <si>
    <t>OUTUBRO</t>
  </si>
  <si>
    <t>NOVEMBRO</t>
  </si>
  <si>
    <t>DEZEMBRO</t>
  </si>
  <si>
    <t>JANEIRO</t>
  </si>
  <si>
    <t>FEVEREIRO</t>
  </si>
  <si>
    <t>MARÇO</t>
  </si>
  <si>
    <t>GOOGLE</t>
  </si>
  <si>
    <t>009274</t>
  </si>
  <si>
    <t xml:space="preserve">Proposta enviada </t>
  </si>
  <si>
    <t>Reajuste anual</t>
  </si>
  <si>
    <t>Status da SC</t>
  </si>
  <si>
    <t>Número da SC</t>
  </si>
  <si>
    <t>Validade do contrato</t>
  </si>
  <si>
    <t>Descrição</t>
  </si>
  <si>
    <t>Nº Fornecedor</t>
  </si>
  <si>
    <t>001634</t>
  </si>
  <si>
    <t>Data Reajuste</t>
  </si>
  <si>
    <t>Atualizado</t>
  </si>
  <si>
    <t>Não atualizado</t>
  </si>
  <si>
    <t>Abril / 2024</t>
  </si>
  <si>
    <t>Quantidade</t>
  </si>
  <si>
    <t>001419</t>
  </si>
  <si>
    <t>Número do PO</t>
  </si>
  <si>
    <t>APROVADA</t>
  </si>
  <si>
    <t>DT Emissão Nfe</t>
  </si>
  <si>
    <t>Nfe</t>
  </si>
  <si>
    <t>001818</t>
  </si>
  <si>
    <t>001451</t>
  </si>
  <si>
    <t>Ano</t>
  </si>
  <si>
    <t>1194</t>
  </si>
  <si>
    <t>161305</t>
  </si>
  <si>
    <t>161482</t>
  </si>
  <si>
    <t>ABRIL</t>
  </si>
  <si>
    <t>Status do PO</t>
  </si>
  <si>
    <t>161394</t>
  </si>
  <si>
    <t>161446</t>
  </si>
  <si>
    <t>161447</t>
  </si>
  <si>
    <t>161448</t>
  </si>
  <si>
    <t>161449</t>
  </si>
  <si>
    <t>161450</t>
  </si>
  <si>
    <t>AGUARDANDO APROVAÇÃO</t>
  </si>
  <si>
    <t>000684</t>
  </si>
  <si>
    <t>Sistema de gestão de documentos</t>
  </si>
  <si>
    <t>LASERTECH</t>
  </si>
  <si>
    <t>SENSORWEB</t>
  </si>
  <si>
    <t>MUNDIVOX</t>
  </si>
  <si>
    <t>LIGGA</t>
  </si>
  <si>
    <t>CYBERTECH</t>
  </si>
  <si>
    <t>002761</t>
  </si>
  <si>
    <t>Serviço de internet</t>
  </si>
  <si>
    <t>MAIO</t>
  </si>
  <si>
    <t>001730</t>
  </si>
  <si>
    <t>VIVO (TELEFONICA)</t>
  </si>
  <si>
    <t>Vivo Mss Basico</t>
  </si>
  <si>
    <t>Monitoriamento</t>
  </si>
  <si>
    <t>IP Dedicado + Link Principal CWB</t>
  </si>
  <si>
    <t>Telefonia Movel vivo 34 Linhas celulares</t>
  </si>
  <si>
    <t>ANTI-DDos Básico</t>
  </si>
  <si>
    <t>JUNHO</t>
  </si>
  <si>
    <t>JULHO</t>
  </si>
  <si>
    <t>161274</t>
  </si>
  <si>
    <t>001416</t>
  </si>
  <si>
    <t>Status PO</t>
  </si>
  <si>
    <t>Fazer SC</t>
  </si>
  <si>
    <t>Ura Multinivel</t>
  </si>
  <si>
    <t>000836</t>
  </si>
  <si>
    <t>AGOSTO</t>
  </si>
  <si>
    <t>Observação</t>
  </si>
  <si>
    <t>Aquisição</t>
  </si>
  <si>
    <t>002931</t>
  </si>
  <si>
    <t>001452</t>
  </si>
  <si>
    <t>788</t>
  </si>
  <si>
    <t>161161</t>
  </si>
  <si>
    <t>007230</t>
  </si>
  <si>
    <t>161180</t>
  </si>
  <si>
    <t>161181</t>
  </si>
  <si>
    <t>953</t>
  </si>
  <si>
    <t>161179</t>
  </si>
  <si>
    <t>DESENVOLVIMENTO E LICENCIAMENTO DE PROGRAMAS DE
COMPUTADOR NAO-CUSTOMIZAVEIS)</t>
  </si>
  <si>
    <t>000665</t>
  </si>
  <si>
    <t>22751</t>
  </si>
  <si>
    <t>010170</t>
  </si>
  <si>
    <t>001390</t>
  </si>
  <si>
    <t>SERVICO DE LOCACAO DE IMPRESSORA</t>
  </si>
  <si>
    <t>001771</t>
  </si>
  <si>
    <t>117553</t>
  </si>
  <si>
    <t>MVSS</t>
  </si>
  <si>
    <t>001831</t>
  </si>
  <si>
    <t>98896</t>
  </si>
  <si>
    <t>34022411</t>
  </si>
  <si>
    <t>2163255</t>
  </si>
  <si>
    <t>161395</t>
  </si>
  <si>
    <t>161475</t>
  </si>
  <si>
    <t>161476</t>
  </si>
  <si>
    <t>161477</t>
  </si>
  <si>
    <t>161478</t>
  </si>
  <si>
    <t>161479</t>
  </si>
  <si>
    <t>161480</t>
  </si>
  <si>
    <t>161481</t>
  </si>
  <si>
    <t>161498</t>
  </si>
  <si>
    <t>161499</t>
  </si>
  <si>
    <t>001832</t>
  </si>
  <si>
    <t>Aquisição do contrato</t>
  </si>
  <si>
    <t>001422</t>
  </si>
  <si>
    <t>001456</t>
  </si>
  <si>
    <t>007424</t>
  </si>
  <si>
    <t>001833</t>
  </si>
  <si>
    <t>001834</t>
  </si>
  <si>
    <t>001835</t>
  </si>
  <si>
    <t>002094</t>
  </si>
  <si>
    <t>10403176</t>
  </si>
  <si>
    <t>Cartão de crédito</t>
  </si>
  <si>
    <t>161404</t>
  </si>
  <si>
    <t>001066</t>
  </si>
  <si>
    <t>001117</t>
  </si>
  <si>
    <t>QUALIINFO</t>
  </si>
  <si>
    <t xml:space="preserve">APROVADO </t>
  </si>
  <si>
    <t>161184</t>
  </si>
  <si>
    <t>001356</t>
  </si>
  <si>
    <t>007426</t>
  </si>
  <si>
    <t>009840</t>
  </si>
  <si>
    <t>006514</t>
  </si>
  <si>
    <t>002224</t>
  </si>
  <si>
    <t>VELOXI</t>
  </si>
  <si>
    <t>Serviço de locação de impressoras</t>
  </si>
  <si>
    <t>CmControl</t>
  </si>
  <si>
    <t>001420</t>
  </si>
  <si>
    <t>001607</t>
  </si>
  <si>
    <t>002527</t>
  </si>
  <si>
    <t>Serviço de monitoramento e Segurança</t>
  </si>
  <si>
    <t/>
  </si>
  <si>
    <t>001457</t>
  </si>
  <si>
    <t>Daniele (Compras) ficou de analisar o valor cobrado e nos retornar com a informação.</t>
  </si>
  <si>
    <t>INVIOLÁVEL</t>
  </si>
  <si>
    <t>Serviço em nuvem</t>
  </si>
  <si>
    <t>Aqusição do contrato</t>
  </si>
  <si>
    <t>002933</t>
  </si>
  <si>
    <t>ARQUIVEI</t>
  </si>
  <si>
    <t>161506</t>
  </si>
  <si>
    <t>161507</t>
  </si>
  <si>
    <t>92024</t>
  </si>
  <si>
    <t>920241</t>
  </si>
  <si>
    <t>AGUARDANDO APRV</t>
  </si>
  <si>
    <t>920242</t>
  </si>
  <si>
    <t>Obs</t>
  </si>
  <si>
    <t>Pgto C.Credito</t>
  </si>
  <si>
    <t>Obs:</t>
  </si>
  <si>
    <t>69973</t>
  </si>
  <si>
    <t>68668</t>
  </si>
  <si>
    <t>001461</t>
  </si>
  <si>
    <t>161445</t>
  </si>
  <si>
    <t>161444</t>
  </si>
  <si>
    <t>Pagamento Anual, com parcelamento</t>
  </si>
  <si>
    <t>Valor variados conforme a ultilização</t>
  </si>
  <si>
    <t>007436</t>
  </si>
  <si>
    <t>RECEBIDO PARCIALMENTE</t>
  </si>
  <si>
    <t>Mês Emissão</t>
  </si>
  <si>
    <t>1147514</t>
  </si>
  <si>
    <t>Mês de Emissão</t>
  </si>
  <si>
    <t>161324</t>
  </si>
  <si>
    <t>006341</t>
  </si>
  <si>
    <t>161541</t>
  </si>
  <si>
    <t>161542</t>
  </si>
  <si>
    <t>161543</t>
  </si>
  <si>
    <t>161544</t>
  </si>
  <si>
    <t>161545</t>
  </si>
  <si>
    <t>161546</t>
  </si>
  <si>
    <t>161547</t>
  </si>
  <si>
    <t>OK</t>
  </si>
  <si>
    <t>2144221</t>
  </si>
  <si>
    <t>010038</t>
  </si>
  <si>
    <t>161077</t>
  </si>
  <si>
    <t>422786</t>
  </si>
  <si>
    <t>160412</t>
  </si>
  <si>
    <t>1147540</t>
  </si>
  <si>
    <t>1135264</t>
  </si>
  <si>
    <t>160932</t>
  </si>
  <si>
    <t>001415</t>
  </si>
  <si>
    <t>1137665</t>
  </si>
  <si>
    <t>2184116</t>
  </si>
  <si>
    <t>218435</t>
  </si>
  <si>
    <t>42094</t>
  </si>
  <si>
    <t>102024</t>
  </si>
  <si>
    <t>Lembrando que, embora o vencimento seja para o mês seguinte à emissão da nota, ela precisa ser registrada no sistema dentro do mês de competência</t>
  </si>
  <si>
    <t>Lançamento no sistema</t>
  </si>
  <si>
    <t>23197</t>
  </si>
  <si>
    <t>ok</t>
  </si>
  <si>
    <t>161561</t>
  </si>
  <si>
    <t>161483</t>
  </si>
  <si>
    <t>161484</t>
  </si>
  <si>
    <t>161485</t>
  </si>
  <si>
    <t>161486</t>
  </si>
  <si>
    <t>161487</t>
  </si>
  <si>
    <t>161558</t>
  </si>
  <si>
    <t>161563</t>
  </si>
  <si>
    <t>161564</t>
  </si>
  <si>
    <t>161565</t>
  </si>
  <si>
    <t>161566</t>
  </si>
  <si>
    <t>161567</t>
  </si>
  <si>
    <t>161568</t>
  </si>
  <si>
    <t>161570</t>
  </si>
  <si>
    <t>161571</t>
  </si>
  <si>
    <t>161572</t>
  </si>
  <si>
    <t>Agendor</t>
  </si>
  <si>
    <t>009911</t>
  </si>
  <si>
    <t>001393</t>
  </si>
  <si>
    <t>000603</t>
  </si>
  <si>
    <t>AGENDOR</t>
  </si>
  <si>
    <t>161575</t>
  </si>
  <si>
    <t>161576</t>
  </si>
  <si>
    <t>009179</t>
  </si>
  <si>
    <t>001367</t>
  </si>
  <si>
    <t>?</t>
  </si>
  <si>
    <t xml:space="preserve">CONTRATO EM ANÁLISE </t>
  </si>
  <si>
    <t>009836</t>
  </si>
  <si>
    <t>161408</t>
  </si>
  <si>
    <t xml:space="preserve">FILIAL </t>
  </si>
  <si>
    <t>FILIAL 01</t>
  </si>
  <si>
    <t>FILIAL01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</si>
</sst>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[$-409]d\-mmm\-yyyy;@"/>
    <numFmt numFmtId="166" formatCode="[$-409]m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FF0000"/>
      <name val="Aptos Narrow"/>
      <family val="2"/>
    </font>
    <font>
      <sz val="10"/>
      <color theme="1"/>
      <name val="Times New Roman"/>
      <family val="1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color rgb="FF000000"/>
      <name val="Calibri"/>
      <family val="2"/>
    </font>
    <font>
      <sz val="11"/>
      <color rgb="FFFF0000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000000"/>
      <name val="Aptos Narrow"/>
      <family val="2"/>
    </font>
    <font>
      <b/>
      <sz val="11"/>
      <color rgb="FFFF0000"/>
      <name val="Aptos Narrow"/>
      <family val="2"/>
    </font>
    <font>
      <b/>
      <sz val="11"/>
      <color rgb="FF92D050"/>
      <name val="Aptos Narrow"/>
      <family val="2"/>
    </font>
    <font>
      <b/>
      <sz val="11"/>
      <color theme="0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2">
    <xf numFmtId="0" fontId="0" fillId="0" borderId="0" xfId="0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4" fontId="9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0" fillId="2" borderId="0" xfId="0" applyFill="1"/>
    <xf numFmtId="44" fontId="0" fillId="0" borderId="0" xfId="0" applyNumberFormat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0" xfId="0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164" fontId="4" fillId="4" borderId="2" xfId="1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0" fontId="10" fillId="9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center" vertical="center"/>
    </xf>
    <xf numFmtId="49" fontId="10" fillId="9" borderId="2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44" fontId="11" fillId="9" borderId="2" xfId="1" applyFont="1" applyFill="1" applyBorder="1" applyAlignment="1">
      <alignment horizontal="center" vertical="center"/>
    </xf>
    <xf numFmtId="14" fontId="8" fillId="9" borderId="2" xfId="0" applyNumberFormat="1" applyFont="1" applyFill="1" applyBorder="1" applyAlignment="1">
      <alignment horizontal="center" vertical="center"/>
    </xf>
    <xf numFmtId="14" fontId="0" fillId="9" borderId="2" xfId="0" applyNumberFormat="1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 vertical="center"/>
    </xf>
    <xf numFmtId="49" fontId="0" fillId="9" borderId="2" xfId="0" quotePrefix="1" applyNumberFormat="1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44" fontId="5" fillId="9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4" fontId="11" fillId="2" borderId="2" xfId="1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44" fontId="5" fillId="2" borderId="2" xfId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14" fillId="9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49" fontId="16" fillId="2" borderId="2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4" fontId="17" fillId="2" borderId="2" xfId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22" fillId="2" borderId="2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center" vertical="center"/>
    </xf>
    <xf numFmtId="44" fontId="20" fillId="2" borderId="2" xfId="1" applyFont="1" applyFill="1" applyBorder="1" applyAlignment="1">
      <alignment horizontal="center" vertical="center"/>
    </xf>
    <xf numFmtId="49" fontId="12" fillId="10" borderId="2" xfId="0" applyNumberFormat="1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49" fontId="20" fillId="9" borderId="2" xfId="0" applyNumberFormat="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44" fontId="17" fillId="9" borderId="2" xfId="1" applyFont="1" applyFill="1" applyBorder="1" applyAlignment="1">
      <alignment horizontal="center" vertical="center"/>
    </xf>
    <xf numFmtId="14" fontId="19" fillId="9" borderId="2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49" fontId="20" fillId="2" borderId="2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15" fillId="4" borderId="2" xfId="0" applyFont="1" applyFill="1" applyBorder="1" applyAlignment="1">
      <alignment horizontal="left" vertical="center"/>
    </xf>
    <xf numFmtId="44" fontId="15" fillId="4" borderId="2" xfId="1" applyFont="1" applyFill="1" applyBorder="1" applyAlignment="1">
      <alignment horizontal="left" vertical="center"/>
    </xf>
    <xf numFmtId="49" fontId="15" fillId="4" borderId="2" xfId="1" applyNumberFormat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horizontal="left" vertical="center"/>
    </xf>
    <xf numFmtId="14" fontId="15" fillId="4" borderId="2" xfId="0" applyNumberFormat="1" applyFont="1" applyFill="1" applyBorder="1" applyAlignment="1">
      <alignment horizontal="left" vertical="center"/>
    </xf>
    <xf numFmtId="49" fontId="5" fillId="9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49" fontId="0" fillId="2" borderId="2" xfId="0" quotePrefix="1" applyNumberFormat="1" applyFill="1" applyBorder="1" applyAlignment="1">
      <alignment horizontal="center" vertical="center"/>
    </xf>
    <xf numFmtId="49" fontId="0" fillId="10" borderId="2" xfId="0" applyNumberForma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left" vertical="center"/>
    </xf>
    <xf numFmtId="164" fontId="4" fillId="4" borderId="2" xfId="1" applyNumberFormat="1" applyFont="1" applyFill="1" applyBorder="1" applyAlignment="1">
      <alignment horizontal="left" vertical="center"/>
    </xf>
    <xf numFmtId="14" fontId="4" fillId="4" borderId="2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0" fontId="0" fillId="9" borderId="2" xfId="0" quotePrefix="1" applyFill="1" applyBorder="1"/>
    <xf numFmtId="0" fontId="4" fillId="4" borderId="2" xfId="0" applyFont="1" applyFill="1" applyBorder="1" applyAlignment="1">
      <alignment vertical="center"/>
    </xf>
    <xf numFmtId="0" fontId="0" fillId="9" borderId="2" xfId="0" applyFill="1" applyBorder="1" applyAlignment="1">
      <alignment horizontal="left" vertical="center" wrapText="1"/>
    </xf>
    <xf numFmtId="0" fontId="0" fillId="9" borderId="2" xfId="0" quotePrefix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0" fontId="0" fillId="2" borderId="2" xfId="0" quotePrefix="1" applyFill="1" applyBorder="1" applyAlignment="1">
      <alignment horizontal="left" vertical="center" wrapText="1"/>
    </xf>
    <xf numFmtId="49" fontId="0" fillId="10" borderId="2" xfId="0" quotePrefix="1" applyNumberForma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left" vertical="center" wrapText="1"/>
    </xf>
    <xf numFmtId="0" fontId="11" fillId="9" borderId="2" xfId="0" quotePrefix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4" fontId="0" fillId="9" borderId="2" xfId="0" applyNumberFormat="1" applyFill="1" applyBorder="1"/>
    <xf numFmtId="0" fontId="6" fillId="9" borderId="2" xfId="0" applyFont="1" applyFill="1" applyBorder="1" applyAlignment="1">
      <alignment horizontal="center" vertical="center"/>
    </xf>
    <xf numFmtId="49" fontId="6" fillId="9" borderId="2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left" vertical="center"/>
    </xf>
    <xf numFmtId="49" fontId="0" fillId="5" borderId="2" xfId="0" applyNumberFormat="1" applyFill="1" applyBorder="1" applyAlignment="1">
      <alignment horizontal="center"/>
    </xf>
    <xf numFmtId="0" fontId="7" fillId="9" borderId="2" xfId="0" applyFont="1" applyFill="1" applyBorder="1" applyAlignment="1">
      <alignment horizontal="left" vertical="center" wrapText="1"/>
    </xf>
    <xf numFmtId="49" fontId="0" fillId="9" borderId="2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164" fontId="15" fillId="4" borderId="2" xfId="1" applyNumberFormat="1" applyFont="1" applyFill="1" applyBorder="1" applyAlignment="1">
      <alignment horizontal="left" vertical="center"/>
    </xf>
    <xf numFmtId="44" fontId="0" fillId="0" borderId="0" xfId="1" applyFont="1" applyAlignment="1">
      <alignment horizontal="left"/>
    </xf>
    <xf numFmtId="164" fontId="0" fillId="9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1" fillId="9" borderId="2" xfId="1" applyNumberFormat="1" applyFont="1" applyFill="1" applyBorder="1" applyAlignment="1">
      <alignment horizontal="center" vertical="center"/>
    </xf>
    <xf numFmtId="164" fontId="17" fillId="2" borderId="2" xfId="1" applyNumberFormat="1" applyFont="1" applyFill="1" applyBorder="1" applyAlignment="1">
      <alignment horizontal="center" vertical="center"/>
    </xf>
    <xf numFmtId="164" fontId="17" fillId="9" borderId="2" xfId="1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49" fontId="0" fillId="9" borderId="3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4" fillId="4" borderId="2" xfId="1" applyNumberFormat="1" applyFont="1" applyFill="1" applyBorder="1" applyAlignment="1">
      <alignment horizontal="left" vertical="center"/>
    </xf>
    <xf numFmtId="49" fontId="17" fillId="9" borderId="2" xfId="1" applyNumberFormat="1" applyFont="1" applyFill="1" applyBorder="1" applyAlignment="1">
      <alignment horizontal="center" vertical="center"/>
    </xf>
    <xf numFmtId="49" fontId="17" fillId="2" borderId="2" xfId="1" applyNumberFormat="1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8" fontId="11" fillId="9" borderId="2" xfId="1" applyNumberFormat="1" applyFont="1" applyFill="1" applyBorder="1" applyAlignment="1">
      <alignment horizontal="left" vertic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0" fontId="3" fillId="9" borderId="2" xfId="0" applyFont="1" applyFill="1" applyBorder="1" applyAlignment="1">
      <alignment horizontal="left" vertical="center"/>
    </xf>
    <xf numFmtId="49" fontId="0" fillId="8" borderId="2" xfId="0" applyNumberFormat="1" applyFill="1" applyBorder="1" applyAlignment="1">
      <alignment horizontal="center"/>
    </xf>
    <xf numFmtId="0" fontId="5" fillId="9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44" fontId="5" fillId="0" borderId="2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4" fontId="11" fillId="0" borderId="2" xfId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4" fontId="0" fillId="2" borderId="2" xfId="0" applyNumberFormat="1" applyFill="1" applyBorder="1"/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6" fillId="9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21" fillId="2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49" fontId="0" fillId="2" borderId="2" xfId="0" quotePrefix="1" applyNumberFormat="1" applyFill="1" applyBorder="1" applyAlignment="1">
      <alignment horizontal="center"/>
    </xf>
    <xf numFmtId="49" fontId="0" fillId="9" borderId="2" xfId="0" quotePrefix="1" applyNumberForma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left" vertical="center"/>
    </xf>
    <xf numFmtId="165" fontId="0" fillId="9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0" fillId="9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4" fillId="4" borderId="2" xfId="0" applyNumberFormat="1" applyFont="1" applyFill="1" applyBorder="1" applyAlignment="1">
      <alignment horizontal="center" vertical="center"/>
    </xf>
    <xf numFmtId="165" fontId="15" fillId="4" borderId="2" xfId="0" applyNumberFormat="1" applyFont="1" applyFill="1" applyBorder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6" fontId="4" fillId="4" borderId="2" xfId="0" applyNumberFormat="1" applyFont="1" applyFill="1" applyBorder="1" applyAlignment="1">
      <alignment horizontal="left" vertical="center"/>
    </xf>
    <xf numFmtId="166" fontId="10" fillId="9" borderId="2" xfId="0" applyNumberFormat="1" applyFont="1" applyFill="1" applyBorder="1" applyAlignment="1">
      <alignment horizontal="left" vertical="center"/>
    </xf>
    <xf numFmtId="166" fontId="10" fillId="2" borderId="2" xfId="0" applyNumberFormat="1" applyFont="1" applyFill="1" applyBorder="1" applyAlignment="1">
      <alignment horizontal="left" vertical="center"/>
    </xf>
    <xf numFmtId="166" fontId="16" fillId="2" borderId="2" xfId="0" applyNumberFormat="1" applyFont="1" applyFill="1" applyBorder="1" applyAlignment="1">
      <alignment horizontal="left" vertical="center"/>
    </xf>
    <xf numFmtId="14" fontId="0" fillId="10" borderId="2" xfId="0" applyNumberFormat="1" applyFill="1" applyBorder="1" applyAlignment="1">
      <alignment horizontal="center" vertical="center"/>
    </xf>
    <xf numFmtId="0" fontId="14" fillId="0" borderId="0" xfId="0" applyFont="1"/>
    <xf numFmtId="49" fontId="0" fillId="0" borderId="0" xfId="0" applyNumberFormat="1" applyAlignment="1">
      <alignment horizont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0" fillId="9" borderId="2" xfId="0" applyNumberFormat="1" applyFill="1" applyBorder="1" applyAlignment="1">
      <alignment horizont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4" fillId="9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wrapText="1"/>
    </xf>
    <xf numFmtId="49" fontId="23" fillId="9" borderId="2" xfId="0" applyNumberFormat="1" applyFont="1" applyFill="1" applyBorder="1" applyAlignment="1">
      <alignment horizontal="left" vertical="center" wrapText="1"/>
    </xf>
    <xf numFmtId="0" fontId="14" fillId="9" borderId="2" xfId="0" applyFont="1" applyFill="1" applyBorder="1"/>
    <xf numFmtId="165" fontId="8" fillId="9" borderId="2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165" fontId="19" fillId="2" borderId="2" xfId="0" applyNumberFormat="1" applyFont="1" applyFill="1" applyBorder="1" applyAlignment="1">
      <alignment horizontal="center" vertical="center"/>
    </xf>
    <xf numFmtId="165" fontId="4" fillId="4" borderId="2" xfId="1" applyNumberFormat="1" applyFont="1" applyFill="1" applyBorder="1" applyAlignment="1">
      <alignment horizontal="left" vertical="center"/>
    </xf>
    <xf numFmtId="165" fontId="11" fillId="9" borderId="2" xfId="1" applyNumberFormat="1" applyFont="1" applyFill="1" applyBorder="1" applyAlignment="1">
      <alignment horizontal="center" vertical="center"/>
    </xf>
    <xf numFmtId="165" fontId="11" fillId="2" borderId="2" xfId="1" applyNumberFormat="1" applyFont="1" applyFill="1" applyBorder="1" applyAlignment="1">
      <alignment horizontal="center" vertical="center"/>
    </xf>
    <xf numFmtId="165" fontId="17" fillId="2" borderId="2" xfId="1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11" fillId="9" borderId="2" xfId="0" applyNumberFormat="1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20" fillId="2" borderId="2" xfId="0" applyNumberFormat="1" applyFont="1" applyFill="1" applyBorder="1" applyAlignment="1">
      <alignment horizontal="center" vertical="center"/>
    </xf>
    <xf numFmtId="165" fontId="19" fillId="9" borderId="2" xfId="0" applyNumberFormat="1" applyFont="1" applyFill="1" applyBorder="1" applyAlignment="1">
      <alignment horizontal="center" vertical="center"/>
    </xf>
    <xf numFmtId="165" fontId="20" fillId="9" borderId="2" xfId="0" applyNumberFormat="1" applyFont="1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165" fontId="0" fillId="9" borderId="2" xfId="0" applyNumberFormat="1" applyFill="1" applyBorder="1"/>
    <xf numFmtId="165" fontId="0" fillId="0" borderId="2" xfId="0" applyNumberFormat="1" applyBorder="1"/>
    <xf numFmtId="165" fontId="0" fillId="0" borderId="0" xfId="0" applyNumberFormat="1" applyAlignment="1">
      <alignment horizontal="center"/>
    </xf>
    <xf numFmtId="165" fontId="24" fillId="4" borderId="2" xfId="0" applyNumberFormat="1" applyFon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5" fillId="4" borderId="6" xfId="0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left" vertical="center"/>
    </xf>
    <xf numFmtId="49" fontId="15" fillId="4" borderId="7" xfId="0" applyNumberFormat="1" applyFont="1" applyFill="1" applyBorder="1" applyAlignment="1">
      <alignment horizontal="left" vertical="center"/>
    </xf>
    <xf numFmtId="44" fontId="15" fillId="4" borderId="7" xfId="1" applyFont="1" applyFill="1" applyBorder="1" applyAlignment="1">
      <alignment horizontal="left" vertical="center"/>
    </xf>
    <xf numFmtId="164" fontId="15" fillId="4" borderId="7" xfId="1" applyNumberFormat="1" applyFont="1" applyFill="1" applyBorder="1" applyAlignment="1">
      <alignment horizontal="left" vertical="center"/>
    </xf>
    <xf numFmtId="165" fontId="15" fillId="4" borderId="7" xfId="0" applyNumberFormat="1" applyFont="1" applyFill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165" fontId="25" fillId="4" borderId="2" xfId="0" applyNumberFormat="1" applyFont="1" applyFill="1" applyBorder="1" applyAlignment="1">
      <alignment horizontal="left" vertical="center"/>
    </xf>
    <xf numFmtId="164" fontId="5" fillId="9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0" fillId="9" borderId="4" xfId="0" applyFill="1" applyBorder="1" applyAlignment="1">
      <alignment horizontal="left"/>
    </xf>
    <xf numFmtId="0" fontId="0" fillId="9" borderId="0" xfId="0" applyFill="1" applyAlignment="1">
      <alignment horizontal="left"/>
    </xf>
  </cellXfs>
  <cellStyles count="2">
    <cellStyle name="Moeda" xfId="1" builtinId="4"/>
    <cellStyle name="Normal" xfId="0" builtinId="0"/>
  </cellStyles>
  <dxfs count="17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65" formatCode="[$-409]d\-mmm\-yyyy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[$-409]d\-mmm\-yyyy;@"/>
      <alignment horizontal="left" vertical="bottom" textRotation="0" wrapText="0" indent="0" justifyLastLine="0" shrinkToFit="0" readingOrder="0"/>
    </dxf>
    <dxf>
      <numFmt numFmtId="165" formatCode="[$-409]d\-mmm\-yyyy;@"/>
      <alignment horizontal="left" vertical="bottom" textRotation="0" wrapText="0" indent="0" justifyLastLine="0" shrinkToFit="0" readingOrder="0"/>
    </dxf>
    <dxf>
      <numFmt numFmtId="165" formatCode="[$-409]d\-mmm\-yyyy;@"/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  <border outline="0">
        <left style="thin">
          <color theme="0" tint="-0.34998626667073579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left style="thin">
          <color theme="0" tint="-0.34998626667073579"/>
        </left>
        <top style="thin">
          <color theme="0" tint="-0.34998626667073579"/>
        </top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30" formatCode="@"/>
      <fill>
        <patternFill patternType="solid">
          <fgColor indexed="64"/>
          <bgColor theme="0" tint="-0.49998474074526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2"/>
        </patternFill>
      </fill>
      <alignment horizont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30" formatCode="@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65" formatCode="[$-409]d\-mmm\-yyyy;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5" formatCode="[$-409]d\-mmm\-yyyy;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5" formatCode="[$-409]d\-mmm\-yyyy;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none"/>
      </font>
      <numFmt numFmtId="165" formatCode="[$-409]d\-mmm\-yyyy;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outline="0">
        <bottom style="thin">
          <color theme="2" tint="-0.249977111117893"/>
        </bottom>
      </border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30" formatCode="@"/>
      <fill>
        <patternFill patternType="solid">
          <fgColor indexed="64"/>
          <bgColor theme="0" tint="-0.49998474074526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ocumenttasks/documenttask1.xml><?xml version="1.0" encoding="utf-8"?>
<Tasks xmlns="http://schemas.microsoft.com/office/tasks/2019/documenttasks">
  <Task id="{7FA4A63B-9D71-4FBC-A6F7-3EF29D122971}">
    <Anchor>
      <Comment id="{A0D1A9FD-F7D7-43B7-8F40-58B19D3DCC50}"/>
    </Anchor>
    <History>
      <Event time="2024-10-07T14:36:29.67" id="{09CED1ED-7E93-4D6F-82A4-8DF43B9C883E}">
        <Attribution userId="S::daniele.goncalves@emiteli.com.br::fd82f99f-9df3-46df-bfea-4659f1cef10b" userName="Daniele Ferreira Goncalves" userProvider="AD"/>
        <Anchor>
          <Comment id="{A0D1A9FD-F7D7-43B7-8F40-58B19D3DCC50}"/>
        </Anchor>
        <Create/>
      </Event>
      <Event time="2024-10-07T14:36:29.67" id="{1CA6B2F2-99D2-4EF2-8AC7-E2CB4FB22F47}">
        <Attribution userId="S::daniele.goncalves@emiteli.com.br::fd82f99f-9df3-46df-bfea-4659f1cef10b" userName="Daniele Ferreira Goncalves" userProvider="AD"/>
        <Anchor>
          <Comment id="{A0D1A9FD-F7D7-43B7-8F40-58B19D3DCC50}"/>
        </Anchor>
        <Assign userId="S::camila.monteiro@emiteli.com.br::ca418bff-8182-4204-9b59-d87be147c771" userName="Camila Ferreira Monteiro" userProvider="AD"/>
      </Event>
      <Event time="2024-10-07T14:36:29.67" id="{94E75501-CABA-456A-8BF6-3B89F8FECE13}">
        <Attribution userId="S::daniele.goncalves@emiteli.com.br::fd82f99f-9df3-46df-bfea-4659f1cef10b" userName="Daniele Ferreira Goncalves" userProvider="AD"/>
        <Anchor>
          <Comment id="{A0D1A9FD-F7D7-43B7-8F40-58B19D3DCC50}"/>
        </Anchor>
        <SetTitle title="@Camila Ferreira Monteiro , por gentileza, poderia verificar se essa NF já foi emitida?"/>
      </Event>
      <Event time="2024-10-07T14:45:54.74" id="{65841A21-5B39-4B26-97E0-4EF67F68C445}">
        <Attribution userId="S::camila.monteiro@emiteli.com.br::ca418bff-8182-4204-9b59-d87be147c771" userName="Camila Ferreira Monteiro" userProvider="AD"/>
        <Anchor>
          <Comment id="{8FDC737C-DB74-468C-8825-30D1493E5B44}"/>
        </Anchor>
        <UnassignAll/>
      </Event>
      <Event time="2024-10-07T14:45:54.74" id="{112D483F-2274-4AFB-AAD5-355B51D39F6D}">
        <Attribution userId="S::camila.monteiro@emiteli.com.br::ca418bff-8182-4204-9b59-d87be147c771" userName="Camila Ferreira Monteiro" userProvider="AD"/>
        <Anchor>
          <Comment id="{8FDC737C-DB74-468C-8825-30D1493E5B44}"/>
        </Anchor>
        <Assign userId="S::wellinton.horbach@emiteli.com.br::932681fe-726d-47d3-9cac-935d539caf6c" userName="Wellinton Juno Horbach" userProvider="AD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Camila Ferreira Monteiro" id="{9A6F6DFA-63B3-4578-8176-54E50D7104D8}" userId="camila.monteiro@emiteli.com.br" providerId="PeoplePicker"/>
  <person displayName="Wellinton Juno Horbach" id="{5E2B23C1-61BB-4B48-95CB-35FFD59F7196}" userId="wellinton.horbach@emiteli.com.br" providerId="PeoplePicker"/>
  <person displayName="Camila Ferreira Monteiro" id="{449F7156-989A-4F2D-BCB3-2B69E1166E27}" userId="S::camila.monteiro@emiteli.com.br::ca418bff-8182-4204-9b59-d87be147c771" providerId="AD"/>
  <person displayName="Daniele Ferreira Goncalves" id="{B8182ACB-64C6-4554-9942-5A1211F03BC6}" userId="S::daniele.goncalves@emiteli.com.br::fd82f99f-9df3-46df-bfea-4659f1cef10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37AC88-00F4-4B1D-BA5D-4BDDE54FDE3E}" name="Tabela1" displayName="Tabela1" ref="A1:Q14" totalsRowShown="0" headerRowDxfId="172" dataDxfId="171" tableBorderDxfId="170">
  <autoFilter ref="A1:Q14" xr:uid="{BD37AC88-00F4-4B1D-BA5D-4BDDE54FDE3E}"/>
  <tableColumns count="17">
    <tableColumn id="1" xr3:uid="{FDDD1197-9B90-46B9-A435-3F075E1C1F21}" name="Fornecedor" dataDxfId="169"/>
    <tableColumn id="2" xr3:uid="{6D11841D-CCC8-4FC7-929A-C4564D76FF17}" name="Ano" dataDxfId="168"/>
    <tableColumn id="3" xr3:uid="{98D241BC-7377-48CB-A299-16CD90940A24}" name="Mês Emissão" dataDxfId="167"/>
    <tableColumn id="4" xr3:uid="{37EF25E4-DE38-40AC-8E8D-B69787B5FF6B}" name="Nº Fornecedor" dataDxfId="166"/>
    <tableColumn id="5" xr3:uid="{2D62C8A9-C637-43F4-8FD5-FC47B964DAAF}" name="Descrição" dataDxfId="165"/>
    <tableColumn id="6" xr3:uid="{3325756C-F420-4BBB-90AB-AF422D31C77D}" name="Quantidade" dataDxfId="164"/>
    <tableColumn id="8" xr3:uid="{93E285A3-B91C-48F5-8DD4-F858275A4B04}" name="Vlr. Unitário " dataDxfId="163" dataCellStyle="Moeda"/>
    <tableColumn id="9" xr3:uid="{40CCDC50-7C0D-4E3F-8E44-FDB7FB0E340A}" name="Total" dataDxfId="162" dataCellStyle="Moeda">
      <calculatedColumnFormula>F2*G2</calculatedColumnFormula>
    </tableColumn>
    <tableColumn id="10" xr3:uid="{07D9D806-A9D7-4061-BA88-53B504320401}" name="Aquisição do contrato" dataDxfId="161"/>
    <tableColumn id="11" xr3:uid="{E83B7441-D010-482B-8091-717F57995E7F}" name="Validade do contrato" dataDxfId="160"/>
    <tableColumn id="12" xr3:uid="{A35D3B6B-EA42-42BA-9541-5C2FE4B3653E}" name="DT Emissão Nfe" dataDxfId="159"/>
    <tableColumn id="13" xr3:uid="{F3DDC77E-627F-4126-A578-81943C30E340}" name="Nfe" dataDxfId="158"/>
    <tableColumn id="14" xr3:uid="{6660B482-9445-40D0-9DED-E1628CA435CB}" name="Venc. Pagamento" dataDxfId="157"/>
    <tableColumn id="15" xr3:uid="{B89F501F-474A-401B-9209-6CA9BF008471}" name="Número da SC" dataDxfId="156"/>
    <tableColumn id="16" xr3:uid="{B449733A-65DA-4A20-AC0A-89AAB9F114A0}" name="Status da SC" dataDxfId="155"/>
    <tableColumn id="17" xr3:uid="{C9944ACA-7C83-44D5-BBA9-176F79AD5A57}" name="Número do PO" dataDxfId="154"/>
    <tableColumn id="18" xr3:uid="{F8C5F3F4-1EEA-4DD0-B52A-048E4E03606C}" name="Status do PO" dataDxfId="15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EEBE10-D181-4DCD-BED7-8035B3BD8F67}" name="Tabela3" displayName="Tabela3" ref="A1:R12" totalsRowShown="0" headerRowDxfId="152" dataDxfId="150" headerRowBorderDxfId="151" tableBorderDxfId="149">
  <autoFilter ref="A1:R12" xr:uid="{D2EEBE10-D181-4DCD-BED7-8035B3BD8F67}"/>
  <tableColumns count="18">
    <tableColumn id="1" xr3:uid="{0248A24B-0220-4F8F-B66F-4EFF05DAEDB4}" name="Fornecedor" dataDxfId="148"/>
    <tableColumn id="2" xr3:uid="{819D59C1-BEDF-4D4D-A1B2-81783D1348EF}" name="Ano" dataDxfId="147"/>
    <tableColumn id="3" xr3:uid="{21CB0ABD-9115-464C-A79C-994FE1D10A46}" name="Mês Emissão" dataDxfId="146"/>
    <tableColumn id="4" xr3:uid="{31932640-A54F-42EC-8987-672F7A89FE2E}" name="Nº Fornecedor" dataDxfId="145"/>
    <tableColumn id="5" xr3:uid="{8F0F95AA-D8C3-49CF-A40D-5467B740372C}" name="Descrição" dataDxfId="144"/>
    <tableColumn id="6" xr3:uid="{41EC29E6-0C32-481D-A58B-41E2E586C16C}" name="Quantidade" dataDxfId="143"/>
    <tableColumn id="7" xr3:uid="{8A0BC21A-A13E-4901-9DA6-8AE58A3CB7F1}" name="Vlr. Unitário " dataDxfId="142" dataCellStyle="Moeda"/>
    <tableColumn id="8" xr3:uid="{9833743F-7A5B-4F7E-87E5-D39F77DF6B84}" name="Total" dataDxfId="141">
      <calculatedColumnFormula>F2*G2</calculatedColumnFormula>
    </tableColumn>
    <tableColumn id="9" xr3:uid="{C9730246-E341-4BC0-86E0-25768DB17767}" name="Aquisição do contrato" dataDxfId="140"/>
    <tableColumn id="10" xr3:uid="{FCD08826-F3A2-42F1-900B-E6275C151D6C}" name="Validade do contrato" dataDxfId="139"/>
    <tableColumn id="11" xr3:uid="{E2BD5EE0-31F0-467E-AD1D-FDEEBFEB93F9}" name="DT Emissão Nfe" dataDxfId="138"/>
    <tableColumn id="12" xr3:uid="{F1221A4A-9FD6-43FC-9C5F-CB2F6EA311D2}" name="Nfe" dataDxfId="137"/>
    <tableColumn id="13" xr3:uid="{C4D43D7B-1ABD-43D8-9560-D451FF07B3B8}" name="Lançamento no sistema" dataDxfId="136"/>
    <tableColumn id="14" xr3:uid="{CFB5AC6E-D1BD-4461-BCA1-05B49CCE1186}" name="Venc. Pagamento" dataDxfId="135"/>
    <tableColumn id="15" xr3:uid="{191B00D0-503E-4D00-A0FB-952E39C82736}" name="Número da SC" dataDxfId="134"/>
    <tableColumn id="16" xr3:uid="{E6CE4408-A91E-4491-A6EC-792271D6ED1C}" name="Status da SC" dataDxfId="133"/>
    <tableColumn id="17" xr3:uid="{C523D350-D701-443E-98F7-226FEBFFF6A6}" name="Número do PO" dataDxfId="132"/>
    <tableColumn id="18" xr3:uid="{34F27D9D-6CDF-4B26-9376-75B33AAD3A31}" name="Status do PO" dataDxfId="13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4-10-07T14:36:29.68" personId="{B8182ACB-64C6-4554-9942-5A1211F03BC6}" id="{A0D1A9FD-F7D7-43B7-8F40-58B19D3DCC50}">
    <text>@Camila Ferreira Monteiro , por gentileza, poderia verificar se essa NF já foi emitida?</text>
    <mentions>
      <mention mentionpersonId="{9A6F6DFA-63B3-4578-8176-54E50D7104D8}" mentionId="{31E6ACBB-6B16-4C33-ABDC-B6E70E855875}" startIndex="0" length="25"/>
    </mentions>
  </threadedComment>
  <threadedComment ref="L5" dT="2024-10-07T14:45:54.74" personId="{449F7156-989A-4F2D-BCB3-2B69E1166E27}" id="{8FDC737C-DB74-468C-8825-30D1493E5B44}" parentId="{A0D1A9FD-F7D7-43B7-8F40-58B19D3DCC50}">
    <text xml:space="preserve">Nesse maior valor recebemos apenas a fatura. Já foi emitida, acabei de enviar a vocês no e-mail. 
@Wellinton Juno Horbach , você ficou de verificar essa questão com eles, sobre o porque nesse valor de R$4.000,00 não é emitido nota. Tem algum retorno? </text>
    <mentions>
      <mention mentionpersonId="{5E2B23C1-61BB-4B48-95CB-35FFD59F7196}" mentionId="{2409069F-8BD1-435A-AF5C-77102CFD58D3}" startIndex="98" length="2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4BAA"/>
  </sheetPr>
  <dimension ref="A1:V342"/>
  <sheetViews>
    <sheetView showGridLines="0" zoomScale="85" zoomScaleNormal="85" workbookViewId="0">
      <selection sqref="A1:A1048576"/>
    </sheetView>
  </sheetViews>
  <sheetFormatPr defaultColWidth="16.5703125" defaultRowHeight="15" x14ac:dyDescent="0.25"/>
  <cols>
    <col min="1" max="1" width="13.85546875" style="24" bestFit="1" customWidth="1"/>
    <col min="2" max="2" width="13.28515625" style="8" bestFit="1" customWidth="1"/>
    <col min="3" max="3" width="6.7109375" style="8" bestFit="1" customWidth="1"/>
    <col min="4" max="4" width="17.28515625" style="188" bestFit="1" customWidth="1"/>
    <col min="5" max="5" width="15.7109375" style="6" bestFit="1" customWidth="1"/>
    <col min="6" max="6" width="38.28515625" style="8" customWidth="1"/>
    <col min="7" max="7" width="13.42578125" style="8" bestFit="1" customWidth="1"/>
    <col min="8" max="8" width="13" style="9" bestFit="1" customWidth="1"/>
    <col min="9" max="9" width="15.28515625" style="9" bestFit="1" customWidth="1"/>
    <col min="10" max="10" width="12.140625" style="8" bestFit="1" customWidth="1"/>
    <col min="11" max="11" width="12" style="182" bestFit="1" customWidth="1"/>
    <col min="12" max="12" width="21.28515625" style="182" bestFit="1" customWidth="1"/>
    <col min="13" max="13" width="16.85546875" style="182" bestFit="1" customWidth="1"/>
    <col min="14" max="14" width="8.28515625" style="6" bestFit="1" customWidth="1"/>
    <col min="15" max="15" width="24" style="6" bestFit="1" customWidth="1"/>
    <col min="16" max="16" width="18.5703125" style="182" bestFit="1" customWidth="1"/>
    <col min="17" max="17" width="15.7109375" style="6" bestFit="1" customWidth="1"/>
    <col min="18" max="18" width="14.28515625" style="6" bestFit="1" customWidth="1"/>
    <col min="19" max="19" width="15.7109375" style="6" bestFit="1" customWidth="1"/>
    <col min="20" max="20" width="18.85546875" style="6" bestFit="1" customWidth="1"/>
    <col min="21" max="21" width="132.140625" style="195" bestFit="1" customWidth="1"/>
  </cols>
  <sheetData>
    <row r="1" spans="1:22" ht="18.95" customHeight="1" x14ac:dyDescent="0.25">
      <c r="A1" s="99" t="s">
        <v>0</v>
      </c>
      <c r="B1" s="99" t="s">
        <v>76</v>
      </c>
      <c r="C1" s="26" t="s">
        <v>115</v>
      </c>
      <c r="D1" s="189" t="s">
        <v>245</v>
      </c>
      <c r="E1" s="97" t="s">
        <v>101</v>
      </c>
      <c r="F1" s="26" t="s">
        <v>100</v>
      </c>
      <c r="G1" s="26" t="s">
        <v>107</v>
      </c>
      <c r="H1" s="26" t="s">
        <v>2</v>
      </c>
      <c r="I1" s="94" t="s">
        <v>3</v>
      </c>
      <c r="J1" s="95" t="s">
        <v>4</v>
      </c>
      <c r="K1" s="207" t="s">
        <v>155</v>
      </c>
      <c r="L1" s="177" t="s">
        <v>99</v>
      </c>
      <c r="M1" s="223" t="s">
        <v>111</v>
      </c>
      <c r="N1" s="97" t="s">
        <v>112</v>
      </c>
      <c r="O1" s="97" t="s">
        <v>271</v>
      </c>
      <c r="P1" s="177" t="s">
        <v>22</v>
      </c>
      <c r="Q1" s="97" t="s">
        <v>98</v>
      </c>
      <c r="R1" s="97" t="s">
        <v>97</v>
      </c>
      <c r="S1" s="97" t="s">
        <v>109</v>
      </c>
      <c r="T1" s="97" t="s">
        <v>120</v>
      </c>
      <c r="U1" s="196" t="s">
        <v>154</v>
      </c>
    </row>
    <row r="2" spans="1:22" ht="14.1" customHeight="1" x14ac:dyDescent="0.25">
      <c r="A2" s="31" t="s">
        <v>20</v>
      </c>
      <c r="B2" s="32" t="s">
        <v>5</v>
      </c>
      <c r="C2" s="33">
        <v>2024</v>
      </c>
      <c r="D2" s="190" t="s">
        <v>153</v>
      </c>
      <c r="E2" s="34" t="s">
        <v>102</v>
      </c>
      <c r="F2" s="145" t="s">
        <v>10</v>
      </c>
      <c r="G2" s="35">
        <v>90</v>
      </c>
      <c r="H2" s="119" t="s">
        <v>7</v>
      </c>
      <c r="I2" s="36">
        <v>64.959999999999994</v>
      </c>
      <c r="J2" s="36">
        <f t="shared" ref="J2:J29" si="0">G2*I2</f>
        <v>5846.4</v>
      </c>
      <c r="K2" s="208">
        <v>45385</v>
      </c>
      <c r="L2" s="204">
        <v>45385</v>
      </c>
      <c r="M2" s="178">
        <v>45513</v>
      </c>
      <c r="N2" s="39" t="s">
        <v>39</v>
      </c>
      <c r="O2" s="39" t="s">
        <v>255</v>
      </c>
      <c r="P2" s="178">
        <v>45541</v>
      </c>
      <c r="Q2" s="40" t="s">
        <v>8</v>
      </c>
      <c r="R2" s="40" t="s">
        <v>110</v>
      </c>
      <c r="S2" s="39" t="s">
        <v>9</v>
      </c>
      <c r="T2" s="40" t="s">
        <v>25</v>
      </c>
      <c r="U2" s="197"/>
    </row>
    <row r="3" spans="1:22" ht="14.1" customHeight="1" x14ac:dyDescent="0.25">
      <c r="A3" s="31" t="s">
        <v>20</v>
      </c>
      <c r="B3" s="32" t="s">
        <v>5</v>
      </c>
      <c r="C3" s="33">
        <v>2024</v>
      </c>
      <c r="D3" s="190" t="s">
        <v>153</v>
      </c>
      <c r="E3" s="34" t="s">
        <v>102</v>
      </c>
      <c r="F3" s="166" t="s">
        <v>6</v>
      </c>
      <c r="G3" s="35">
        <v>2</v>
      </c>
      <c r="H3" s="119" t="s">
        <v>7</v>
      </c>
      <c r="I3" s="36">
        <v>112.82</v>
      </c>
      <c r="J3" s="36">
        <f t="shared" si="0"/>
        <v>225.64</v>
      </c>
      <c r="K3" s="208">
        <v>45385</v>
      </c>
      <c r="L3" s="204">
        <v>45385</v>
      </c>
      <c r="M3" s="178">
        <v>45513</v>
      </c>
      <c r="N3" s="39">
        <v>2144296</v>
      </c>
      <c r="O3" s="39" t="s">
        <v>255</v>
      </c>
      <c r="P3" s="178">
        <v>45541</v>
      </c>
      <c r="Q3" s="40" t="s">
        <v>8</v>
      </c>
      <c r="R3" s="40" t="s">
        <v>110</v>
      </c>
      <c r="S3" s="39" t="s">
        <v>9</v>
      </c>
      <c r="T3" s="40" t="s">
        <v>25</v>
      </c>
      <c r="U3" s="197"/>
      <c r="V3" s="194"/>
    </row>
    <row r="4" spans="1:22" ht="14.1" customHeight="1" x14ac:dyDescent="0.25">
      <c r="A4" s="31" t="s">
        <v>1</v>
      </c>
      <c r="B4" s="43" t="s">
        <v>5</v>
      </c>
      <c r="C4" s="33">
        <v>2024</v>
      </c>
      <c r="D4" s="190" t="s">
        <v>153</v>
      </c>
      <c r="E4" s="34" t="s">
        <v>102</v>
      </c>
      <c r="F4" s="119" t="s">
        <v>10</v>
      </c>
      <c r="G4" s="44">
        <v>18</v>
      </c>
      <c r="H4" s="119" t="s">
        <v>7</v>
      </c>
      <c r="I4" s="45">
        <v>64.569999999999993</v>
      </c>
      <c r="J4" s="36">
        <f t="shared" si="0"/>
        <v>1162.2599999999998</v>
      </c>
      <c r="K4" s="208">
        <v>45408</v>
      </c>
      <c r="L4" s="204">
        <v>45773</v>
      </c>
      <c r="M4" s="178">
        <v>45513</v>
      </c>
      <c r="N4" s="39" t="s">
        <v>256</v>
      </c>
      <c r="O4" s="39" t="s">
        <v>255</v>
      </c>
      <c r="P4" s="178">
        <v>45543</v>
      </c>
      <c r="Q4" s="39" t="s">
        <v>23</v>
      </c>
      <c r="R4" s="40" t="s">
        <v>110</v>
      </c>
      <c r="S4" s="39" t="s">
        <v>258</v>
      </c>
      <c r="T4" s="40" t="s">
        <v>25</v>
      </c>
      <c r="U4" s="197"/>
    </row>
    <row r="5" spans="1:22" ht="14.1" customHeight="1" x14ac:dyDescent="0.25">
      <c r="A5" s="31" t="s">
        <v>1</v>
      </c>
      <c r="B5" s="43" t="s">
        <v>5</v>
      </c>
      <c r="C5" s="33">
        <v>2024</v>
      </c>
      <c r="D5" s="190" t="s">
        <v>153</v>
      </c>
      <c r="E5" s="34" t="s">
        <v>102</v>
      </c>
      <c r="F5" s="119" t="s">
        <v>11</v>
      </c>
      <c r="G5" s="44">
        <v>1000</v>
      </c>
      <c r="H5" s="119" t="s">
        <v>12</v>
      </c>
      <c r="I5" s="45">
        <v>1.34</v>
      </c>
      <c r="J5" s="36">
        <f t="shared" si="0"/>
        <v>1340</v>
      </c>
      <c r="K5" s="208">
        <v>45348</v>
      </c>
      <c r="L5" s="204">
        <v>45714</v>
      </c>
      <c r="M5" s="178">
        <v>45513</v>
      </c>
      <c r="N5" s="39" t="s">
        <v>256</v>
      </c>
      <c r="O5" s="39" t="s">
        <v>255</v>
      </c>
      <c r="P5" s="178">
        <v>45543</v>
      </c>
      <c r="Q5" s="39" t="s">
        <v>26</v>
      </c>
      <c r="R5" s="40" t="s">
        <v>110</v>
      </c>
      <c r="S5" s="39" t="s">
        <v>257</v>
      </c>
      <c r="T5" s="40" t="s">
        <v>25</v>
      </c>
      <c r="U5" s="197"/>
    </row>
    <row r="6" spans="1:22" ht="14.1" customHeight="1" x14ac:dyDescent="0.25">
      <c r="A6" s="31" t="s">
        <v>1</v>
      </c>
      <c r="B6" s="43" t="s">
        <v>5</v>
      </c>
      <c r="C6" s="33">
        <v>2024</v>
      </c>
      <c r="D6" s="190" t="s">
        <v>153</v>
      </c>
      <c r="E6" s="34" t="s">
        <v>102</v>
      </c>
      <c r="F6" s="119" t="s">
        <v>13</v>
      </c>
      <c r="G6" s="44">
        <v>1</v>
      </c>
      <c r="H6" s="119" t="s">
        <v>14</v>
      </c>
      <c r="I6" s="45">
        <v>41.3</v>
      </c>
      <c r="J6" s="36">
        <f t="shared" si="0"/>
        <v>41.3</v>
      </c>
      <c r="K6" s="208">
        <v>45432</v>
      </c>
      <c r="L6" s="204">
        <v>45797</v>
      </c>
      <c r="M6" s="178">
        <v>45513</v>
      </c>
      <c r="N6" s="39" t="s">
        <v>256</v>
      </c>
      <c r="O6" s="39" t="s">
        <v>255</v>
      </c>
      <c r="P6" s="178">
        <v>45543</v>
      </c>
      <c r="Q6" s="39" t="s">
        <v>23</v>
      </c>
      <c r="R6" s="40" t="s">
        <v>110</v>
      </c>
      <c r="S6" s="39" t="s">
        <v>258</v>
      </c>
      <c r="T6" s="40" t="s">
        <v>25</v>
      </c>
      <c r="U6" s="197"/>
    </row>
    <row r="7" spans="1:22" ht="14.1" customHeight="1" x14ac:dyDescent="0.25">
      <c r="A7" s="31" t="s">
        <v>1</v>
      </c>
      <c r="B7" s="43" t="s">
        <v>15</v>
      </c>
      <c r="C7" s="33">
        <v>2024</v>
      </c>
      <c r="D7" s="190" t="s">
        <v>153</v>
      </c>
      <c r="E7" s="34" t="s">
        <v>152</v>
      </c>
      <c r="F7" s="119" t="s">
        <v>16</v>
      </c>
      <c r="G7" s="44">
        <v>9</v>
      </c>
      <c r="H7" s="119" t="s">
        <v>7</v>
      </c>
      <c r="I7" s="45">
        <v>21.16</v>
      </c>
      <c r="J7" s="36">
        <f t="shared" si="0"/>
        <v>190.44</v>
      </c>
      <c r="K7" s="208">
        <v>45464</v>
      </c>
      <c r="L7" s="204">
        <v>45829</v>
      </c>
      <c r="M7" s="178">
        <v>45520</v>
      </c>
      <c r="N7" s="39" t="s">
        <v>259</v>
      </c>
      <c r="O7" s="39" t="s">
        <v>255</v>
      </c>
      <c r="P7" s="178">
        <v>45551</v>
      </c>
      <c r="Q7" s="39" t="s">
        <v>27</v>
      </c>
      <c r="R7" s="40" t="s">
        <v>110</v>
      </c>
      <c r="S7" s="39" t="s">
        <v>260</v>
      </c>
      <c r="T7" s="40" t="s">
        <v>25</v>
      </c>
      <c r="U7" s="197"/>
    </row>
    <row r="8" spans="1:22" ht="14.1" customHeight="1" x14ac:dyDescent="0.25">
      <c r="A8" s="31" t="s">
        <v>1</v>
      </c>
      <c r="B8" s="43" t="s">
        <v>15</v>
      </c>
      <c r="C8" s="33">
        <v>2024</v>
      </c>
      <c r="D8" s="190" t="s">
        <v>153</v>
      </c>
      <c r="E8" s="34" t="s">
        <v>152</v>
      </c>
      <c r="F8" s="119" t="s">
        <v>17</v>
      </c>
      <c r="G8" s="44">
        <v>23</v>
      </c>
      <c r="H8" s="119" t="s">
        <v>18</v>
      </c>
      <c r="I8" s="45">
        <v>56.94</v>
      </c>
      <c r="J8" s="36">
        <f t="shared" si="0"/>
        <v>1309.6199999999999</v>
      </c>
      <c r="K8" s="208">
        <v>45384</v>
      </c>
      <c r="L8" s="204">
        <v>45749</v>
      </c>
      <c r="M8" s="178">
        <v>45520</v>
      </c>
      <c r="N8" s="39" t="s">
        <v>259</v>
      </c>
      <c r="O8" s="39" t="s">
        <v>255</v>
      </c>
      <c r="P8" s="178">
        <v>45551</v>
      </c>
      <c r="Q8" s="39" t="s">
        <v>27</v>
      </c>
      <c r="R8" s="40" t="s">
        <v>110</v>
      </c>
      <c r="S8" s="39" t="s">
        <v>260</v>
      </c>
      <c r="T8" s="40" t="s">
        <v>25</v>
      </c>
      <c r="U8" s="197"/>
    </row>
    <row r="9" spans="1:22" ht="14.1" customHeight="1" x14ac:dyDescent="0.25">
      <c r="A9" s="31" t="s">
        <v>1</v>
      </c>
      <c r="B9" s="43" t="s">
        <v>15</v>
      </c>
      <c r="C9" s="33">
        <v>2024</v>
      </c>
      <c r="D9" s="190" t="s">
        <v>153</v>
      </c>
      <c r="E9" s="34" t="s">
        <v>152</v>
      </c>
      <c r="F9" s="119" t="s">
        <v>19</v>
      </c>
      <c r="G9" s="44">
        <v>10</v>
      </c>
      <c r="H9" s="119" t="s">
        <v>7</v>
      </c>
      <c r="I9" s="45">
        <v>26.45</v>
      </c>
      <c r="J9" s="36">
        <f t="shared" si="0"/>
        <v>264.5</v>
      </c>
      <c r="K9" s="208">
        <v>45464</v>
      </c>
      <c r="L9" s="204">
        <v>45829</v>
      </c>
      <c r="M9" s="178">
        <v>45520</v>
      </c>
      <c r="N9" s="39" t="s">
        <v>259</v>
      </c>
      <c r="O9" s="39" t="s">
        <v>255</v>
      </c>
      <c r="P9" s="178">
        <v>45551</v>
      </c>
      <c r="Q9" s="39" t="s">
        <v>27</v>
      </c>
      <c r="R9" s="40" t="s">
        <v>110</v>
      </c>
      <c r="S9" s="39" t="s">
        <v>260</v>
      </c>
      <c r="T9" s="40" t="s">
        <v>25</v>
      </c>
      <c r="U9" s="197"/>
    </row>
    <row r="10" spans="1:22" ht="14.1" customHeight="1" x14ac:dyDescent="0.25">
      <c r="A10" s="46" t="s">
        <v>20</v>
      </c>
      <c r="B10" s="47" t="s">
        <v>5</v>
      </c>
      <c r="C10" s="48">
        <v>2024</v>
      </c>
      <c r="D10" s="191" t="s">
        <v>86</v>
      </c>
      <c r="E10" s="49" t="s">
        <v>102</v>
      </c>
      <c r="F10" s="167" t="s">
        <v>10</v>
      </c>
      <c r="G10" s="50">
        <v>90</v>
      </c>
      <c r="H10" s="169" t="s">
        <v>7</v>
      </c>
      <c r="I10" s="51">
        <v>64.959999999999994</v>
      </c>
      <c r="J10" s="51">
        <f t="shared" si="0"/>
        <v>5846.4</v>
      </c>
      <c r="K10" s="209">
        <v>45385</v>
      </c>
      <c r="L10" s="205">
        <v>45385</v>
      </c>
      <c r="M10" s="181">
        <v>45545</v>
      </c>
      <c r="N10" s="53" t="s">
        <v>177</v>
      </c>
      <c r="O10" s="58" t="s">
        <v>255</v>
      </c>
      <c r="P10" s="181">
        <v>45573</v>
      </c>
      <c r="Q10" s="53" t="s">
        <v>8</v>
      </c>
      <c r="R10" s="40" t="s">
        <v>110</v>
      </c>
      <c r="S10" s="53" t="s">
        <v>178</v>
      </c>
      <c r="T10" s="40" t="s">
        <v>25</v>
      </c>
      <c r="U10" s="198"/>
    </row>
    <row r="11" spans="1:22" ht="14.1" customHeight="1" x14ac:dyDescent="0.25">
      <c r="A11" s="46" t="s">
        <v>20</v>
      </c>
      <c r="B11" s="47" t="s">
        <v>5</v>
      </c>
      <c r="C11" s="48">
        <v>2024</v>
      </c>
      <c r="D11" s="191" t="s">
        <v>86</v>
      </c>
      <c r="E11" s="49" t="s">
        <v>102</v>
      </c>
      <c r="F11" s="168" t="s">
        <v>6</v>
      </c>
      <c r="G11" s="50">
        <v>2</v>
      </c>
      <c r="H11" s="169" t="s">
        <v>7</v>
      </c>
      <c r="I11" s="51">
        <v>112.82</v>
      </c>
      <c r="J11" s="51">
        <f t="shared" si="0"/>
        <v>225.64</v>
      </c>
      <c r="K11" s="209">
        <v>45385</v>
      </c>
      <c r="L11" s="205">
        <v>45385</v>
      </c>
      <c r="M11" s="181">
        <v>45545</v>
      </c>
      <c r="N11" s="53" t="s">
        <v>177</v>
      </c>
      <c r="O11" s="58" t="s">
        <v>255</v>
      </c>
      <c r="P11" s="181">
        <v>45573</v>
      </c>
      <c r="Q11" s="53" t="s">
        <v>8</v>
      </c>
      <c r="R11" s="40" t="s">
        <v>110</v>
      </c>
      <c r="S11" s="53" t="s">
        <v>178</v>
      </c>
      <c r="T11" s="40" t="s">
        <v>25</v>
      </c>
      <c r="U11" s="198"/>
    </row>
    <row r="12" spans="1:22" ht="14.1" customHeight="1" x14ac:dyDescent="0.25">
      <c r="A12" s="46" t="s">
        <v>1</v>
      </c>
      <c r="B12" s="55" t="s">
        <v>5</v>
      </c>
      <c r="C12" s="48">
        <v>2024</v>
      </c>
      <c r="D12" s="191" t="s">
        <v>86</v>
      </c>
      <c r="E12" s="49" t="s">
        <v>102</v>
      </c>
      <c r="F12" s="169" t="s">
        <v>10</v>
      </c>
      <c r="G12" s="56">
        <v>18</v>
      </c>
      <c r="H12" s="169" t="s">
        <v>7</v>
      </c>
      <c r="I12" s="57">
        <v>64.569999999999993</v>
      </c>
      <c r="J12" s="51">
        <f t="shared" si="0"/>
        <v>1162.2599999999998</v>
      </c>
      <c r="K12" s="209">
        <v>45408</v>
      </c>
      <c r="L12" s="205">
        <v>45773</v>
      </c>
      <c r="M12" s="181">
        <v>45545</v>
      </c>
      <c r="N12" s="53" t="s">
        <v>40</v>
      </c>
      <c r="O12" s="58" t="s">
        <v>255</v>
      </c>
      <c r="P12" s="181">
        <v>45573</v>
      </c>
      <c r="Q12" s="53" t="s">
        <v>23</v>
      </c>
      <c r="R12" s="40" t="s">
        <v>110</v>
      </c>
      <c r="S12" s="53" t="s">
        <v>24</v>
      </c>
      <c r="T12" s="40" t="s">
        <v>25</v>
      </c>
      <c r="U12" s="198"/>
    </row>
    <row r="13" spans="1:22" ht="14.1" customHeight="1" x14ac:dyDescent="0.25">
      <c r="A13" s="46" t="s">
        <v>1</v>
      </c>
      <c r="B13" s="55" t="s">
        <v>5</v>
      </c>
      <c r="C13" s="48">
        <v>2024</v>
      </c>
      <c r="D13" s="191" t="s">
        <v>86</v>
      </c>
      <c r="E13" s="49" t="s">
        <v>102</v>
      </c>
      <c r="F13" s="169" t="s">
        <v>11</v>
      </c>
      <c r="G13" s="56">
        <v>1000</v>
      </c>
      <c r="H13" s="169" t="s">
        <v>12</v>
      </c>
      <c r="I13" s="57">
        <v>1.34</v>
      </c>
      <c r="J13" s="51">
        <f t="shared" si="0"/>
        <v>1340</v>
      </c>
      <c r="K13" s="209">
        <v>45348</v>
      </c>
      <c r="L13" s="205">
        <v>45714</v>
      </c>
      <c r="M13" s="181">
        <v>45545</v>
      </c>
      <c r="N13" s="53" t="s">
        <v>40</v>
      </c>
      <c r="O13" s="58" t="s">
        <v>255</v>
      </c>
      <c r="P13" s="181">
        <v>45573</v>
      </c>
      <c r="Q13" s="53" t="s">
        <v>26</v>
      </c>
      <c r="R13" s="40" t="s">
        <v>110</v>
      </c>
      <c r="S13" s="53" t="s">
        <v>24</v>
      </c>
      <c r="T13" s="40" t="s">
        <v>25</v>
      </c>
      <c r="U13" s="198"/>
    </row>
    <row r="14" spans="1:22" ht="14.1" customHeight="1" x14ac:dyDescent="0.25">
      <c r="A14" s="46" t="s">
        <v>1</v>
      </c>
      <c r="B14" s="55" t="s">
        <v>5</v>
      </c>
      <c r="C14" s="48">
        <v>2024</v>
      </c>
      <c r="D14" s="191" t="s">
        <v>86</v>
      </c>
      <c r="E14" s="49" t="s">
        <v>102</v>
      </c>
      <c r="F14" s="169" t="s">
        <v>13</v>
      </c>
      <c r="G14" s="56">
        <v>1</v>
      </c>
      <c r="H14" s="169" t="s">
        <v>14</v>
      </c>
      <c r="I14" s="57">
        <v>41.3</v>
      </c>
      <c r="J14" s="51">
        <f t="shared" si="0"/>
        <v>41.3</v>
      </c>
      <c r="K14" s="209">
        <v>45432</v>
      </c>
      <c r="L14" s="205">
        <v>45797</v>
      </c>
      <c r="M14" s="181">
        <v>45545</v>
      </c>
      <c r="N14" s="53" t="s">
        <v>40</v>
      </c>
      <c r="O14" s="58" t="s">
        <v>255</v>
      </c>
      <c r="P14" s="181">
        <v>45573</v>
      </c>
      <c r="Q14" s="53" t="s">
        <v>23</v>
      </c>
      <c r="R14" s="40" t="s">
        <v>110</v>
      </c>
      <c r="S14" s="53" t="s">
        <v>24</v>
      </c>
      <c r="T14" s="40" t="s">
        <v>25</v>
      </c>
      <c r="U14" s="198"/>
    </row>
    <row r="15" spans="1:22" ht="14.1" customHeight="1" x14ac:dyDescent="0.25">
      <c r="A15" s="46" t="s">
        <v>1</v>
      </c>
      <c r="B15" s="55" t="s">
        <v>15</v>
      </c>
      <c r="C15" s="48">
        <v>2024</v>
      </c>
      <c r="D15" s="191" t="s">
        <v>86</v>
      </c>
      <c r="E15" s="49" t="s">
        <v>152</v>
      </c>
      <c r="F15" s="169" t="s">
        <v>16</v>
      </c>
      <c r="G15" s="56">
        <v>9</v>
      </c>
      <c r="H15" s="169" t="s">
        <v>7</v>
      </c>
      <c r="I15" s="57">
        <v>21.16</v>
      </c>
      <c r="J15" s="51">
        <f t="shared" si="0"/>
        <v>190.44</v>
      </c>
      <c r="K15" s="209">
        <v>45464</v>
      </c>
      <c r="L15" s="205">
        <v>45829</v>
      </c>
      <c r="M15" s="181">
        <v>45555</v>
      </c>
      <c r="N15" s="53" t="s">
        <v>41</v>
      </c>
      <c r="O15" s="58" t="s">
        <v>255</v>
      </c>
      <c r="P15" s="181">
        <v>45580</v>
      </c>
      <c r="Q15" s="53" t="s">
        <v>27</v>
      </c>
      <c r="R15" s="40" t="s">
        <v>110</v>
      </c>
      <c r="S15" s="53" t="s">
        <v>246</v>
      </c>
      <c r="T15" s="40" t="s">
        <v>25</v>
      </c>
      <c r="U15" s="198"/>
    </row>
    <row r="16" spans="1:22" ht="14.1" customHeight="1" x14ac:dyDescent="0.25">
      <c r="A16" s="46" t="s">
        <v>1</v>
      </c>
      <c r="B16" s="55" t="s">
        <v>15</v>
      </c>
      <c r="C16" s="48">
        <v>2024</v>
      </c>
      <c r="D16" s="191" t="s">
        <v>86</v>
      </c>
      <c r="E16" s="49" t="s">
        <v>152</v>
      </c>
      <c r="F16" s="169" t="s">
        <v>17</v>
      </c>
      <c r="G16" s="56">
        <v>23</v>
      </c>
      <c r="H16" s="169" t="s">
        <v>18</v>
      </c>
      <c r="I16" s="57">
        <v>56.94</v>
      </c>
      <c r="J16" s="51">
        <f t="shared" si="0"/>
        <v>1309.6199999999999</v>
      </c>
      <c r="K16" s="209">
        <v>45384</v>
      </c>
      <c r="L16" s="205">
        <v>45749</v>
      </c>
      <c r="M16" s="181">
        <v>45555</v>
      </c>
      <c r="N16" s="53" t="s">
        <v>41</v>
      </c>
      <c r="O16" s="58" t="s">
        <v>255</v>
      </c>
      <c r="P16" s="181">
        <v>45580</v>
      </c>
      <c r="Q16" s="53" t="s">
        <v>26</v>
      </c>
      <c r="R16" s="40" t="s">
        <v>110</v>
      </c>
      <c r="S16" s="53" t="s">
        <v>246</v>
      </c>
      <c r="T16" s="40" t="s">
        <v>25</v>
      </c>
      <c r="U16" s="198"/>
    </row>
    <row r="17" spans="1:21" ht="14.1" customHeight="1" x14ac:dyDescent="0.25">
      <c r="A17" s="46" t="s">
        <v>1</v>
      </c>
      <c r="B17" s="55" t="s">
        <v>15</v>
      </c>
      <c r="C17" s="48">
        <v>2024</v>
      </c>
      <c r="D17" s="191" t="s">
        <v>86</v>
      </c>
      <c r="E17" s="49" t="s">
        <v>152</v>
      </c>
      <c r="F17" s="169" t="s">
        <v>19</v>
      </c>
      <c r="G17" s="56">
        <v>10</v>
      </c>
      <c r="H17" s="169" t="s">
        <v>7</v>
      </c>
      <c r="I17" s="57">
        <v>26.45</v>
      </c>
      <c r="J17" s="51">
        <f t="shared" si="0"/>
        <v>264.5</v>
      </c>
      <c r="K17" s="209">
        <v>45464</v>
      </c>
      <c r="L17" s="205">
        <v>45829</v>
      </c>
      <c r="M17" s="181">
        <v>45555</v>
      </c>
      <c r="N17" s="53" t="s">
        <v>41</v>
      </c>
      <c r="O17" s="58" t="s">
        <v>255</v>
      </c>
      <c r="P17" s="181">
        <v>45580</v>
      </c>
      <c r="Q17" s="53" t="s">
        <v>27</v>
      </c>
      <c r="R17" s="40" t="s">
        <v>110</v>
      </c>
      <c r="S17" s="53" t="s">
        <v>246</v>
      </c>
      <c r="T17" s="40" t="s">
        <v>25</v>
      </c>
      <c r="U17" s="198"/>
    </row>
    <row r="18" spans="1:21" ht="14.1" customHeight="1" x14ac:dyDescent="0.25">
      <c r="A18" s="31" t="s">
        <v>20</v>
      </c>
      <c r="B18" s="32" t="s">
        <v>5</v>
      </c>
      <c r="C18" s="33">
        <v>2024</v>
      </c>
      <c r="D18" s="190" t="s">
        <v>87</v>
      </c>
      <c r="E18" s="34" t="s">
        <v>102</v>
      </c>
      <c r="F18" s="145" t="s">
        <v>10</v>
      </c>
      <c r="G18" s="35">
        <v>90</v>
      </c>
      <c r="H18" s="119" t="s">
        <v>7</v>
      </c>
      <c r="I18" s="36">
        <v>64.959999999999994</v>
      </c>
      <c r="J18" s="36">
        <f t="shared" si="0"/>
        <v>5846.4</v>
      </c>
      <c r="K18" s="208">
        <v>45385</v>
      </c>
      <c r="L18" s="204">
        <v>45385</v>
      </c>
      <c r="M18" s="178">
        <v>45575</v>
      </c>
      <c r="N18" s="39" t="s">
        <v>267</v>
      </c>
      <c r="O18" s="39"/>
      <c r="P18" s="178">
        <v>45603</v>
      </c>
      <c r="Q18" s="39" t="s">
        <v>37</v>
      </c>
      <c r="R18" s="40" t="s">
        <v>110</v>
      </c>
      <c r="S18" s="39" t="s">
        <v>49</v>
      </c>
      <c r="T18" s="53" t="s">
        <v>229</v>
      </c>
      <c r="U18" s="202" t="s">
        <v>270</v>
      </c>
    </row>
    <row r="19" spans="1:21" ht="14.1" customHeight="1" x14ac:dyDescent="0.25">
      <c r="A19" s="31" t="s">
        <v>20</v>
      </c>
      <c r="B19" s="32" t="s">
        <v>5</v>
      </c>
      <c r="C19" s="33">
        <v>2024</v>
      </c>
      <c r="D19" s="190" t="s">
        <v>87</v>
      </c>
      <c r="E19" s="34" t="s">
        <v>102</v>
      </c>
      <c r="F19" s="166" t="s">
        <v>6</v>
      </c>
      <c r="G19" s="35">
        <v>2</v>
      </c>
      <c r="H19" s="119" t="s">
        <v>7</v>
      </c>
      <c r="I19" s="36">
        <v>112.82</v>
      </c>
      <c r="J19" s="36">
        <f t="shared" si="0"/>
        <v>225.64</v>
      </c>
      <c r="K19" s="208">
        <v>45385</v>
      </c>
      <c r="L19" s="204">
        <v>45385</v>
      </c>
      <c r="M19" s="178">
        <v>45575</v>
      </c>
      <c r="N19" s="39" t="s">
        <v>267</v>
      </c>
      <c r="O19" s="39"/>
      <c r="P19" s="178">
        <v>45603</v>
      </c>
      <c r="Q19" s="39" t="s">
        <v>37</v>
      </c>
      <c r="R19" s="40" t="s">
        <v>110</v>
      </c>
      <c r="S19" s="39" t="s">
        <v>49</v>
      </c>
      <c r="T19" s="53" t="s">
        <v>229</v>
      </c>
      <c r="U19" s="199"/>
    </row>
    <row r="20" spans="1:21" ht="14.1" customHeight="1" x14ac:dyDescent="0.25">
      <c r="A20" s="31" t="s">
        <v>1</v>
      </c>
      <c r="B20" s="43" t="s">
        <v>5</v>
      </c>
      <c r="C20" s="33">
        <v>2024</v>
      </c>
      <c r="D20" s="190" t="s">
        <v>87</v>
      </c>
      <c r="E20" s="34" t="s">
        <v>102</v>
      </c>
      <c r="F20" s="119" t="s">
        <v>10</v>
      </c>
      <c r="G20" s="44">
        <v>18</v>
      </c>
      <c r="H20" s="119" t="s">
        <v>7</v>
      </c>
      <c r="I20" s="45">
        <v>64.569999999999993</v>
      </c>
      <c r="J20" s="36">
        <f t="shared" si="0"/>
        <v>1162.2599999999998</v>
      </c>
      <c r="K20" s="208">
        <v>45408</v>
      </c>
      <c r="L20" s="204">
        <v>45773</v>
      </c>
      <c r="M20" s="178">
        <v>45574</v>
      </c>
      <c r="N20" s="39" t="s">
        <v>266</v>
      </c>
      <c r="O20" s="39"/>
      <c r="P20" s="178">
        <v>45602</v>
      </c>
      <c r="Q20" s="39" t="s">
        <v>8</v>
      </c>
      <c r="R20" s="40" t="s">
        <v>110</v>
      </c>
      <c r="S20" s="39" t="s">
        <v>46</v>
      </c>
      <c r="T20" s="53" t="s">
        <v>229</v>
      </c>
      <c r="U20" s="202"/>
    </row>
    <row r="21" spans="1:21" ht="14.1" customHeight="1" x14ac:dyDescent="0.25">
      <c r="A21" s="31" t="s">
        <v>1</v>
      </c>
      <c r="B21" s="43" t="s">
        <v>5</v>
      </c>
      <c r="C21" s="33">
        <v>2024</v>
      </c>
      <c r="D21" s="190" t="s">
        <v>87</v>
      </c>
      <c r="E21" s="34" t="s">
        <v>102</v>
      </c>
      <c r="F21" s="119" t="s">
        <v>11</v>
      </c>
      <c r="G21" s="44">
        <v>1000</v>
      </c>
      <c r="H21" s="119" t="s">
        <v>12</v>
      </c>
      <c r="I21" s="45">
        <v>1.34</v>
      </c>
      <c r="J21" s="36">
        <f t="shared" si="0"/>
        <v>1340</v>
      </c>
      <c r="K21" s="208">
        <v>45348</v>
      </c>
      <c r="L21" s="204">
        <v>45714</v>
      </c>
      <c r="M21" s="178">
        <v>45574</v>
      </c>
      <c r="N21" s="39" t="s">
        <v>266</v>
      </c>
      <c r="O21" s="39"/>
      <c r="P21" s="178">
        <v>45602</v>
      </c>
      <c r="Q21" s="39" t="s">
        <v>47</v>
      </c>
      <c r="R21" s="40" t="s">
        <v>110</v>
      </c>
      <c r="S21" s="39" t="s">
        <v>179</v>
      </c>
      <c r="T21" s="53" t="s">
        <v>229</v>
      </c>
      <c r="U21" s="199"/>
    </row>
    <row r="22" spans="1:21" ht="14.1" customHeight="1" x14ac:dyDescent="0.25">
      <c r="A22" s="31" t="s">
        <v>1</v>
      </c>
      <c r="B22" s="43" t="s">
        <v>5</v>
      </c>
      <c r="C22" s="33">
        <v>2024</v>
      </c>
      <c r="D22" s="190" t="s">
        <v>87</v>
      </c>
      <c r="E22" s="34" t="s">
        <v>102</v>
      </c>
      <c r="F22" s="119" t="s">
        <v>13</v>
      </c>
      <c r="G22" s="44">
        <v>1</v>
      </c>
      <c r="H22" s="119" t="s">
        <v>14</v>
      </c>
      <c r="I22" s="45">
        <v>41.3</v>
      </c>
      <c r="J22" s="36">
        <f t="shared" si="0"/>
        <v>41.3</v>
      </c>
      <c r="K22" s="208">
        <v>45432</v>
      </c>
      <c r="L22" s="204">
        <v>45797</v>
      </c>
      <c r="M22" s="178">
        <v>45574</v>
      </c>
      <c r="N22" s="39" t="s">
        <v>266</v>
      </c>
      <c r="O22" s="39"/>
      <c r="P22" s="178">
        <v>45602</v>
      </c>
      <c r="Q22" s="39" t="s">
        <v>47</v>
      </c>
      <c r="R22" s="40" t="s">
        <v>110</v>
      </c>
      <c r="S22" s="39" t="s">
        <v>179</v>
      </c>
      <c r="T22" s="53" t="s">
        <v>229</v>
      </c>
      <c r="U22" s="199"/>
    </row>
    <row r="23" spans="1:21" ht="14.1" customHeight="1" x14ac:dyDescent="0.25">
      <c r="A23" s="31" t="s">
        <v>1</v>
      </c>
      <c r="B23" s="43" t="s">
        <v>15</v>
      </c>
      <c r="C23" s="33">
        <v>2024</v>
      </c>
      <c r="D23" s="190" t="s">
        <v>87</v>
      </c>
      <c r="E23" s="34" t="s">
        <v>152</v>
      </c>
      <c r="F23" s="119" t="s">
        <v>16</v>
      </c>
      <c r="G23" s="44">
        <v>9</v>
      </c>
      <c r="H23" s="119" t="s">
        <v>7</v>
      </c>
      <c r="I23" s="45">
        <v>21.16</v>
      </c>
      <c r="J23" s="36">
        <f t="shared" si="0"/>
        <v>190.44</v>
      </c>
      <c r="K23" s="208">
        <v>45464</v>
      </c>
      <c r="L23" s="204">
        <v>45829</v>
      </c>
      <c r="M23" s="178">
        <v>45586</v>
      </c>
      <c r="N23" s="39"/>
      <c r="O23" s="39"/>
      <c r="P23" s="178">
        <v>45611</v>
      </c>
      <c r="Q23" s="39" t="s">
        <v>38</v>
      </c>
      <c r="R23" s="40" t="s">
        <v>110</v>
      </c>
      <c r="S23" s="39" t="s">
        <v>48</v>
      </c>
      <c r="T23" s="53" t="s">
        <v>229</v>
      </c>
      <c r="U23" s="199"/>
    </row>
    <row r="24" spans="1:21" ht="14.1" customHeight="1" x14ac:dyDescent="0.25">
      <c r="A24" s="31" t="s">
        <v>1</v>
      </c>
      <c r="B24" s="43" t="s">
        <v>15</v>
      </c>
      <c r="C24" s="33">
        <v>2024</v>
      </c>
      <c r="D24" s="190" t="s">
        <v>87</v>
      </c>
      <c r="E24" s="34" t="s">
        <v>152</v>
      </c>
      <c r="F24" s="119" t="s">
        <v>17</v>
      </c>
      <c r="G24" s="44">
        <v>23</v>
      </c>
      <c r="H24" s="119" t="s">
        <v>18</v>
      </c>
      <c r="I24" s="45">
        <v>56.94</v>
      </c>
      <c r="J24" s="36">
        <f t="shared" si="0"/>
        <v>1309.6199999999999</v>
      </c>
      <c r="K24" s="208">
        <v>45384</v>
      </c>
      <c r="L24" s="204">
        <v>45749</v>
      </c>
      <c r="M24" s="178">
        <v>45586</v>
      </c>
      <c r="N24" s="39"/>
      <c r="O24" s="39"/>
      <c r="P24" s="178">
        <v>45611</v>
      </c>
      <c r="Q24" s="39" t="s">
        <v>38</v>
      </c>
      <c r="R24" s="40" t="s">
        <v>110</v>
      </c>
      <c r="S24" s="39" t="s">
        <v>48</v>
      </c>
      <c r="T24" s="53" t="s">
        <v>229</v>
      </c>
      <c r="U24" s="199"/>
    </row>
    <row r="25" spans="1:21" ht="14.1" customHeight="1" x14ac:dyDescent="0.25">
      <c r="A25" s="31" t="s">
        <v>1</v>
      </c>
      <c r="B25" s="43" t="s">
        <v>15</v>
      </c>
      <c r="C25" s="33">
        <v>2024</v>
      </c>
      <c r="D25" s="190" t="s">
        <v>87</v>
      </c>
      <c r="E25" s="34" t="s">
        <v>152</v>
      </c>
      <c r="F25" s="119" t="s">
        <v>19</v>
      </c>
      <c r="G25" s="44">
        <v>10</v>
      </c>
      <c r="H25" s="119" t="s">
        <v>7</v>
      </c>
      <c r="I25" s="45">
        <v>26.45</v>
      </c>
      <c r="J25" s="36">
        <f t="shared" si="0"/>
        <v>264.5</v>
      </c>
      <c r="K25" s="208">
        <v>45464</v>
      </c>
      <c r="L25" s="204">
        <v>45829</v>
      </c>
      <c r="M25" s="178">
        <v>45586</v>
      </c>
      <c r="N25" s="39"/>
      <c r="O25" s="39"/>
      <c r="P25" s="178">
        <v>45611</v>
      </c>
      <c r="Q25" s="39" t="s">
        <v>38</v>
      </c>
      <c r="R25" s="40" t="s">
        <v>110</v>
      </c>
      <c r="S25" s="39" t="s">
        <v>48</v>
      </c>
      <c r="T25" s="53" t="s">
        <v>229</v>
      </c>
      <c r="U25" s="199"/>
    </row>
    <row r="26" spans="1:21" ht="14.1" customHeight="1" x14ac:dyDescent="0.25">
      <c r="A26" s="46" t="s">
        <v>20</v>
      </c>
      <c r="B26" s="47" t="s">
        <v>5</v>
      </c>
      <c r="C26" s="48">
        <v>2024</v>
      </c>
      <c r="D26" s="191" t="s">
        <v>88</v>
      </c>
      <c r="E26" s="49" t="s">
        <v>102</v>
      </c>
      <c r="F26" s="167" t="s">
        <v>10</v>
      </c>
      <c r="G26" s="50">
        <v>90</v>
      </c>
      <c r="H26" s="169" t="s">
        <v>7</v>
      </c>
      <c r="I26" s="51">
        <v>64.959999999999994</v>
      </c>
      <c r="J26" s="51">
        <f t="shared" si="0"/>
        <v>5846.4</v>
      </c>
      <c r="K26" s="209">
        <v>45385</v>
      </c>
      <c r="L26" s="205">
        <v>45385</v>
      </c>
      <c r="M26" s="181">
        <v>45607</v>
      </c>
      <c r="N26" s="58"/>
      <c r="O26" s="58"/>
      <c r="P26" s="181">
        <v>45635</v>
      </c>
      <c r="Q26" s="53" t="s">
        <v>37</v>
      </c>
      <c r="R26" s="40" t="s">
        <v>110</v>
      </c>
      <c r="S26" s="53" t="s">
        <v>52</v>
      </c>
      <c r="T26" s="53" t="s">
        <v>229</v>
      </c>
      <c r="U26" s="200"/>
    </row>
    <row r="27" spans="1:21" ht="14.1" customHeight="1" x14ac:dyDescent="0.25">
      <c r="A27" s="46" t="s">
        <v>20</v>
      </c>
      <c r="B27" s="47" t="s">
        <v>5</v>
      </c>
      <c r="C27" s="48">
        <v>2024</v>
      </c>
      <c r="D27" s="191" t="s">
        <v>88</v>
      </c>
      <c r="E27" s="49" t="s">
        <v>102</v>
      </c>
      <c r="F27" s="168" t="s">
        <v>6</v>
      </c>
      <c r="G27" s="50">
        <v>2</v>
      </c>
      <c r="H27" s="169" t="s">
        <v>7</v>
      </c>
      <c r="I27" s="51">
        <v>112.82</v>
      </c>
      <c r="J27" s="51">
        <f t="shared" si="0"/>
        <v>225.64</v>
      </c>
      <c r="K27" s="209">
        <v>45385</v>
      </c>
      <c r="L27" s="205">
        <v>45385</v>
      </c>
      <c r="M27" s="181">
        <v>45607</v>
      </c>
      <c r="N27" s="58"/>
      <c r="O27" s="58"/>
      <c r="P27" s="181">
        <v>45635</v>
      </c>
      <c r="Q27" s="53" t="s">
        <v>37</v>
      </c>
      <c r="R27" s="40" t="s">
        <v>110</v>
      </c>
      <c r="S27" s="53" t="s">
        <v>52</v>
      </c>
      <c r="T27" s="53" t="s">
        <v>229</v>
      </c>
      <c r="U27" s="200"/>
    </row>
    <row r="28" spans="1:21" ht="14.1" customHeight="1" x14ac:dyDescent="0.25">
      <c r="A28" s="46" t="s">
        <v>1</v>
      </c>
      <c r="B28" s="55" t="s">
        <v>5</v>
      </c>
      <c r="C28" s="48">
        <v>2024</v>
      </c>
      <c r="D28" s="191" t="s">
        <v>88</v>
      </c>
      <c r="E28" s="49" t="s">
        <v>102</v>
      </c>
      <c r="F28" s="169" t="s">
        <v>10</v>
      </c>
      <c r="G28" s="56">
        <v>18</v>
      </c>
      <c r="H28" s="169" t="s">
        <v>7</v>
      </c>
      <c r="I28" s="57">
        <v>64.569999999999993</v>
      </c>
      <c r="J28" s="51">
        <f t="shared" si="0"/>
        <v>1162.2599999999998</v>
      </c>
      <c r="K28" s="209">
        <v>45408</v>
      </c>
      <c r="L28" s="205">
        <v>45773</v>
      </c>
      <c r="M28" s="181">
        <v>45607</v>
      </c>
      <c r="N28" s="58"/>
      <c r="O28" s="58"/>
      <c r="P28" s="181">
        <v>45635</v>
      </c>
      <c r="Q28" s="53" t="s">
        <v>8</v>
      </c>
      <c r="R28" s="40" t="s">
        <v>110</v>
      </c>
      <c r="S28" s="53" t="s">
        <v>50</v>
      </c>
      <c r="T28" s="53" t="s">
        <v>229</v>
      </c>
      <c r="U28" s="200"/>
    </row>
    <row r="29" spans="1:21" ht="14.1" customHeight="1" x14ac:dyDescent="0.25">
      <c r="A29" s="46" t="s">
        <v>1</v>
      </c>
      <c r="B29" s="55" t="s">
        <v>5</v>
      </c>
      <c r="C29" s="48">
        <v>2024</v>
      </c>
      <c r="D29" s="191" t="s">
        <v>88</v>
      </c>
      <c r="E29" s="49" t="s">
        <v>102</v>
      </c>
      <c r="F29" s="169" t="s">
        <v>11</v>
      </c>
      <c r="G29" s="56">
        <v>1000</v>
      </c>
      <c r="H29" s="169" t="s">
        <v>12</v>
      </c>
      <c r="I29" s="57">
        <v>1.34</v>
      </c>
      <c r="J29" s="51">
        <f t="shared" si="0"/>
        <v>1340</v>
      </c>
      <c r="K29" s="209">
        <v>45348</v>
      </c>
      <c r="L29" s="205">
        <v>45714</v>
      </c>
      <c r="M29" s="181">
        <v>45607</v>
      </c>
      <c r="N29" s="58"/>
      <c r="O29" s="58"/>
      <c r="P29" s="181">
        <v>45635</v>
      </c>
      <c r="Q29" s="53" t="s">
        <v>47</v>
      </c>
      <c r="R29" s="40" t="s">
        <v>110</v>
      </c>
      <c r="S29" s="53" t="s">
        <v>180</v>
      </c>
      <c r="T29" s="53" t="s">
        <v>229</v>
      </c>
      <c r="U29" s="200"/>
    </row>
    <row r="30" spans="1:21" ht="14.1" customHeight="1" x14ac:dyDescent="0.25">
      <c r="A30" s="46" t="s">
        <v>1</v>
      </c>
      <c r="B30" s="55" t="s">
        <v>5</v>
      </c>
      <c r="C30" s="48">
        <v>2024</v>
      </c>
      <c r="D30" s="191" t="s">
        <v>88</v>
      </c>
      <c r="E30" s="49" t="s">
        <v>102</v>
      </c>
      <c r="F30" s="169" t="s">
        <v>13</v>
      </c>
      <c r="G30" s="56">
        <v>1</v>
      </c>
      <c r="H30" s="169" t="s">
        <v>14</v>
      </c>
      <c r="I30" s="57">
        <v>41.3</v>
      </c>
      <c r="J30" s="51">
        <f t="shared" ref="J30:J58" si="1">G30*I30</f>
        <v>41.3</v>
      </c>
      <c r="K30" s="209">
        <v>45432</v>
      </c>
      <c r="L30" s="205">
        <v>45797</v>
      </c>
      <c r="M30" s="181">
        <v>45607</v>
      </c>
      <c r="N30" s="58"/>
      <c r="O30" s="58"/>
      <c r="P30" s="181">
        <v>45635</v>
      </c>
      <c r="Q30" s="53" t="s">
        <v>47</v>
      </c>
      <c r="R30" s="40" t="s">
        <v>110</v>
      </c>
      <c r="S30" s="53" t="s">
        <v>180</v>
      </c>
      <c r="T30" s="53" t="s">
        <v>229</v>
      </c>
      <c r="U30" s="200"/>
    </row>
    <row r="31" spans="1:21" ht="14.1" customHeight="1" x14ac:dyDescent="0.25">
      <c r="A31" s="46" t="s">
        <v>1</v>
      </c>
      <c r="B31" s="55" t="s">
        <v>15</v>
      </c>
      <c r="C31" s="48">
        <v>2024</v>
      </c>
      <c r="D31" s="191" t="s">
        <v>88</v>
      </c>
      <c r="E31" s="49" t="s">
        <v>152</v>
      </c>
      <c r="F31" s="169" t="s">
        <v>16</v>
      </c>
      <c r="G31" s="56">
        <v>9</v>
      </c>
      <c r="H31" s="169" t="s">
        <v>7</v>
      </c>
      <c r="I31" s="57">
        <v>21.16</v>
      </c>
      <c r="J31" s="51">
        <f t="shared" si="1"/>
        <v>190.44</v>
      </c>
      <c r="K31" s="209">
        <v>45464</v>
      </c>
      <c r="L31" s="205">
        <v>45829</v>
      </c>
      <c r="M31" s="181">
        <v>45617</v>
      </c>
      <c r="N31" s="58"/>
      <c r="O31" s="58"/>
      <c r="P31" s="181">
        <v>45642</v>
      </c>
      <c r="Q31" s="53" t="s">
        <v>38</v>
      </c>
      <c r="R31" s="40" t="s">
        <v>110</v>
      </c>
      <c r="S31" s="53" t="s">
        <v>51</v>
      </c>
      <c r="T31" s="53" t="s">
        <v>229</v>
      </c>
      <c r="U31" s="200"/>
    </row>
    <row r="32" spans="1:21" ht="14.1" customHeight="1" x14ac:dyDescent="0.25">
      <c r="A32" s="46" t="s">
        <v>1</v>
      </c>
      <c r="B32" s="55" t="s">
        <v>15</v>
      </c>
      <c r="C32" s="48">
        <v>2024</v>
      </c>
      <c r="D32" s="191" t="s">
        <v>88</v>
      </c>
      <c r="E32" s="49" t="s">
        <v>152</v>
      </c>
      <c r="F32" s="169" t="s">
        <v>17</v>
      </c>
      <c r="G32" s="56">
        <v>23</v>
      </c>
      <c r="H32" s="169" t="s">
        <v>18</v>
      </c>
      <c r="I32" s="57">
        <v>56.94</v>
      </c>
      <c r="J32" s="51">
        <f t="shared" si="1"/>
        <v>1309.6199999999999</v>
      </c>
      <c r="K32" s="209">
        <v>45384</v>
      </c>
      <c r="L32" s="205">
        <v>45749</v>
      </c>
      <c r="M32" s="181">
        <v>45617</v>
      </c>
      <c r="N32" s="58"/>
      <c r="O32" s="58"/>
      <c r="P32" s="181">
        <v>45642</v>
      </c>
      <c r="Q32" s="53" t="s">
        <v>38</v>
      </c>
      <c r="R32" s="40" t="s">
        <v>110</v>
      </c>
      <c r="S32" s="53" t="s">
        <v>51</v>
      </c>
      <c r="T32" s="53" t="s">
        <v>229</v>
      </c>
      <c r="U32" s="200"/>
    </row>
    <row r="33" spans="1:21" ht="14.1" customHeight="1" x14ac:dyDescent="0.25">
      <c r="A33" s="46" t="s">
        <v>1</v>
      </c>
      <c r="B33" s="55" t="s">
        <v>15</v>
      </c>
      <c r="C33" s="48">
        <v>2024</v>
      </c>
      <c r="D33" s="191" t="s">
        <v>88</v>
      </c>
      <c r="E33" s="49" t="s">
        <v>152</v>
      </c>
      <c r="F33" s="169" t="s">
        <v>19</v>
      </c>
      <c r="G33" s="56">
        <v>10</v>
      </c>
      <c r="H33" s="169" t="s">
        <v>7</v>
      </c>
      <c r="I33" s="57">
        <v>26.45</v>
      </c>
      <c r="J33" s="51">
        <f t="shared" si="1"/>
        <v>264.5</v>
      </c>
      <c r="K33" s="209">
        <v>45464</v>
      </c>
      <c r="L33" s="205">
        <v>45829</v>
      </c>
      <c r="M33" s="181">
        <v>45617</v>
      </c>
      <c r="N33" s="58"/>
      <c r="O33" s="58"/>
      <c r="P33" s="181">
        <v>45642</v>
      </c>
      <c r="Q33" s="53" t="s">
        <v>38</v>
      </c>
      <c r="R33" s="40" t="s">
        <v>110</v>
      </c>
      <c r="S33" s="53" t="s">
        <v>51</v>
      </c>
      <c r="T33" s="53" t="s">
        <v>229</v>
      </c>
      <c r="U33" s="200"/>
    </row>
    <row r="34" spans="1:21" ht="14.1" customHeight="1" x14ac:dyDescent="0.25">
      <c r="A34" s="31" t="s">
        <v>20</v>
      </c>
      <c r="B34" s="32" t="s">
        <v>5</v>
      </c>
      <c r="C34" s="33">
        <v>2024</v>
      </c>
      <c r="D34" s="190" t="s">
        <v>89</v>
      </c>
      <c r="E34" s="34" t="s">
        <v>102</v>
      </c>
      <c r="F34" s="145" t="s">
        <v>10</v>
      </c>
      <c r="G34" s="35">
        <v>90</v>
      </c>
      <c r="H34" s="119" t="s">
        <v>7</v>
      </c>
      <c r="I34" s="36">
        <v>64.959999999999994</v>
      </c>
      <c r="J34" s="36">
        <f t="shared" si="1"/>
        <v>5846.4</v>
      </c>
      <c r="K34" s="208">
        <v>45385</v>
      </c>
      <c r="L34" s="204">
        <v>45385</v>
      </c>
      <c r="M34" s="178">
        <v>45637</v>
      </c>
      <c r="N34" s="39"/>
      <c r="O34" s="39"/>
      <c r="P34" s="178">
        <v>45666</v>
      </c>
      <c r="Q34" s="39" t="s">
        <v>37</v>
      </c>
      <c r="R34" s="40" t="s">
        <v>110</v>
      </c>
      <c r="S34" s="39" t="s">
        <v>55</v>
      </c>
      <c r="T34" s="53" t="s">
        <v>229</v>
      </c>
      <c r="U34" s="199"/>
    </row>
    <row r="35" spans="1:21" ht="14.1" customHeight="1" x14ac:dyDescent="0.25">
      <c r="A35" s="31" t="s">
        <v>20</v>
      </c>
      <c r="B35" s="32" t="s">
        <v>5</v>
      </c>
      <c r="C35" s="33">
        <v>2024</v>
      </c>
      <c r="D35" s="190" t="s">
        <v>89</v>
      </c>
      <c r="E35" s="34" t="s">
        <v>102</v>
      </c>
      <c r="F35" s="166" t="s">
        <v>6</v>
      </c>
      <c r="G35" s="35">
        <v>2</v>
      </c>
      <c r="H35" s="119" t="s">
        <v>7</v>
      </c>
      <c r="I35" s="36">
        <v>112.82</v>
      </c>
      <c r="J35" s="36">
        <f t="shared" si="1"/>
        <v>225.64</v>
      </c>
      <c r="K35" s="208">
        <v>45385</v>
      </c>
      <c r="L35" s="204">
        <v>45385</v>
      </c>
      <c r="M35" s="178">
        <v>45637</v>
      </c>
      <c r="N35" s="39"/>
      <c r="O35" s="39"/>
      <c r="P35" s="178">
        <v>45666</v>
      </c>
      <c r="Q35" s="39" t="s">
        <v>37</v>
      </c>
      <c r="R35" s="40" t="s">
        <v>110</v>
      </c>
      <c r="S35" s="39" t="s">
        <v>55</v>
      </c>
      <c r="T35" s="53" t="s">
        <v>229</v>
      </c>
      <c r="U35" s="199"/>
    </row>
    <row r="36" spans="1:21" ht="14.1" customHeight="1" x14ac:dyDescent="0.25">
      <c r="A36" s="31" t="s">
        <v>1</v>
      </c>
      <c r="B36" s="43" t="s">
        <v>5</v>
      </c>
      <c r="C36" s="33">
        <v>2024</v>
      </c>
      <c r="D36" s="190" t="s">
        <v>89</v>
      </c>
      <c r="E36" s="34" t="s">
        <v>102</v>
      </c>
      <c r="F36" s="119" t="s">
        <v>10</v>
      </c>
      <c r="G36" s="44">
        <v>18</v>
      </c>
      <c r="H36" s="119" t="s">
        <v>7</v>
      </c>
      <c r="I36" s="45">
        <v>64.569999999999993</v>
      </c>
      <c r="J36" s="36">
        <f t="shared" si="1"/>
        <v>1162.2599999999998</v>
      </c>
      <c r="K36" s="208">
        <v>45408</v>
      </c>
      <c r="L36" s="204">
        <v>45773</v>
      </c>
      <c r="M36" s="178">
        <v>45637</v>
      </c>
      <c r="N36" s="39"/>
      <c r="O36" s="39"/>
      <c r="P36" s="178">
        <v>45666</v>
      </c>
      <c r="Q36" s="39" t="s">
        <v>8</v>
      </c>
      <c r="R36" s="40" t="s">
        <v>110</v>
      </c>
      <c r="S36" s="39" t="s">
        <v>53</v>
      </c>
      <c r="T36" s="53" t="s">
        <v>229</v>
      </c>
      <c r="U36" s="199"/>
    </row>
    <row r="37" spans="1:21" ht="14.1" customHeight="1" x14ac:dyDescent="0.25">
      <c r="A37" s="31" t="s">
        <v>1</v>
      </c>
      <c r="B37" s="43" t="s">
        <v>5</v>
      </c>
      <c r="C37" s="33">
        <v>2024</v>
      </c>
      <c r="D37" s="190" t="s">
        <v>89</v>
      </c>
      <c r="E37" s="34" t="s">
        <v>102</v>
      </c>
      <c r="F37" s="119" t="s">
        <v>11</v>
      </c>
      <c r="G37" s="44">
        <v>1000</v>
      </c>
      <c r="H37" s="119" t="s">
        <v>12</v>
      </c>
      <c r="I37" s="45">
        <v>1.34</v>
      </c>
      <c r="J37" s="36">
        <f t="shared" si="1"/>
        <v>1340</v>
      </c>
      <c r="K37" s="208">
        <v>45348</v>
      </c>
      <c r="L37" s="204">
        <v>45714</v>
      </c>
      <c r="M37" s="178">
        <v>45637</v>
      </c>
      <c r="N37" s="39"/>
      <c r="O37" s="39"/>
      <c r="P37" s="178">
        <v>45666</v>
      </c>
      <c r="Q37" s="39" t="s">
        <v>47</v>
      </c>
      <c r="R37" s="40" t="s">
        <v>110</v>
      </c>
      <c r="S37" s="39" t="s">
        <v>181</v>
      </c>
      <c r="T37" s="53" t="s">
        <v>229</v>
      </c>
      <c r="U37" s="199"/>
    </row>
    <row r="38" spans="1:21" ht="14.1" customHeight="1" x14ac:dyDescent="0.25">
      <c r="A38" s="31" t="s">
        <v>1</v>
      </c>
      <c r="B38" s="43" t="s">
        <v>5</v>
      </c>
      <c r="C38" s="33">
        <v>2024</v>
      </c>
      <c r="D38" s="190" t="s">
        <v>89</v>
      </c>
      <c r="E38" s="34" t="s">
        <v>102</v>
      </c>
      <c r="F38" s="119" t="s">
        <v>13</v>
      </c>
      <c r="G38" s="44">
        <v>1</v>
      </c>
      <c r="H38" s="119" t="s">
        <v>14</v>
      </c>
      <c r="I38" s="45">
        <v>41.3</v>
      </c>
      <c r="J38" s="36">
        <f t="shared" si="1"/>
        <v>41.3</v>
      </c>
      <c r="K38" s="208">
        <v>45432</v>
      </c>
      <c r="L38" s="204">
        <v>45797</v>
      </c>
      <c r="M38" s="178">
        <v>45637</v>
      </c>
      <c r="N38" s="39"/>
      <c r="O38" s="39"/>
      <c r="P38" s="178">
        <v>45666</v>
      </c>
      <c r="Q38" s="39" t="s">
        <v>47</v>
      </c>
      <c r="R38" s="40" t="s">
        <v>110</v>
      </c>
      <c r="S38" s="39" t="s">
        <v>181</v>
      </c>
      <c r="T38" s="53" t="s">
        <v>229</v>
      </c>
      <c r="U38" s="199"/>
    </row>
    <row r="39" spans="1:21" ht="14.1" customHeight="1" x14ac:dyDescent="0.25">
      <c r="A39" s="31" t="s">
        <v>1</v>
      </c>
      <c r="B39" s="43" t="s">
        <v>15</v>
      </c>
      <c r="C39" s="33">
        <v>2024</v>
      </c>
      <c r="D39" s="190" t="s">
        <v>89</v>
      </c>
      <c r="E39" s="34" t="s">
        <v>152</v>
      </c>
      <c r="F39" s="119" t="s">
        <v>16</v>
      </c>
      <c r="G39" s="44">
        <v>9</v>
      </c>
      <c r="H39" s="119" t="s">
        <v>7</v>
      </c>
      <c r="I39" s="45">
        <v>21.16</v>
      </c>
      <c r="J39" s="36">
        <f t="shared" si="1"/>
        <v>190.44</v>
      </c>
      <c r="K39" s="208">
        <v>45464</v>
      </c>
      <c r="L39" s="204">
        <v>45829</v>
      </c>
      <c r="M39" s="178">
        <v>45649</v>
      </c>
      <c r="N39" s="39"/>
      <c r="O39" s="39"/>
      <c r="P39" s="178">
        <v>45673</v>
      </c>
      <c r="Q39" s="39" t="s">
        <v>38</v>
      </c>
      <c r="R39" s="40" t="s">
        <v>110</v>
      </c>
      <c r="S39" s="39" t="s">
        <v>54</v>
      </c>
      <c r="T39" s="53" t="s">
        <v>229</v>
      </c>
      <c r="U39" s="199"/>
    </row>
    <row r="40" spans="1:21" ht="14.1" customHeight="1" x14ac:dyDescent="0.25">
      <c r="A40" s="31" t="s">
        <v>1</v>
      </c>
      <c r="B40" s="43" t="s">
        <v>15</v>
      </c>
      <c r="C40" s="33">
        <v>2024</v>
      </c>
      <c r="D40" s="190" t="s">
        <v>89</v>
      </c>
      <c r="E40" s="34" t="s">
        <v>152</v>
      </c>
      <c r="F40" s="119" t="s">
        <v>17</v>
      </c>
      <c r="G40" s="44">
        <v>23</v>
      </c>
      <c r="H40" s="119" t="s">
        <v>18</v>
      </c>
      <c r="I40" s="45">
        <v>56.94</v>
      </c>
      <c r="J40" s="36">
        <f t="shared" si="1"/>
        <v>1309.6199999999999</v>
      </c>
      <c r="K40" s="208">
        <v>45384</v>
      </c>
      <c r="L40" s="204">
        <v>45749</v>
      </c>
      <c r="M40" s="178">
        <v>45649</v>
      </c>
      <c r="N40" s="39"/>
      <c r="O40" s="39"/>
      <c r="P40" s="178">
        <v>45673</v>
      </c>
      <c r="Q40" s="39" t="s">
        <v>38</v>
      </c>
      <c r="R40" s="40" t="s">
        <v>110</v>
      </c>
      <c r="S40" s="39" t="s">
        <v>54</v>
      </c>
      <c r="T40" s="53" t="s">
        <v>229</v>
      </c>
      <c r="U40" s="199"/>
    </row>
    <row r="41" spans="1:21" ht="14.1" customHeight="1" x14ac:dyDescent="0.25">
      <c r="A41" s="31" t="s">
        <v>1</v>
      </c>
      <c r="B41" s="43" t="s">
        <v>15</v>
      </c>
      <c r="C41" s="33">
        <v>2024</v>
      </c>
      <c r="D41" s="190" t="s">
        <v>89</v>
      </c>
      <c r="E41" s="34" t="s">
        <v>152</v>
      </c>
      <c r="F41" s="119" t="s">
        <v>19</v>
      </c>
      <c r="G41" s="44">
        <v>10</v>
      </c>
      <c r="H41" s="119" t="s">
        <v>7</v>
      </c>
      <c r="I41" s="45">
        <v>26.45</v>
      </c>
      <c r="J41" s="36">
        <f t="shared" si="1"/>
        <v>264.5</v>
      </c>
      <c r="K41" s="208">
        <v>45464</v>
      </c>
      <c r="L41" s="204">
        <v>45829</v>
      </c>
      <c r="M41" s="178">
        <v>45649</v>
      </c>
      <c r="N41" s="39"/>
      <c r="O41" s="39"/>
      <c r="P41" s="178">
        <v>45673</v>
      </c>
      <c r="Q41" s="39" t="s">
        <v>38</v>
      </c>
      <c r="R41" s="40" t="s">
        <v>110</v>
      </c>
      <c r="S41" s="39" t="s">
        <v>54</v>
      </c>
      <c r="T41" s="53" t="s">
        <v>229</v>
      </c>
      <c r="U41" s="199"/>
    </row>
    <row r="42" spans="1:21" ht="14.1" customHeight="1" x14ac:dyDescent="0.25">
      <c r="A42" s="46" t="s">
        <v>20</v>
      </c>
      <c r="B42" s="47" t="s">
        <v>5</v>
      </c>
      <c r="C42" s="48">
        <v>2025</v>
      </c>
      <c r="D42" s="191" t="s">
        <v>90</v>
      </c>
      <c r="E42" s="49" t="s">
        <v>102</v>
      </c>
      <c r="F42" s="167" t="s">
        <v>10</v>
      </c>
      <c r="G42" s="50">
        <v>90</v>
      </c>
      <c r="H42" s="169" t="s">
        <v>7</v>
      </c>
      <c r="I42" s="51">
        <v>64.959999999999994</v>
      </c>
      <c r="J42" s="51">
        <f t="shared" si="1"/>
        <v>5846.4</v>
      </c>
      <c r="K42" s="209">
        <v>45385</v>
      </c>
      <c r="L42" s="205">
        <v>45385</v>
      </c>
      <c r="M42" s="181">
        <v>45668</v>
      </c>
      <c r="N42" s="53"/>
      <c r="O42" s="53"/>
      <c r="P42" s="181">
        <v>45697</v>
      </c>
      <c r="Q42" s="53" t="s">
        <v>37</v>
      </c>
      <c r="R42" s="40" t="s">
        <v>110</v>
      </c>
      <c r="S42" s="53" t="s">
        <v>58</v>
      </c>
      <c r="T42" s="53" t="s">
        <v>229</v>
      </c>
      <c r="U42" s="200"/>
    </row>
    <row r="43" spans="1:21" ht="14.1" customHeight="1" x14ac:dyDescent="0.25">
      <c r="A43" s="46" t="s">
        <v>20</v>
      </c>
      <c r="B43" s="47" t="s">
        <v>5</v>
      </c>
      <c r="C43" s="48">
        <v>2025</v>
      </c>
      <c r="D43" s="191" t="s">
        <v>90</v>
      </c>
      <c r="E43" s="49" t="s">
        <v>102</v>
      </c>
      <c r="F43" s="168" t="s">
        <v>6</v>
      </c>
      <c r="G43" s="50">
        <v>2</v>
      </c>
      <c r="H43" s="169" t="s">
        <v>7</v>
      </c>
      <c r="I43" s="51">
        <v>112.82</v>
      </c>
      <c r="J43" s="51">
        <f t="shared" si="1"/>
        <v>225.64</v>
      </c>
      <c r="K43" s="209">
        <v>45385</v>
      </c>
      <c r="L43" s="205">
        <v>45385</v>
      </c>
      <c r="M43" s="181">
        <v>45668</v>
      </c>
      <c r="N43" s="53"/>
      <c r="O43" s="53"/>
      <c r="P43" s="181">
        <v>45697</v>
      </c>
      <c r="Q43" s="53" t="s">
        <v>37</v>
      </c>
      <c r="R43" s="40" t="s">
        <v>110</v>
      </c>
      <c r="S43" s="53" t="s">
        <v>58</v>
      </c>
      <c r="T43" s="53" t="s">
        <v>229</v>
      </c>
      <c r="U43" s="200"/>
    </row>
    <row r="44" spans="1:21" ht="14.1" customHeight="1" x14ac:dyDescent="0.25">
      <c r="A44" s="46" t="s">
        <v>1</v>
      </c>
      <c r="B44" s="55" t="s">
        <v>5</v>
      </c>
      <c r="C44" s="48">
        <v>2025</v>
      </c>
      <c r="D44" s="191" t="s">
        <v>90</v>
      </c>
      <c r="E44" s="49" t="s">
        <v>102</v>
      </c>
      <c r="F44" s="169" t="s">
        <v>10</v>
      </c>
      <c r="G44" s="56">
        <v>18</v>
      </c>
      <c r="H44" s="169" t="s">
        <v>7</v>
      </c>
      <c r="I44" s="57">
        <v>64.569999999999993</v>
      </c>
      <c r="J44" s="51">
        <f t="shared" si="1"/>
        <v>1162.2599999999998</v>
      </c>
      <c r="K44" s="209">
        <v>45408</v>
      </c>
      <c r="L44" s="205">
        <v>45773</v>
      </c>
      <c r="M44" s="181">
        <v>45668</v>
      </c>
      <c r="N44" s="53"/>
      <c r="O44" s="53"/>
      <c r="P44" s="181">
        <v>45697</v>
      </c>
      <c r="Q44" s="53" t="s">
        <v>8</v>
      </c>
      <c r="R44" s="40" t="s">
        <v>110</v>
      </c>
      <c r="S44" s="53" t="s">
        <v>56</v>
      </c>
      <c r="T44" s="53" t="s">
        <v>229</v>
      </c>
      <c r="U44" s="200"/>
    </row>
    <row r="45" spans="1:21" ht="14.1" customHeight="1" x14ac:dyDescent="0.25">
      <c r="A45" s="46" t="s">
        <v>1</v>
      </c>
      <c r="B45" s="55" t="s">
        <v>5</v>
      </c>
      <c r="C45" s="48">
        <v>2025</v>
      </c>
      <c r="D45" s="191" t="s">
        <v>90</v>
      </c>
      <c r="E45" s="49" t="s">
        <v>102</v>
      </c>
      <c r="F45" s="169" t="s">
        <v>11</v>
      </c>
      <c r="G45" s="56">
        <v>1000</v>
      </c>
      <c r="H45" s="169" t="s">
        <v>12</v>
      </c>
      <c r="I45" s="57">
        <v>1.34</v>
      </c>
      <c r="J45" s="51">
        <f t="shared" si="1"/>
        <v>1340</v>
      </c>
      <c r="K45" s="209">
        <v>45348</v>
      </c>
      <c r="L45" s="205">
        <v>45714</v>
      </c>
      <c r="M45" s="181">
        <v>45668</v>
      </c>
      <c r="N45" s="53"/>
      <c r="O45" s="53"/>
      <c r="P45" s="181">
        <v>45697</v>
      </c>
      <c r="Q45" s="53" t="s">
        <v>47</v>
      </c>
      <c r="R45" s="40" t="s">
        <v>110</v>
      </c>
      <c r="S45" s="53" t="s">
        <v>182</v>
      </c>
      <c r="T45" s="53" t="s">
        <v>229</v>
      </c>
      <c r="U45" s="200"/>
    </row>
    <row r="46" spans="1:21" ht="14.1" customHeight="1" x14ac:dyDescent="0.25">
      <c r="A46" s="46" t="s">
        <v>1</v>
      </c>
      <c r="B46" s="55" t="s">
        <v>5</v>
      </c>
      <c r="C46" s="48">
        <v>2025</v>
      </c>
      <c r="D46" s="191" t="s">
        <v>90</v>
      </c>
      <c r="E46" s="49" t="s">
        <v>102</v>
      </c>
      <c r="F46" s="169" t="s">
        <v>13</v>
      </c>
      <c r="G46" s="56">
        <v>1</v>
      </c>
      <c r="H46" s="169" t="s">
        <v>14</v>
      </c>
      <c r="I46" s="57">
        <v>41.3</v>
      </c>
      <c r="J46" s="51">
        <f t="shared" si="1"/>
        <v>41.3</v>
      </c>
      <c r="K46" s="209">
        <v>45432</v>
      </c>
      <c r="L46" s="205">
        <v>45797</v>
      </c>
      <c r="M46" s="181">
        <v>45668</v>
      </c>
      <c r="N46" s="53"/>
      <c r="O46" s="53"/>
      <c r="P46" s="181">
        <v>45697</v>
      </c>
      <c r="Q46" s="53" t="s">
        <v>47</v>
      </c>
      <c r="R46" s="40" t="s">
        <v>110</v>
      </c>
      <c r="S46" s="53" t="s">
        <v>182</v>
      </c>
      <c r="T46" s="53" t="s">
        <v>229</v>
      </c>
      <c r="U46" s="200"/>
    </row>
    <row r="47" spans="1:21" ht="14.1" customHeight="1" x14ac:dyDescent="0.25">
      <c r="A47" s="46" t="s">
        <v>1</v>
      </c>
      <c r="B47" s="55" t="s">
        <v>15</v>
      </c>
      <c r="C47" s="48">
        <v>2025</v>
      </c>
      <c r="D47" s="191" t="s">
        <v>90</v>
      </c>
      <c r="E47" s="49" t="s">
        <v>152</v>
      </c>
      <c r="F47" s="169" t="s">
        <v>16</v>
      </c>
      <c r="G47" s="56">
        <v>9</v>
      </c>
      <c r="H47" s="169" t="s">
        <v>7</v>
      </c>
      <c r="I47" s="57">
        <v>21.16</v>
      </c>
      <c r="J47" s="51">
        <f t="shared" si="1"/>
        <v>190.44</v>
      </c>
      <c r="K47" s="209">
        <v>45464</v>
      </c>
      <c r="L47" s="205">
        <v>45829</v>
      </c>
      <c r="M47" s="181">
        <v>45680</v>
      </c>
      <c r="N47" s="53"/>
      <c r="O47" s="53"/>
      <c r="P47" s="181">
        <v>45704</v>
      </c>
      <c r="Q47" s="53" t="s">
        <v>38</v>
      </c>
      <c r="R47" s="40" t="s">
        <v>110</v>
      </c>
      <c r="S47" s="53" t="s">
        <v>57</v>
      </c>
      <c r="T47" s="53" t="s">
        <v>229</v>
      </c>
      <c r="U47" s="200"/>
    </row>
    <row r="48" spans="1:21" ht="14.1" customHeight="1" x14ac:dyDescent="0.25">
      <c r="A48" s="46" t="s">
        <v>1</v>
      </c>
      <c r="B48" s="55" t="s">
        <v>15</v>
      </c>
      <c r="C48" s="48">
        <v>2025</v>
      </c>
      <c r="D48" s="191" t="s">
        <v>90</v>
      </c>
      <c r="E48" s="49" t="s">
        <v>152</v>
      </c>
      <c r="F48" s="169" t="s">
        <v>17</v>
      </c>
      <c r="G48" s="56">
        <v>23</v>
      </c>
      <c r="H48" s="169" t="s">
        <v>18</v>
      </c>
      <c r="I48" s="57">
        <v>56.94</v>
      </c>
      <c r="J48" s="51">
        <f t="shared" si="1"/>
        <v>1309.6199999999999</v>
      </c>
      <c r="K48" s="209">
        <v>45384</v>
      </c>
      <c r="L48" s="205">
        <v>45749</v>
      </c>
      <c r="M48" s="181">
        <v>45680</v>
      </c>
      <c r="N48" s="53"/>
      <c r="O48" s="53"/>
      <c r="P48" s="181">
        <v>45704</v>
      </c>
      <c r="Q48" s="53" t="s">
        <v>38</v>
      </c>
      <c r="R48" s="40" t="s">
        <v>110</v>
      </c>
      <c r="S48" s="53" t="s">
        <v>57</v>
      </c>
      <c r="T48" s="53" t="s">
        <v>229</v>
      </c>
      <c r="U48" s="200"/>
    </row>
    <row r="49" spans="1:21" ht="14.1" customHeight="1" x14ac:dyDescent="0.25">
      <c r="A49" s="46" t="s">
        <v>1</v>
      </c>
      <c r="B49" s="55" t="s">
        <v>15</v>
      </c>
      <c r="C49" s="48">
        <v>2025</v>
      </c>
      <c r="D49" s="191" t="s">
        <v>90</v>
      </c>
      <c r="E49" s="49" t="s">
        <v>152</v>
      </c>
      <c r="F49" s="169" t="s">
        <v>19</v>
      </c>
      <c r="G49" s="56">
        <v>10</v>
      </c>
      <c r="H49" s="169" t="s">
        <v>7</v>
      </c>
      <c r="I49" s="57">
        <v>26.45</v>
      </c>
      <c r="J49" s="51">
        <f t="shared" si="1"/>
        <v>264.5</v>
      </c>
      <c r="K49" s="209">
        <v>45464</v>
      </c>
      <c r="L49" s="205">
        <v>45829</v>
      </c>
      <c r="M49" s="181">
        <v>45680</v>
      </c>
      <c r="N49" s="53"/>
      <c r="O49" s="53"/>
      <c r="P49" s="181">
        <v>45704</v>
      </c>
      <c r="Q49" s="53" t="s">
        <v>38</v>
      </c>
      <c r="R49" s="40" t="s">
        <v>110</v>
      </c>
      <c r="S49" s="53" t="s">
        <v>57</v>
      </c>
      <c r="T49" s="53" t="s">
        <v>229</v>
      </c>
      <c r="U49" s="200"/>
    </row>
    <row r="50" spans="1:21" ht="14.1" customHeight="1" x14ac:dyDescent="0.25">
      <c r="A50" s="31" t="s">
        <v>20</v>
      </c>
      <c r="B50" s="32" t="s">
        <v>5</v>
      </c>
      <c r="C50" s="33">
        <v>2025</v>
      </c>
      <c r="D50" s="190" t="s">
        <v>91</v>
      </c>
      <c r="E50" s="34" t="s">
        <v>102</v>
      </c>
      <c r="F50" s="145" t="s">
        <v>10</v>
      </c>
      <c r="G50" s="35">
        <v>90</v>
      </c>
      <c r="H50" s="119" t="s">
        <v>7</v>
      </c>
      <c r="I50" s="36">
        <v>64.959999999999994</v>
      </c>
      <c r="J50" s="36">
        <f t="shared" si="1"/>
        <v>5846.4</v>
      </c>
      <c r="K50" s="208">
        <v>45385</v>
      </c>
      <c r="L50" s="204">
        <v>45385</v>
      </c>
      <c r="M50" s="178">
        <v>45699</v>
      </c>
      <c r="N50" s="39"/>
      <c r="O50" s="39"/>
      <c r="P50" s="178">
        <v>45725</v>
      </c>
      <c r="Q50" s="39" t="s">
        <v>37</v>
      </c>
      <c r="R50" s="40" t="s">
        <v>110</v>
      </c>
      <c r="S50" s="39" t="s">
        <v>62</v>
      </c>
      <c r="T50" s="53" t="s">
        <v>229</v>
      </c>
      <c r="U50" s="199"/>
    </row>
    <row r="51" spans="1:21" ht="14.1" customHeight="1" x14ac:dyDescent="0.25">
      <c r="A51" s="31" t="s">
        <v>20</v>
      </c>
      <c r="B51" s="32" t="s">
        <v>5</v>
      </c>
      <c r="C51" s="33">
        <v>2025</v>
      </c>
      <c r="D51" s="190" t="s">
        <v>91</v>
      </c>
      <c r="E51" s="34" t="s">
        <v>102</v>
      </c>
      <c r="F51" s="166" t="s">
        <v>6</v>
      </c>
      <c r="G51" s="35">
        <v>2</v>
      </c>
      <c r="H51" s="119" t="s">
        <v>7</v>
      </c>
      <c r="I51" s="36">
        <v>112.82</v>
      </c>
      <c r="J51" s="36">
        <f t="shared" si="1"/>
        <v>225.64</v>
      </c>
      <c r="K51" s="208">
        <v>45385</v>
      </c>
      <c r="L51" s="204">
        <v>45385</v>
      </c>
      <c r="M51" s="178">
        <v>45699</v>
      </c>
      <c r="N51" s="39"/>
      <c r="O51" s="39"/>
      <c r="P51" s="178">
        <v>45725</v>
      </c>
      <c r="Q51" s="39" t="s">
        <v>37</v>
      </c>
      <c r="R51" s="40" t="s">
        <v>110</v>
      </c>
      <c r="S51" s="39" t="s">
        <v>62</v>
      </c>
      <c r="T51" s="53" t="s">
        <v>229</v>
      </c>
      <c r="U51" s="199"/>
    </row>
    <row r="52" spans="1:21" ht="14.1" customHeight="1" x14ac:dyDescent="0.25">
      <c r="A52" s="31" t="s">
        <v>1</v>
      </c>
      <c r="B52" s="43" t="s">
        <v>5</v>
      </c>
      <c r="C52" s="33">
        <v>2025</v>
      </c>
      <c r="D52" s="190" t="s">
        <v>91</v>
      </c>
      <c r="E52" s="34" t="s">
        <v>102</v>
      </c>
      <c r="F52" s="119" t="s">
        <v>10</v>
      </c>
      <c r="G52" s="44">
        <v>18</v>
      </c>
      <c r="H52" s="119" t="s">
        <v>7</v>
      </c>
      <c r="I52" s="45">
        <v>64.569999999999993</v>
      </c>
      <c r="J52" s="36">
        <f t="shared" si="1"/>
        <v>1162.2599999999998</v>
      </c>
      <c r="K52" s="208">
        <v>45408</v>
      </c>
      <c r="L52" s="204">
        <v>45773</v>
      </c>
      <c r="M52" s="178">
        <v>45699</v>
      </c>
      <c r="N52" s="39"/>
      <c r="O52" s="39"/>
      <c r="P52" s="178">
        <v>45725</v>
      </c>
      <c r="Q52" s="59" t="s">
        <v>8</v>
      </c>
      <c r="R52" s="40" t="s">
        <v>110</v>
      </c>
      <c r="S52" s="39" t="s">
        <v>59</v>
      </c>
      <c r="T52" s="53" t="s">
        <v>229</v>
      </c>
      <c r="U52" s="199"/>
    </row>
    <row r="53" spans="1:21" ht="14.1" customHeight="1" x14ac:dyDescent="0.25">
      <c r="A53" s="31" t="s">
        <v>1</v>
      </c>
      <c r="B53" s="43" t="s">
        <v>5</v>
      </c>
      <c r="C53" s="33">
        <v>2025</v>
      </c>
      <c r="D53" s="190" t="s">
        <v>91</v>
      </c>
      <c r="E53" s="34" t="s">
        <v>102</v>
      </c>
      <c r="F53" s="119" t="s">
        <v>11</v>
      </c>
      <c r="G53" s="44">
        <v>1000</v>
      </c>
      <c r="H53" s="119" t="s">
        <v>12</v>
      </c>
      <c r="I53" s="45">
        <v>1.34</v>
      </c>
      <c r="J53" s="36">
        <f t="shared" si="1"/>
        <v>1340</v>
      </c>
      <c r="K53" s="208">
        <v>45348</v>
      </c>
      <c r="L53" s="204">
        <v>45714</v>
      </c>
      <c r="M53" s="178">
        <v>45699</v>
      </c>
      <c r="N53" s="39"/>
      <c r="O53" s="39"/>
      <c r="P53" s="178">
        <v>45725</v>
      </c>
      <c r="Q53" s="70" t="s">
        <v>60</v>
      </c>
      <c r="R53" s="40" t="s">
        <v>110</v>
      </c>
      <c r="S53" s="70" t="s">
        <v>60</v>
      </c>
      <c r="T53" s="39"/>
      <c r="U53" s="199"/>
    </row>
    <row r="54" spans="1:21" ht="14.1" customHeight="1" x14ac:dyDescent="0.25">
      <c r="A54" s="31" t="s">
        <v>1</v>
      </c>
      <c r="B54" s="43" t="s">
        <v>5</v>
      </c>
      <c r="C54" s="33">
        <v>2025</v>
      </c>
      <c r="D54" s="190" t="s">
        <v>91</v>
      </c>
      <c r="E54" s="34" t="s">
        <v>102</v>
      </c>
      <c r="F54" s="119" t="s">
        <v>13</v>
      </c>
      <c r="G54" s="44">
        <v>1</v>
      </c>
      <c r="H54" s="119" t="s">
        <v>14</v>
      </c>
      <c r="I54" s="45">
        <v>41.3</v>
      </c>
      <c r="J54" s="36">
        <f t="shared" si="1"/>
        <v>41.3</v>
      </c>
      <c r="K54" s="208">
        <v>45432</v>
      </c>
      <c r="L54" s="204">
        <v>45797</v>
      </c>
      <c r="M54" s="178">
        <v>45699</v>
      </c>
      <c r="N54" s="39"/>
      <c r="O54" s="39"/>
      <c r="P54" s="178">
        <v>45725</v>
      </c>
      <c r="Q54" s="39" t="s">
        <v>47</v>
      </c>
      <c r="R54" s="40" t="s">
        <v>110</v>
      </c>
      <c r="S54" s="39" t="s">
        <v>183</v>
      </c>
      <c r="T54" s="53" t="s">
        <v>229</v>
      </c>
      <c r="U54" s="199"/>
    </row>
    <row r="55" spans="1:21" ht="14.1" customHeight="1" x14ac:dyDescent="0.25">
      <c r="A55" s="31" t="s">
        <v>1</v>
      </c>
      <c r="B55" s="43" t="s">
        <v>15</v>
      </c>
      <c r="C55" s="33">
        <v>2025</v>
      </c>
      <c r="D55" s="190" t="s">
        <v>91</v>
      </c>
      <c r="E55" s="34" t="s">
        <v>152</v>
      </c>
      <c r="F55" s="119" t="s">
        <v>16</v>
      </c>
      <c r="G55" s="44">
        <v>9</v>
      </c>
      <c r="H55" s="119" t="s">
        <v>7</v>
      </c>
      <c r="I55" s="45">
        <v>21.16</v>
      </c>
      <c r="J55" s="36">
        <f t="shared" si="1"/>
        <v>190.44</v>
      </c>
      <c r="K55" s="208">
        <v>45464</v>
      </c>
      <c r="L55" s="204">
        <v>45829</v>
      </c>
      <c r="M55" s="178">
        <v>45711</v>
      </c>
      <c r="N55" s="39"/>
      <c r="O55" s="39"/>
      <c r="P55" s="178">
        <v>45732</v>
      </c>
      <c r="Q55" s="39" t="s">
        <v>38</v>
      </c>
      <c r="R55" s="40" t="s">
        <v>110</v>
      </c>
      <c r="S55" s="39" t="s">
        <v>61</v>
      </c>
      <c r="T55" s="53" t="s">
        <v>229</v>
      </c>
      <c r="U55" s="199"/>
    </row>
    <row r="56" spans="1:21" ht="14.1" customHeight="1" x14ac:dyDescent="0.25">
      <c r="A56" s="31" t="s">
        <v>1</v>
      </c>
      <c r="B56" s="43" t="s">
        <v>15</v>
      </c>
      <c r="C56" s="33">
        <v>2025</v>
      </c>
      <c r="D56" s="190" t="s">
        <v>91</v>
      </c>
      <c r="E56" s="34" t="s">
        <v>152</v>
      </c>
      <c r="F56" s="119" t="s">
        <v>17</v>
      </c>
      <c r="G56" s="44">
        <v>23</v>
      </c>
      <c r="H56" s="119" t="s">
        <v>18</v>
      </c>
      <c r="I56" s="45">
        <v>56.94</v>
      </c>
      <c r="J56" s="36">
        <f t="shared" si="1"/>
        <v>1309.6199999999999</v>
      </c>
      <c r="K56" s="208">
        <v>45384</v>
      </c>
      <c r="L56" s="204">
        <v>45749</v>
      </c>
      <c r="M56" s="178">
        <v>45711</v>
      </c>
      <c r="N56" s="39"/>
      <c r="O56" s="39"/>
      <c r="P56" s="178">
        <v>45732</v>
      </c>
      <c r="Q56" s="39" t="s">
        <v>38</v>
      </c>
      <c r="R56" s="40" t="s">
        <v>110</v>
      </c>
      <c r="S56" s="39" t="s">
        <v>61</v>
      </c>
      <c r="T56" s="53" t="s">
        <v>229</v>
      </c>
      <c r="U56" s="199"/>
    </row>
    <row r="57" spans="1:21" ht="14.1" customHeight="1" x14ac:dyDescent="0.25">
      <c r="A57" s="31" t="s">
        <v>1</v>
      </c>
      <c r="B57" s="43" t="s">
        <v>15</v>
      </c>
      <c r="C57" s="33">
        <v>2025</v>
      </c>
      <c r="D57" s="190" t="s">
        <v>91</v>
      </c>
      <c r="E57" s="34" t="s">
        <v>152</v>
      </c>
      <c r="F57" s="119" t="s">
        <v>19</v>
      </c>
      <c r="G57" s="44">
        <v>10</v>
      </c>
      <c r="H57" s="119" t="s">
        <v>7</v>
      </c>
      <c r="I57" s="45">
        <v>26.45</v>
      </c>
      <c r="J57" s="36">
        <f t="shared" si="1"/>
        <v>264.5</v>
      </c>
      <c r="K57" s="208">
        <v>45464</v>
      </c>
      <c r="L57" s="204">
        <v>45829</v>
      </c>
      <c r="M57" s="178">
        <v>45711</v>
      </c>
      <c r="N57" s="39"/>
      <c r="O57" s="39"/>
      <c r="P57" s="178">
        <v>45732</v>
      </c>
      <c r="Q57" s="39" t="s">
        <v>38</v>
      </c>
      <c r="R57" s="40" t="s">
        <v>110</v>
      </c>
      <c r="S57" s="39" t="s">
        <v>61</v>
      </c>
      <c r="T57" s="53" t="s">
        <v>229</v>
      </c>
      <c r="U57" s="199"/>
    </row>
    <row r="58" spans="1:21" ht="14.1" customHeight="1" x14ac:dyDescent="0.25">
      <c r="A58" s="46" t="s">
        <v>20</v>
      </c>
      <c r="B58" s="47" t="s">
        <v>5</v>
      </c>
      <c r="C58" s="48">
        <v>2025</v>
      </c>
      <c r="D58" s="191" t="s">
        <v>92</v>
      </c>
      <c r="E58" s="49" t="s">
        <v>102</v>
      </c>
      <c r="F58" s="167" t="s">
        <v>10</v>
      </c>
      <c r="G58" s="50">
        <v>90</v>
      </c>
      <c r="H58" s="169" t="s">
        <v>7</v>
      </c>
      <c r="I58" s="51">
        <v>64.959999999999994</v>
      </c>
      <c r="J58" s="51">
        <f t="shared" si="1"/>
        <v>5846.4</v>
      </c>
      <c r="K58" s="209">
        <v>45385</v>
      </c>
      <c r="L58" s="205">
        <v>45385</v>
      </c>
      <c r="M58" s="181">
        <v>45727</v>
      </c>
      <c r="N58" s="53"/>
      <c r="O58" s="53"/>
      <c r="P58" s="181">
        <v>45756</v>
      </c>
      <c r="Q58" s="53" t="s">
        <v>37</v>
      </c>
      <c r="R58" s="40" t="s">
        <v>110</v>
      </c>
      <c r="S58" s="53" t="s">
        <v>65</v>
      </c>
      <c r="T58" s="53" t="s">
        <v>229</v>
      </c>
      <c r="U58" s="200"/>
    </row>
    <row r="59" spans="1:21" ht="14.1" customHeight="1" x14ac:dyDescent="0.25">
      <c r="A59" s="46" t="s">
        <v>20</v>
      </c>
      <c r="B59" s="47" t="s">
        <v>5</v>
      </c>
      <c r="C59" s="48">
        <v>2025</v>
      </c>
      <c r="D59" s="191" t="s">
        <v>92</v>
      </c>
      <c r="E59" s="49" t="s">
        <v>102</v>
      </c>
      <c r="F59" s="168" t="s">
        <v>6</v>
      </c>
      <c r="G59" s="50">
        <v>2</v>
      </c>
      <c r="H59" s="169" t="s">
        <v>7</v>
      </c>
      <c r="I59" s="51">
        <v>112.82</v>
      </c>
      <c r="J59" s="51">
        <f t="shared" ref="J59:J73" si="2">G59*I59</f>
        <v>225.64</v>
      </c>
      <c r="K59" s="209">
        <v>45385</v>
      </c>
      <c r="L59" s="205">
        <v>45385</v>
      </c>
      <c r="M59" s="181">
        <v>45727</v>
      </c>
      <c r="N59" s="53"/>
      <c r="O59" s="53"/>
      <c r="P59" s="181">
        <v>45756</v>
      </c>
      <c r="Q59" s="53" t="s">
        <v>37</v>
      </c>
      <c r="R59" s="40" t="s">
        <v>110</v>
      </c>
      <c r="S59" s="53" t="s">
        <v>65</v>
      </c>
      <c r="T59" s="53" t="s">
        <v>229</v>
      </c>
      <c r="U59" s="200"/>
    </row>
    <row r="60" spans="1:21" ht="14.1" customHeight="1" x14ac:dyDescent="0.25">
      <c r="A60" s="46" t="s">
        <v>1</v>
      </c>
      <c r="B60" s="55" t="s">
        <v>5</v>
      </c>
      <c r="C60" s="48">
        <v>2025</v>
      </c>
      <c r="D60" s="191" t="s">
        <v>92</v>
      </c>
      <c r="E60" s="49" t="s">
        <v>102</v>
      </c>
      <c r="F60" s="169" t="s">
        <v>10</v>
      </c>
      <c r="G60" s="56">
        <v>18</v>
      </c>
      <c r="H60" s="169" t="s">
        <v>7</v>
      </c>
      <c r="I60" s="57">
        <v>64.569999999999993</v>
      </c>
      <c r="J60" s="51">
        <f t="shared" si="2"/>
        <v>1162.2599999999998</v>
      </c>
      <c r="K60" s="209">
        <v>45408</v>
      </c>
      <c r="L60" s="205">
        <v>45773</v>
      </c>
      <c r="M60" s="181">
        <v>45727</v>
      </c>
      <c r="N60" s="53"/>
      <c r="O60" s="53"/>
      <c r="P60" s="181">
        <v>45756</v>
      </c>
      <c r="Q60" s="53" t="s">
        <v>8</v>
      </c>
      <c r="R60" s="40" t="s">
        <v>110</v>
      </c>
      <c r="S60" s="53" t="s">
        <v>63</v>
      </c>
      <c r="T60" s="53" t="s">
        <v>229</v>
      </c>
      <c r="U60" s="200"/>
    </row>
    <row r="61" spans="1:21" ht="14.1" customHeight="1" x14ac:dyDescent="0.25">
      <c r="A61" s="46" t="s">
        <v>1</v>
      </c>
      <c r="B61" s="55" t="s">
        <v>5</v>
      </c>
      <c r="C61" s="48">
        <v>2025</v>
      </c>
      <c r="D61" s="191" t="s">
        <v>92</v>
      </c>
      <c r="E61" s="49" t="s">
        <v>102</v>
      </c>
      <c r="F61" s="169" t="s">
        <v>11</v>
      </c>
      <c r="G61" s="56">
        <v>1000</v>
      </c>
      <c r="H61" s="169" t="s">
        <v>12</v>
      </c>
      <c r="I61" s="57">
        <v>1.34</v>
      </c>
      <c r="J61" s="51">
        <f t="shared" si="2"/>
        <v>1340</v>
      </c>
      <c r="K61" s="209">
        <v>45348</v>
      </c>
      <c r="L61" s="205">
        <v>45714</v>
      </c>
      <c r="M61" s="181">
        <v>45727</v>
      </c>
      <c r="N61" s="53"/>
      <c r="O61" s="53"/>
      <c r="P61" s="181">
        <v>45756</v>
      </c>
      <c r="Q61" s="70" t="s">
        <v>60</v>
      </c>
      <c r="R61" s="40" t="s">
        <v>110</v>
      </c>
      <c r="S61" s="70" t="s">
        <v>60</v>
      </c>
      <c r="T61" s="53"/>
      <c r="U61" s="200"/>
    </row>
    <row r="62" spans="1:21" ht="14.1" customHeight="1" x14ac:dyDescent="0.25">
      <c r="A62" s="46" t="s">
        <v>1</v>
      </c>
      <c r="B62" s="55" t="s">
        <v>5</v>
      </c>
      <c r="C62" s="48">
        <v>2025</v>
      </c>
      <c r="D62" s="191" t="s">
        <v>92</v>
      </c>
      <c r="E62" s="49" t="s">
        <v>102</v>
      </c>
      <c r="F62" s="169" t="s">
        <v>13</v>
      </c>
      <c r="G62" s="56">
        <v>1</v>
      </c>
      <c r="H62" s="169" t="s">
        <v>14</v>
      </c>
      <c r="I62" s="57">
        <v>41.3</v>
      </c>
      <c r="J62" s="51">
        <f t="shared" si="2"/>
        <v>41.3</v>
      </c>
      <c r="K62" s="209">
        <v>45432</v>
      </c>
      <c r="L62" s="205">
        <v>45797</v>
      </c>
      <c r="M62" s="181">
        <v>45727</v>
      </c>
      <c r="N62" s="53"/>
      <c r="O62" s="53"/>
      <c r="P62" s="181">
        <v>45756</v>
      </c>
      <c r="Q62" s="53" t="s">
        <v>47</v>
      </c>
      <c r="R62" s="40" t="s">
        <v>110</v>
      </c>
      <c r="S62" s="53" t="s">
        <v>184</v>
      </c>
      <c r="T62" s="53" t="s">
        <v>229</v>
      </c>
      <c r="U62" s="200"/>
    </row>
    <row r="63" spans="1:21" ht="14.1" customHeight="1" x14ac:dyDescent="0.25">
      <c r="A63" s="46" t="s">
        <v>1</v>
      </c>
      <c r="B63" s="55" t="s">
        <v>15</v>
      </c>
      <c r="C63" s="48">
        <v>2025</v>
      </c>
      <c r="D63" s="191" t="s">
        <v>92</v>
      </c>
      <c r="E63" s="49" t="s">
        <v>152</v>
      </c>
      <c r="F63" s="169" t="s">
        <v>16</v>
      </c>
      <c r="G63" s="56">
        <v>9</v>
      </c>
      <c r="H63" s="169" t="s">
        <v>7</v>
      </c>
      <c r="I63" s="57">
        <v>21.16</v>
      </c>
      <c r="J63" s="51">
        <f t="shared" si="2"/>
        <v>190.44</v>
      </c>
      <c r="K63" s="209">
        <v>45464</v>
      </c>
      <c r="L63" s="205">
        <v>45829</v>
      </c>
      <c r="M63" s="181">
        <v>45739</v>
      </c>
      <c r="N63" s="53"/>
      <c r="O63" s="53"/>
      <c r="P63" s="181">
        <v>45763</v>
      </c>
      <c r="Q63" s="53" t="s">
        <v>38</v>
      </c>
      <c r="R63" s="40" t="s">
        <v>110</v>
      </c>
      <c r="S63" s="53" t="s">
        <v>64</v>
      </c>
      <c r="T63" s="53" t="s">
        <v>229</v>
      </c>
      <c r="U63" s="200"/>
    </row>
    <row r="64" spans="1:21" ht="14.1" customHeight="1" x14ac:dyDescent="0.25">
      <c r="A64" s="46" t="s">
        <v>1</v>
      </c>
      <c r="B64" s="55" t="s">
        <v>15</v>
      </c>
      <c r="C64" s="48">
        <v>2025</v>
      </c>
      <c r="D64" s="191" t="s">
        <v>92</v>
      </c>
      <c r="E64" s="49" t="s">
        <v>152</v>
      </c>
      <c r="F64" s="169" t="s">
        <v>17</v>
      </c>
      <c r="G64" s="56">
        <v>23</v>
      </c>
      <c r="H64" s="169" t="s">
        <v>18</v>
      </c>
      <c r="I64" s="57">
        <v>56.94</v>
      </c>
      <c r="J64" s="51">
        <f t="shared" si="2"/>
        <v>1309.6199999999999</v>
      </c>
      <c r="K64" s="209">
        <v>45384</v>
      </c>
      <c r="L64" s="205">
        <v>45749</v>
      </c>
      <c r="M64" s="181">
        <v>45739</v>
      </c>
      <c r="N64" s="53"/>
      <c r="O64" s="53"/>
      <c r="P64" s="181">
        <v>45763</v>
      </c>
      <c r="Q64" s="53" t="s">
        <v>38</v>
      </c>
      <c r="R64" s="40" t="s">
        <v>110</v>
      </c>
      <c r="S64" s="53" t="s">
        <v>64</v>
      </c>
      <c r="T64" s="53" t="s">
        <v>229</v>
      </c>
      <c r="U64" s="200"/>
    </row>
    <row r="65" spans="1:21" ht="14.1" customHeight="1" x14ac:dyDescent="0.25">
      <c r="A65" s="46" t="s">
        <v>1</v>
      </c>
      <c r="B65" s="55" t="s">
        <v>15</v>
      </c>
      <c r="C65" s="48">
        <v>2025</v>
      </c>
      <c r="D65" s="191" t="s">
        <v>92</v>
      </c>
      <c r="E65" s="49" t="s">
        <v>152</v>
      </c>
      <c r="F65" s="169" t="s">
        <v>19</v>
      </c>
      <c r="G65" s="56">
        <v>10</v>
      </c>
      <c r="H65" s="169" t="s">
        <v>7</v>
      </c>
      <c r="I65" s="57">
        <v>26.45</v>
      </c>
      <c r="J65" s="51">
        <f t="shared" si="2"/>
        <v>264.5</v>
      </c>
      <c r="K65" s="209">
        <v>45464</v>
      </c>
      <c r="L65" s="205">
        <v>45829</v>
      </c>
      <c r="M65" s="181">
        <v>45739</v>
      </c>
      <c r="N65" s="53"/>
      <c r="O65" s="53"/>
      <c r="P65" s="181">
        <v>45763</v>
      </c>
      <c r="Q65" s="53" t="s">
        <v>38</v>
      </c>
      <c r="R65" s="40" t="s">
        <v>110</v>
      </c>
      <c r="S65" s="53" t="s">
        <v>64</v>
      </c>
      <c r="T65" s="53" t="s">
        <v>229</v>
      </c>
      <c r="U65" s="200"/>
    </row>
    <row r="66" spans="1:21" ht="14.1" customHeight="1" x14ac:dyDescent="0.25">
      <c r="A66" s="31" t="s">
        <v>20</v>
      </c>
      <c r="B66" s="32" t="s">
        <v>5</v>
      </c>
      <c r="C66" s="33">
        <v>2025</v>
      </c>
      <c r="D66" s="190" t="s">
        <v>119</v>
      </c>
      <c r="E66" s="34" t="s">
        <v>102</v>
      </c>
      <c r="F66" s="145" t="s">
        <v>10</v>
      </c>
      <c r="G66" s="35">
        <v>90</v>
      </c>
      <c r="H66" s="119" t="s">
        <v>7</v>
      </c>
      <c r="I66" s="36">
        <v>64.959999999999994</v>
      </c>
      <c r="J66" s="36">
        <f t="shared" si="2"/>
        <v>5846.4</v>
      </c>
      <c r="K66" s="208">
        <v>45385</v>
      </c>
      <c r="L66" s="204">
        <v>45385</v>
      </c>
      <c r="M66" s="178">
        <v>45758</v>
      </c>
      <c r="N66" s="39"/>
      <c r="O66" s="39"/>
      <c r="P66" s="178">
        <v>45756</v>
      </c>
      <c r="Q66" s="70" t="s">
        <v>60</v>
      </c>
      <c r="R66" s="40" t="s">
        <v>110</v>
      </c>
      <c r="S66" s="70" t="s">
        <v>60</v>
      </c>
      <c r="T66" s="39"/>
      <c r="U66" s="199"/>
    </row>
    <row r="67" spans="1:21" ht="14.1" customHeight="1" x14ac:dyDescent="0.25">
      <c r="A67" s="31" t="s">
        <v>20</v>
      </c>
      <c r="B67" s="32" t="s">
        <v>5</v>
      </c>
      <c r="C67" s="33">
        <v>2025</v>
      </c>
      <c r="D67" s="190" t="s">
        <v>119</v>
      </c>
      <c r="E67" s="34" t="s">
        <v>102</v>
      </c>
      <c r="F67" s="166" t="s">
        <v>6</v>
      </c>
      <c r="G67" s="35">
        <v>2</v>
      </c>
      <c r="H67" s="119" t="s">
        <v>7</v>
      </c>
      <c r="I67" s="36">
        <v>112.82</v>
      </c>
      <c r="J67" s="36">
        <f t="shared" si="2"/>
        <v>225.64</v>
      </c>
      <c r="K67" s="208">
        <v>45385</v>
      </c>
      <c r="L67" s="204">
        <v>45385</v>
      </c>
      <c r="M67" s="178">
        <v>45758</v>
      </c>
      <c r="N67" s="39"/>
      <c r="O67" s="39"/>
      <c r="P67" s="178">
        <v>45756</v>
      </c>
      <c r="Q67" s="70" t="s">
        <v>60</v>
      </c>
      <c r="R67" s="40" t="s">
        <v>110</v>
      </c>
      <c r="S67" s="70" t="s">
        <v>60</v>
      </c>
      <c r="T67" s="39"/>
      <c r="U67" s="199"/>
    </row>
    <row r="68" spans="1:21" ht="14.1" customHeight="1" x14ac:dyDescent="0.25">
      <c r="A68" s="31" t="s">
        <v>1</v>
      </c>
      <c r="B68" s="43" t="s">
        <v>5</v>
      </c>
      <c r="C68" s="33">
        <v>2025</v>
      </c>
      <c r="D68" s="190" t="s">
        <v>119</v>
      </c>
      <c r="E68" s="34" t="s">
        <v>102</v>
      </c>
      <c r="F68" s="119" t="s">
        <v>10</v>
      </c>
      <c r="G68" s="44">
        <v>18</v>
      </c>
      <c r="H68" s="119" t="s">
        <v>7</v>
      </c>
      <c r="I68" s="45">
        <v>64.569999999999993</v>
      </c>
      <c r="J68" s="36">
        <f t="shared" si="2"/>
        <v>1162.2599999999998</v>
      </c>
      <c r="K68" s="208">
        <v>45408</v>
      </c>
      <c r="L68" s="204">
        <v>45773</v>
      </c>
      <c r="M68" s="178">
        <v>45758</v>
      </c>
      <c r="N68" s="39"/>
      <c r="O68" s="39"/>
      <c r="P68" s="178">
        <v>45756</v>
      </c>
      <c r="Q68" s="70" t="s">
        <v>60</v>
      </c>
      <c r="R68" s="40" t="s">
        <v>110</v>
      </c>
      <c r="S68" s="70" t="s">
        <v>60</v>
      </c>
      <c r="T68" s="39"/>
      <c r="U68" s="199"/>
    </row>
    <row r="69" spans="1:21" ht="14.1" customHeight="1" x14ac:dyDescent="0.25">
      <c r="A69" s="31" t="s">
        <v>1</v>
      </c>
      <c r="B69" s="43" t="s">
        <v>5</v>
      </c>
      <c r="C69" s="33">
        <v>2025</v>
      </c>
      <c r="D69" s="190" t="s">
        <v>119</v>
      </c>
      <c r="E69" s="34" t="s">
        <v>102</v>
      </c>
      <c r="F69" s="119" t="s">
        <v>11</v>
      </c>
      <c r="G69" s="44">
        <v>1000</v>
      </c>
      <c r="H69" s="119" t="s">
        <v>12</v>
      </c>
      <c r="I69" s="45">
        <v>1.34</v>
      </c>
      <c r="J69" s="36">
        <f t="shared" si="2"/>
        <v>1340</v>
      </c>
      <c r="K69" s="208">
        <v>45348</v>
      </c>
      <c r="L69" s="204">
        <v>45714</v>
      </c>
      <c r="M69" s="178">
        <v>45758</v>
      </c>
      <c r="N69" s="39"/>
      <c r="O69" s="39"/>
      <c r="P69" s="178">
        <v>45756</v>
      </c>
      <c r="Q69" s="70" t="s">
        <v>60</v>
      </c>
      <c r="R69" s="40" t="s">
        <v>110</v>
      </c>
      <c r="S69" s="70" t="s">
        <v>60</v>
      </c>
      <c r="T69" s="39"/>
      <c r="U69" s="199"/>
    </row>
    <row r="70" spans="1:21" ht="14.1" customHeight="1" x14ac:dyDescent="0.25">
      <c r="A70" s="31" t="s">
        <v>1</v>
      </c>
      <c r="B70" s="43" t="s">
        <v>5</v>
      </c>
      <c r="C70" s="33">
        <v>2025</v>
      </c>
      <c r="D70" s="190" t="s">
        <v>119</v>
      </c>
      <c r="E70" s="34" t="s">
        <v>102</v>
      </c>
      <c r="F70" s="119" t="s">
        <v>13</v>
      </c>
      <c r="G70" s="44">
        <v>1</v>
      </c>
      <c r="H70" s="119" t="s">
        <v>14</v>
      </c>
      <c r="I70" s="45">
        <v>41.3</v>
      </c>
      <c r="J70" s="36">
        <f t="shared" si="2"/>
        <v>41.3</v>
      </c>
      <c r="K70" s="208">
        <v>45432</v>
      </c>
      <c r="L70" s="204">
        <v>45797</v>
      </c>
      <c r="M70" s="178">
        <v>45758</v>
      </c>
      <c r="N70" s="39"/>
      <c r="O70" s="39"/>
      <c r="P70" s="178">
        <v>45756</v>
      </c>
      <c r="Q70" s="39" t="s">
        <v>47</v>
      </c>
      <c r="R70" s="40" t="s">
        <v>110</v>
      </c>
      <c r="S70" s="39" t="s">
        <v>185</v>
      </c>
      <c r="T70" s="53" t="s">
        <v>229</v>
      </c>
      <c r="U70" s="199"/>
    </row>
    <row r="71" spans="1:21" ht="14.1" customHeight="1" x14ac:dyDescent="0.25">
      <c r="A71" s="31" t="s">
        <v>1</v>
      </c>
      <c r="B71" s="43" t="s">
        <v>15</v>
      </c>
      <c r="C71" s="33">
        <v>2025</v>
      </c>
      <c r="D71" s="190" t="s">
        <v>119</v>
      </c>
      <c r="E71" s="34" t="s">
        <v>152</v>
      </c>
      <c r="F71" s="119" t="s">
        <v>16</v>
      </c>
      <c r="G71" s="44">
        <v>9</v>
      </c>
      <c r="H71" s="119" t="s">
        <v>7</v>
      </c>
      <c r="I71" s="45">
        <v>21.16</v>
      </c>
      <c r="J71" s="36">
        <f t="shared" si="2"/>
        <v>190.44</v>
      </c>
      <c r="K71" s="208">
        <v>45464</v>
      </c>
      <c r="L71" s="204">
        <v>45829</v>
      </c>
      <c r="M71" s="178">
        <v>45770</v>
      </c>
      <c r="N71" s="39"/>
      <c r="O71" s="39"/>
      <c r="P71" s="178">
        <v>45763</v>
      </c>
      <c r="Q71" s="39" t="s">
        <v>157</v>
      </c>
      <c r="R71" s="40" t="s">
        <v>110</v>
      </c>
      <c r="S71" s="39" t="s">
        <v>186</v>
      </c>
      <c r="T71" s="53" t="s">
        <v>229</v>
      </c>
      <c r="U71" s="199"/>
    </row>
    <row r="72" spans="1:21" ht="14.1" customHeight="1" x14ac:dyDescent="0.25">
      <c r="A72" s="31" t="s">
        <v>1</v>
      </c>
      <c r="B72" s="43" t="s">
        <v>15</v>
      </c>
      <c r="C72" s="33">
        <v>2025</v>
      </c>
      <c r="D72" s="190" t="s">
        <v>119</v>
      </c>
      <c r="E72" s="34" t="s">
        <v>152</v>
      </c>
      <c r="F72" s="119" t="s">
        <v>17</v>
      </c>
      <c r="G72" s="44">
        <v>23</v>
      </c>
      <c r="H72" s="119" t="s">
        <v>18</v>
      </c>
      <c r="I72" s="45">
        <v>56.94</v>
      </c>
      <c r="J72" s="36">
        <f t="shared" si="2"/>
        <v>1309.6199999999999</v>
      </c>
      <c r="K72" s="208">
        <v>45384</v>
      </c>
      <c r="L72" s="204">
        <v>45749</v>
      </c>
      <c r="M72" s="178">
        <v>45770</v>
      </c>
      <c r="N72" s="39"/>
      <c r="O72" s="39"/>
      <c r="P72" s="178">
        <v>45763</v>
      </c>
      <c r="Q72" s="70" t="s">
        <v>60</v>
      </c>
      <c r="R72" s="40" t="s">
        <v>110</v>
      </c>
      <c r="S72" s="70" t="s">
        <v>60</v>
      </c>
      <c r="T72" s="39"/>
      <c r="U72" s="199"/>
    </row>
    <row r="73" spans="1:21" ht="14.1" customHeight="1" x14ac:dyDescent="0.25">
      <c r="A73" s="31" t="s">
        <v>1</v>
      </c>
      <c r="B73" s="43" t="s">
        <v>15</v>
      </c>
      <c r="C73" s="33">
        <v>2025</v>
      </c>
      <c r="D73" s="190" t="s">
        <v>119</v>
      </c>
      <c r="E73" s="34" t="s">
        <v>152</v>
      </c>
      <c r="F73" s="119" t="s">
        <v>19</v>
      </c>
      <c r="G73" s="44">
        <v>10</v>
      </c>
      <c r="H73" s="119" t="s">
        <v>7</v>
      </c>
      <c r="I73" s="45">
        <v>26.45</v>
      </c>
      <c r="J73" s="36">
        <f t="shared" si="2"/>
        <v>264.5</v>
      </c>
      <c r="K73" s="208">
        <v>45464</v>
      </c>
      <c r="L73" s="204">
        <v>45829</v>
      </c>
      <c r="M73" s="178">
        <v>45770</v>
      </c>
      <c r="N73" s="39"/>
      <c r="O73" s="39"/>
      <c r="P73" s="178">
        <v>45763</v>
      </c>
      <c r="Q73" s="39" t="s">
        <v>157</v>
      </c>
      <c r="R73" s="40" t="s">
        <v>110</v>
      </c>
      <c r="S73" s="39" t="s">
        <v>186</v>
      </c>
      <c r="T73" s="53" t="s">
        <v>229</v>
      </c>
      <c r="U73" s="199"/>
    </row>
    <row r="74" spans="1:21" ht="14.1" customHeight="1" x14ac:dyDescent="0.25">
      <c r="A74" s="46" t="s">
        <v>20</v>
      </c>
      <c r="B74" s="60" t="s">
        <v>5</v>
      </c>
      <c r="C74" s="61">
        <v>2025</v>
      </c>
      <c r="D74" s="192" t="s">
        <v>137</v>
      </c>
      <c r="E74" s="62" t="s">
        <v>102</v>
      </c>
      <c r="F74" s="170" t="s">
        <v>10</v>
      </c>
      <c r="G74" s="50">
        <v>90</v>
      </c>
      <c r="H74" s="172" t="s">
        <v>7</v>
      </c>
      <c r="I74" s="64">
        <v>64.959999999999994</v>
      </c>
      <c r="J74" s="64">
        <f t="shared" ref="J74:J81" si="3">G74*I74</f>
        <v>5846.4</v>
      </c>
      <c r="K74" s="210">
        <v>45385</v>
      </c>
      <c r="L74" s="206">
        <v>45385</v>
      </c>
      <c r="M74" s="181">
        <v>45788</v>
      </c>
      <c r="N74" s="53"/>
      <c r="O74" s="53"/>
      <c r="P74" s="181">
        <v>45786</v>
      </c>
      <c r="Q74" s="70" t="s">
        <v>60</v>
      </c>
      <c r="R74" s="40" t="s">
        <v>110</v>
      </c>
      <c r="S74" s="53"/>
      <c r="T74" s="53"/>
      <c r="U74" s="200"/>
    </row>
    <row r="75" spans="1:21" ht="14.1" customHeight="1" x14ac:dyDescent="0.25">
      <c r="A75" s="46" t="s">
        <v>20</v>
      </c>
      <c r="B75" s="60" t="s">
        <v>5</v>
      </c>
      <c r="C75" s="61">
        <v>2025</v>
      </c>
      <c r="D75" s="192" t="s">
        <v>137</v>
      </c>
      <c r="E75" s="62" t="s">
        <v>102</v>
      </c>
      <c r="F75" s="171" t="s">
        <v>6</v>
      </c>
      <c r="G75" s="50">
        <v>2</v>
      </c>
      <c r="H75" s="172" t="s">
        <v>7</v>
      </c>
      <c r="I75" s="64">
        <v>112.82</v>
      </c>
      <c r="J75" s="64">
        <f t="shared" si="3"/>
        <v>225.64</v>
      </c>
      <c r="K75" s="210">
        <v>45385</v>
      </c>
      <c r="L75" s="206">
        <v>45385</v>
      </c>
      <c r="M75" s="181">
        <v>45788</v>
      </c>
      <c r="N75" s="53"/>
      <c r="O75" s="53"/>
      <c r="P75" s="181">
        <v>45786</v>
      </c>
      <c r="Q75" s="70" t="s">
        <v>60</v>
      </c>
      <c r="R75" s="40" t="s">
        <v>110</v>
      </c>
      <c r="S75" s="53"/>
      <c r="T75" s="53"/>
      <c r="U75" s="201"/>
    </row>
    <row r="76" spans="1:21" ht="14.1" customHeight="1" x14ac:dyDescent="0.25">
      <c r="A76" s="46" t="s">
        <v>1</v>
      </c>
      <c r="B76" s="67" t="s">
        <v>5</v>
      </c>
      <c r="C76" s="61">
        <v>2025</v>
      </c>
      <c r="D76" s="192" t="s">
        <v>137</v>
      </c>
      <c r="E76" s="62" t="s">
        <v>102</v>
      </c>
      <c r="F76" s="172" t="s">
        <v>10</v>
      </c>
      <c r="G76" s="68">
        <v>18</v>
      </c>
      <c r="H76" s="172" t="s">
        <v>7</v>
      </c>
      <c r="I76" s="69">
        <v>64.569999999999993</v>
      </c>
      <c r="J76" s="64">
        <f t="shared" si="3"/>
        <v>1162.2599999999998</v>
      </c>
      <c r="K76" s="210">
        <v>45408</v>
      </c>
      <c r="L76" s="206">
        <v>45773</v>
      </c>
      <c r="M76" s="181">
        <v>45788</v>
      </c>
      <c r="N76" s="53"/>
      <c r="O76" s="53"/>
      <c r="P76" s="181">
        <v>45786</v>
      </c>
      <c r="Q76" s="70" t="s">
        <v>60</v>
      </c>
      <c r="R76" s="40" t="s">
        <v>110</v>
      </c>
      <c r="S76" s="70" t="s">
        <v>60</v>
      </c>
      <c r="T76" s="53"/>
      <c r="U76" s="201"/>
    </row>
    <row r="77" spans="1:21" ht="14.1" customHeight="1" x14ac:dyDescent="0.25">
      <c r="A77" s="46" t="s">
        <v>1</v>
      </c>
      <c r="B77" s="67" t="s">
        <v>5</v>
      </c>
      <c r="C77" s="61">
        <v>2025</v>
      </c>
      <c r="D77" s="192" t="s">
        <v>137</v>
      </c>
      <c r="E77" s="62" t="s">
        <v>102</v>
      </c>
      <c r="F77" s="172" t="s">
        <v>11</v>
      </c>
      <c r="G77" s="68">
        <v>1000</v>
      </c>
      <c r="H77" s="172" t="s">
        <v>12</v>
      </c>
      <c r="I77" s="69">
        <v>1.34</v>
      </c>
      <c r="J77" s="64">
        <f t="shared" si="3"/>
        <v>1340</v>
      </c>
      <c r="K77" s="210">
        <v>45348</v>
      </c>
      <c r="L77" s="206">
        <v>45714</v>
      </c>
      <c r="M77" s="181">
        <v>45788</v>
      </c>
      <c r="N77" s="53"/>
      <c r="O77" s="53"/>
      <c r="P77" s="181">
        <v>45786</v>
      </c>
      <c r="Q77" s="70" t="s">
        <v>60</v>
      </c>
      <c r="R77" s="40" t="s">
        <v>110</v>
      </c>
      <c r="S77" s="70" t="s">
        <v>60</v>
      </c>
      <c r="T77" s="53"/>
      <c r="U77" s="201"/>
    </row>
    <row r="78" spans="1:21" ht="14.1" customHeight="1" x14ac:dyDescent="0.25">
      <c r="A78" s="46" t="s">
        <v>1</v>
      </c>
      <c r="B78" s="67" t="s">
        <v>5</v>
      </c>
      <c r="C78" s="61">
        <v>2025</v>
      </c>
      <c r="D78" s="192" t="s">
        <v>137</v>
      </c>
      <c r="E78" s="62" t="s">
        <v>102</v>
      </c>
      <c r="F78" s="172" t="s">
        <v>13</v>
      </c>
      <c r="G78" s="68">
        <v>1</v>
      </c>
      <c r="H78" s="172" t="s">
        <v>14</v>
      </c>
      <c r="I78" s="69">
        <v>41.3</v>
      </c>
      <c r="J78" s="64">
        <f t="shared" si="3"/>
        <v>41.3</v>
      </c>
      <c r="K78" s="210">
        <v>45432</v>
      </c>
      <c r="L78" s="206">
        <v>45797</v>
      </c>
      <c r="M78" s="181">
        <v>45788</v>
      </c>
      <c r="N78" s="53"/>
      <c r="O78" s="53"/>
      <c r="P78" s="181">
        <v>45786</v>
      </c>
      <c r="Q78" s="53" t="s">
        <v>47</v>
      </c>
      <c r="R78" s="40" t="s">
        <v>110</v>
      </c>
      <c r="S78" s="53" t="s">
        <v>185</v>
      </c>
      <c r="T78" s="53" t="s">
        <v>229</v>
      </c>
      <c r="U78" s="201"/>
    </row>
    <row r="79" spans="1:21" ht="14.1" customHeight="1" x14ac:dyDescent="0.25">
      <c r="A79" s="46" t="s">
        <v>1</v>
      </c>
      <c r="B79" s="67" t="s">
        <v>15</v>
      </c>
      <c r="C79" s="61">
        <v>2025</v>
      </c>
      <c r="D79" s="192" t="s">
        <v>137</v>
      </c>
      <c r="E79" s="62" t="s">
        <v>152</v>
      </c>
      <c r="F79" s="172" t="s">
        <v>16</v>
      </c>
      <c r="G79" s="68">
        <v>9</v>
      </c>
      <c r="H79" s="172" t="s">
        <v>7</v>
      </c>
      <c r="I79" s="69">
        <v>21.16</v>
      </c>
      <c r="J79" s="64">
        <f t="shared" si="3"/>
        <v>190.44</v>
      </c>
      <c r="K79" s="210">
        <v>45464</v>
      </c>
      <c r="L79" s="206">
        <v>45829</v>
      </c>
      <c r="M79" s="181">
        <v>45800</v>
      </c>
      <c r="N79" s="53"/>
      <c r="O79" s="53"/>
      <c r="P79" s="181">
        <v>45793</v>
      </c>
      <c r="Q79" s="53" t="s">
        <v>157</v>
      </c>
      <c r="R79" s="40" t="s">
        <v>110</v>
      </c>
      <c r="S79" s="53" t="s">
        <v>187</v>
      </c>
      <c r="T79" s="53" t="s">
        <v>229</v>
      </c>
      <c r="U79" s="201"/>
    </row>
    <row r="80" spans="1:21" ht="14.1" customHeight="1" x14ac:dyDescent="0.25">
      <c r="A80" s="46" t="s">
        <v>1</v>
      </c>
      <c r="B80" s="67" t="s">
        <v>15</v>
      </c>
      <c r="C80" s="61">
        <v>2025</v>
      </c>
      <c r="D80" s="192" t="s">
        <v>137</v>
      </c>
      <c r="E80" s="62" t="s">
        <v>152</v>
      </c>
      <c r="F80" s="172" t="s">
        <v>17</v>
      </c>
      <c r="G80" s="68">
        <v>23</v>
      </c>
      <c r="H80" s="172" t="s">
        <v>18</v>
      </c>
      <c r="I80" s="69">
        <v>56.94</v>
      </c>
      <c r="J80" s="64">
        <f t="shared" si="3"/>
        <v>1309.6199999999999</v>
      </c>
      <c r="K80" s="210">
        <v>45384</v>
      </c>
      <c r="L80" s="206">
        <v>45749</v>
      </c>
      <c r="M80" s="181">
        <v>45800</v>
      </c>
      <c r="N80" s="53"/>
      <c r="O80" s="53"/>
      <c r="P80" s="181">
        <v>45793</v>
      </c>
      <c r="Q80" s="70" t="s">
        <v>60</v>
      </c>
      <c r="R80" s="40" t="s">
        <v>110</v>
      </c>
      <c r="S80" s="70" t="s">
        <v>60</v>
      </c>
      <c r="T80" s="53"/>
      <c r="U80" s="201"/>
    </row>
    <row r="81" spans="1:21" ht="14.1" customHeight="1" x14ac:dyDescent="0.25">
      <c r="A81" s="46" t="s">
        <v>1</v>
      </c>
      <c r="B81" s="67" t="s">
        <v>15</v>
      </c>
      <c r="C81" s="61">
        <v>2025</v>
      </c>
      <c r="D81" s="192" t="s">
        <v>137</v>
      </c>
      <c r="E81" s="62" t="s">
        <v>152</v>
      </c>
      <c r="F81" s="172" t="s">
        <v>19</v>
      </c>
      <c r="G81" s="68">
        <v>10</v>
      </c>
      <c r="H81" s="172" t="s">
        <v>7</v>
      </c>
      <c r="I81" s="69">
        <v>26.45</v>
      </c>
      <c r="J81" s="64">
        <f t="shared" si="3"/>
        <v>264.5</v>
      </c>
      <c r="K81" s="210">
        <v>45464</v>
      </c>
      <c r="L81" s="206">
        <v>45829</v>
      </c>
      <c r="M81" s="181">
        <v>45800</v>
      </c>
      <c r="N81" s="53"/>
      <c r="O81" s="53"/>
      <c r="P81" s="181">
        <v>45793</v>
      </c>
      <c r="Q81" s="53" t="s">
        <v>157</v>
      </c>
      <c r="R81" s="40" t="s">
        <v>110</v>
      </c>
      <c r="S81" s="53" t="s">
        <v>187</v>
      </c>
      <c r="T81" s="53" t="s">
        <v>229</v>
      </c>
      <c r="U81" s="201"/>
    </row>
    <row r="82" spans="1:21" ht="14.1" customHeight="1" x14ac:dyDescent="0.25"/>
    <row r="83" spans="1:21" ht="14.1" customHeight="1" x14ac:dyDescent="0.25"/>
    <row r="84" spans="1:21" ht="14.1" customHeight="1" x14ac:dyDescent="0.25"/>
    <row r="85" spans="1:21" ht="14.1" customHeight="1" x14ac:dyDescent="0.25"/>
    <row r="86" spans="1:21" ht="14.1" customHeight="1" x14ac:dyDescent="0.25"/>
    <row r="87" spans="1:21" ht="14.1" customHeight="1" x14ac:dyDescent="0.25"/>
    <row r="88" spans="1:21" ht="14.1" customHeight="1" x14ac:dyDescent="0.25"/>
    <row r="89" spans="1:21" ht="14.1" customHeight="1" x14ac:dyDescent="0.25"/>
    <row r="90" spans="1:21" ht="14.1" customHeight="1" x14ac:dyDescent="0.25"/>
    <row r="91" spans="1:21" ht="14.1" customHeight="1" x14ac:dyDescent="0.25"/>
    <row r="92" spans="1:21" ht="14.1" customHeight="1" x14ac:dyDescent="0.25"/>
    <row r="93" spans="1:21" ht="14.1" customHeight="1" x14ac:dyDescent="0.25"/>
    <row r="94" spans="1:21" ht="14.1" customHeight="1" x14ac:dyDescent="0.25"/>
    <row r="95" spans="1:21" ht="14.1" customHeight="1" x14ac:dyDescent="0.25"/>
    <row r="96" spans="1:21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  <row r="220" ht="14.1" customHeight="1" x14ac:dyDescent="0.25"/>
    <row r="221" ht="14.1" customHeight="1" x14ac:dyDescent="0.25"/>
    <row r="222" ht="14.1" customHeight="1" x14ac:dyDescent="0.25"/>
    <row r="223" ht="14.1" customHeight="1" x14ac:dyDescent="0.25"/>
    <row r="224" ht="14.1" customHeight="1" x14ac:dyDescent="0.25"/>
    <row r="225" ht="14.1" customHeight="1" x14ac:dyDescent="0.25"/>
    <row r="226" ht="14.1" customHeight="1" x14ac:dyDescent="0.25"/>
    <row r="227" ht="14.1" customHeight="1" x14ac:dyDescent="0.25"/>
    <row r="228" ht="14.1" customHeight="1" x14ac:dyDescent="0.25"/>
    <row r="229" ht="14.1" customHeight="1" x14ac:dyDescent="0.25"/>
    <row r="230" ht="14.1" customHeight="1" x14ac:dyDescent="0.25"/>
    <row r="231" ht="14.1" customHeight="1" x14ac:dyDescent="0.25"/>
    <row r="232" ht="14.1" customHeight="1" x14ac:dyDescent="0.25"/>
    <row r="233" ht="14.1" customHeight="1" x14ac:dyDescent="0.25"/>
    <row r="234" ht="14.1" customHeight="1" x14ac:dyDescent="0.25"/>
    <row r="235" ht="14.1" customHeight="1" x14ac:dyDescent="0.25"/>
    <row r="236" ht="14.1" customHeight="1" x14ac:dyDescent="0.25"/>
    <row r="237" ht="14.1" customHeight="1" x14ac:dyDescent="0.25"/>
    <row r="238" ht="14.1" customHeight="1" x14ac:dyDescent="0.25"/>
    <row r="239" ht="14.1" customHeight="1" x14ac:dyDescent="0.25"/>
    <row r="240" ht="14.1" customHeight="1" x14ac:dyDescent="0.25"/>
    <row r="241" ht="14.1" customHeight="1" x14ac:dyDescent="0.25"/>
    <row r="242" ht="14.1" customHeight="1" x14ac:dyDescent="0.25"/>
    <row r="243" ht="14.1" customHeight="1" x14ac:dyDescent="0.25"/>
    <row r="244" ht="14.1" customHeight="1" x14ac:dyDescent="0.25"/>
    <row r="245" ht="14.1" customHeight="1" x14ac:dyDescent="0.25"/>
    <row r="246" ht="14.1" customHeight="1" x14ac:dyDescent="0.25"/>
    <row r="247" ht="14.1" customHeight="1" x14ac:dyDescent="0.25"/>
    <row r="248" ht="14.1" customHeight="1" x14ac:dyDescent="0.25"/>
    <row r="249" ht="14.1" customHeight="1" x14ac:dyDescent="0.25"/>
    <row r="250" ht="14.1" customHeight="1" x14ac:dyDescent="0.25"/>
    <row r="251" ht="14.1" customHeight="1" x14ac:dyDescent="0.25"/>
    <row r="252" ht="14.1" customHeight="1" x14ac:dyDescent="0.25"/>
    <row r="253" ht="14.1" customHeight="1" x14ac:dyDescent="0.25"/>
    <row r="254" ht="14.1" customHeight="1" x14ac:dyDescent="0.25"/>
    <row r="255" ht="14.1" customHeight="1" x14ac:dyDescent="0.25"/>
    <row r="256" ht="14.1" customHeight="1" x14ac:dyDescent="0.25"/>
    <row r="257" ht="14.1" customHeight="1" x14ac:dyDescent="0.25"/>
    <row r="258" ht="14.1" customHeight="1" x14ac:dyDescent="0.25"/>
    <row r="259" ht="14.1" customHeight="1" x14ac:dyDescent="0.25"/>
    <row r="260" ht="14.1" customHeight="1" x14ac:dyDescent="0.25"/>
    <row r="261" ht="14.1" customHeight="1" x14ac:dyDescent="0.25"/>
    <row r="262" ht="14.1" customHeight="1" x14ac:dyDescent="0.25"/>
    <row r="263" ht="14.1" customHeight="1" x14ac:dyDescent="0.25"/>
    <row r="264" ht="14.1" customHeight="1" x14ac:dyDescent="0.25"/>
    <row r="265" ht="14.1" customHeight="1" x14ac:dyDescent="0.25"/>
    <row r="266" ht="14.1" customHeight="1" x14ac:dyDescent="0.25"/>
    <row r="267" ht="14.1" customHeight="1" x14ac:dyDescent="0.25"/>
    <row r="268" ht="14.1" customHeight="1" x14ac:dyDescent="0.25"/>
    <row r="269" ht="14.1" customHeight="1" x14ac:dyDescent="0.25"/>
    <row r="270" ht="14.1" customHeight="1" x14ac:dyDescent="0.25"/>
    <row r="271" ht="14.1" customHeight="1" x14ac:dyDescent="0.25"/>
    <row r="272" ht="14.1" customHeight="1" x14ac:dyDescent="0.25"/>
    <row r="273" ht="14.1" customHeight="1" x14ac:dyDescent="0.25"/>
    <row r="274" ht="14.1" customHeight="1" x14ac:dyDescent="0.25"/>
    <row r="275" ht="14.1" customHeight="1" x14ac:dyDescent="0.25"/>
    <row r="276" ht="14.1" customHeight="1" x14ac:dyDescent="0.25"/>
    <row r="277" ht="14.1" customHeight="1" x14ac:dyDescent="0.25"/>
    <row r="278" ht="14.1" customHeight="1" x14ac:dyDescent="0.25"/>
    <row r="279" ht="14.1" customHeight="1" x14ac:dyDescent="0.25"/>
    <row r="280" ht="14.1" customHeight="1" x14ac:dyDescent="0.25"/>
    <row r="281" ht="14.1" customHeight="1" x14ac:dyDescent="0.25"/>
    <row r="282" ht="14.1" customHeight="1" x14ac:dyDescent="0.25"/>
    <row r="283" ht="14.1" customHeight="1" x14ac:dyDescent="0.25"/>
    <row r="284" ht="14.1" customHeight="1" x14ac:dyDescent="0.25"/>
    <row r="285" ht="14.1" customHeight="1" x14ac:dyDescent="0.25"/>
    <row r="286" ht="14.1" customHeight="1" x14ac:dyDescent="0.25"/>
    <row r="287" ht="14.1" customHeight="1" x14ac:dyDescent="0.25"/>
    <row r="288" ht="14.1" customHeight="1" x14ac:dyDescent="0.25"/>
    <row r="289" ht="14.1" customHeight="1" x14ac:dyDescent="0.25"/>
    <row r="290" ht="14.1" customHeight="1" x14ac:dyDescent="0.25"/>
    <row r="291" ht="14.1" customHeight="1" x14ac:dyDescent="0.25"/>
    <row r="292" ht="14.1" customHeight="1" x14ac:dyDescent="0.25"/>
    <row r="293" ht="14.1" customHeight="1" x14ac:dyDescent="0.25"/>
    <row r="294" ht="14.1" customHeight="1" x14ac:dyDescent="0.25"/>
    <row r="295" ht="14.1" customHeight="1" x14ac:dyDescent="0.25"/>
    <row r="296" ht="14.1" customHeight="1" x14ac:dyDescent="0.25"/>
    <row r="297" ht="14.1" customHeight="1" x14ac:dyDescent="0.25"/>
    <row r="298" ht="14.1" customHeight="1" x14ac:dyDescent="0.25"/>
    <row r="299" ht="14.1" customHeight="1" x14ac:dyDescent="0.25"/>
    <row r="300" ht="14.1" customHeight="1" x14ac:dyDescent="0.25"/>
    <row r="301" ht="14.1" customHeight="1" x14ac:dyDescent="0.25"/>
    <row r="302" ht="14.1" customHeight="1" x14ac:dyDescent="0.25"/>
    <row r="303" ht="14.1" customHeight="1" x14ac:dyDescent="0.25"/>
    <row r="304" ht="14.1" customHeight="1" x14ac:dyDescent="0.25"/>
    <row r="305" ht="14.1" customHeight="1" x14ac:dyDescent="0.25"/>
    <row r="306" ht="14.1" customHeight="1" x14ac:dyDescent="0.25"/>
    <row r="307" ht="14.1" customHeight="1" x14ac:dyDescent="0.25"/>
    <row r="308" ht="14.1" customHeight="1" x14ac:dyDescent="0.25"/>
    <row r="309" ht="14.1" customHeight="1" x14ac:dyDescent="0.25"/>
    <row r="310" ht="14.1" customHeight="1" x14ac:dyDescent="0.25"/>
    <row r="311" ht="14.1" customHeight="1" x14ac:dyDescent="0.25"/>
    <row r="312" ht="14.1" customHeight="1" x14ac:dyDescent="0.25"/>
    <row r="313" ht="14.1" customHeight="1" x14ac:dyDescent="0.25"/>
    <row r="314" ht="14.1" customHeight="1" x14ac:dyDescent="0.25"/>
    <row r="315" ht="14.1" customHeight="1" x14ac:dyDescent="0.25"/>
    <row r="316" ht="14.1" customHeight="1" x14ac:dyDescent="0.25"/>
    <row r="317" ht="14.1" customHeight="1" x14ac:dyDescent="0.25"/>
    <row r="318" ht="14.1" customHeight="1" x14ac:dyDescent="0.25"/>
    <row r="319" ht="14.1" customHeight="1" x14ac:dyDescent="0.25"/>
    <row r="320" ht="14.1" customHeight="1" x14ac:dyDescent="0.25"/>
    <row r="321" ht="14.1" customHeight="1" x14ac:dyDescent="0.25"/>
    <row r="322" ht="14.1" customHeight="1" x14ac:dyDescent="0.25"/>
    <row r="323" ht="14.1" customHeight="1" x14ac:dyDescent="0.25"/>
    <row r="324" ht="14.1" customHeight="1" x14ac:dyDescent="0.25"/>
    <row r="325" ht="14.1" customHeight="1" x14ac:dyDescent="0.25"/>
    <row r="326" ht="14.1" customHeight="1" x14ac:dyDescent="0.25"/>
    <row r="327" ht="14.1" customHeight="1" x14ac:dyDescent="0.25"/>
    <row r="328" ht="14.1" customHeight="1" x14ac:dyDescent="0.25"/>
    <row r="329" ht="14.1" customHeight="1" x14ac:dyDescent="0.25"/>
    <row r="330" ht="14.1" customHeight="1" x14ac:dyDescent="0.25"/>
    <row r="331" ht="14.1" customHeight="1" x14ac:dyDescent="0.25"/>
    <row r="332" ht="14.1" customHeight="1" x14ac:dyDescent="0.25"/>
    <row r="333" ht="14.1" customHeight="1" x14ac:dyDescent="0.25"/>
    <row r="334" ht="14.1" customHeight="1" x14ac:dyDescent="0.25"/>
    <row r="335" ht="14.1" customHeight="1" x14ac:dyDescent="0.25"/>
    <row r="336" ht="14.1" customHeight="1" x14ac:dyDescent="0.25"/>
    <row r="337" ht="14.1" customHeight="1" x14ac:dyDescent="0.25"/>
    <row r="338" ht="14.1" customHeight="1" x14ac:dyDescent="0.25"/>
    <row r="339" ht="14.1" customHeight="1" x14ac:dyDescent="0.25"/>
    <row r="340" ht="14.1" customHeight="1" x14ac:dyDescent="0.25"/>
    <row r="341" ht="14.1" customHeight="1" x14ac:dyDescent="0.25"/>
    <row r="342" ht="14.1" customHeight="1" x14ac:dyDescent="0.25"/>
  </sheetData>
  <autoFilter ref="A1:U81" xr:uid="{00000000-0001-0000-0000-000000000000}"/>
  <conditionalFormatting sqref="R1">
    <cfRule type="containsText" dxfId="130" priority="9" operator="containsText" text="AGUARDANDO APROVAÇÃO">
      <formula>NOT(ISERROR(SEARCH("AGUARDANDO APROVAÇÃO",R1)))</formula>
    </cfRule>
    <cfRule type="containsText" dxfId="129" priority="10" operator="containsText" text="APROVADA">
      <formula>NOT(ISERROR(SEARCH("APROVADA",R1)))</formula>
    </cfRule>
  </conditionalFormatting>
  <conditionalFormatting sqref="R2:R81">
    <cfRule type="containsText" dxfId="128" priority="8" operator="containsText" text="APROVADA">
      <formula>NOT(ISERROR(SEARCH("APROVADA",R2)))</formula>
    </cfRule>
  </conditionalFormatting>
  <conditionalFormatting sqref="T1:T1048576">
    <cfRule type="containsText" dxfId="127" priority="1" operator="containsText" text="AGUARDANDO APRV">
      <formula>NOT(ISERROR(SEARCH("AGUARDANDO APRV",T1)))</formula>
    </cfRule>
  </conditionalFormatting>
  <conditionalFormatting sqref="T2:T25">
    <cfRule type="containsText" dxfId="126" priority="6" operator="containsText" text="APROVADO">
      <formula>NOT(ISERROR(SEARCH("APROVADO",T2)))</formula>
    </cfRule>
    <cfRule type="containsText" dxfId="125" priority="7" operator="containsText" text="APROVADA">
      <formula>NOT(ISERROR(SEARCH("APROVADA",T2)))</formula>
    </cfRule>
  </conditionalFormatting>
  <conditionalFormatting sqref="T78:T79">
    <cfRule type="containsText" dxfId="124" priority="4" operator="containsText" text="AGUARDANDO APROVAR PC">
      <formula>NOT(ISERROR(SEARCH("AGUARDANDO APROVAR PC",T78)))</formula>
    </cfRule>
    <cfRule type="containsText" dxfId="123" priority="5" operator="containsText" text="APROVADO">
      <formula>NOT(ISERROR(SEARCH("APROVADO",T78)))</formula>
    </cfRule>
  </conditionalFormatting>
  <conditionalFormatting sqref="T1:U1 U79">
    <cfRule type="containsText" dxfId="122" priority="22" operator="containsText" text="AGUARDANDO APROVAR PC">
      <formula>NOT(ISERROR(SEARCH("AGUARDANDO APROVAR PC",T1)))</formula>
    </cfRule>
    <cfRule type="containsText" dxfId="121" priority="23" operator="containsText" text="APROVADO">
      <formula>NOT(ISERROR(SEARCH("APROVADO",T1)))</formula>
    </cfRule>
  </conditionalFormatting>
  <conditionalFormatting sqref="T1:U1">
    <cfRule type="containsText" dxfId="120" priority="15" operator="containsText" text="AGUARDANDO APROVAÇÃO">
      <formula>NOT(ISERROR(SEARCH("AGUARDANDO APROVAÇÃO",T1)))</formula>
    </cfRule>
    <cfRule type="containsText" dxfId="119" priority="16" operator="containsText" text="APROVADA">
      <formula>NOT(ISERROR(SEARCH("APROVADA",T1)))</formula>
    </cfRule>
    <cfRule type="containsText" dxfId="118" priority="17" operator="containsText" text="AGUARDANDO APROVAÇÃO">
      <formula>NOT(ISERROR(SEARCH("AGUARDANDO APROVAÇÃO",T1)))</formula>
    </cfRule>
    <cfRule type="containsText" dxfId="117" priority="18" operator="containsText" text="AGUARDANDO APROVAR PC">
      <formula>NOT(ISERROR(SEARCH("AGUARDANDO APROVAR PC",T1)))</formula>
    </cfRule>
    <cfRule type="containsText" dxfId="116" priority="19" operator="containsText" text="APROVADA">
      <formula>NOT(ISERROR(SEARCH("APROVADA",T1)))</formula>
    </cfRule>
  </conditionalFormatting>
  <conditionalFormatting sqref="T10:U74 U2:U9">
    <cfRule type="containsText" dxfId="115" priority="11" operator="containsText" text="AGUARDANDO APROVAR PC">
      <formula>NOT(ISERROR(SEARCH("AGUARDANDO APROVAR PC",T2)))</formula>
    </cfRule>
  </conditionalFormatting>
  <conditionalFormatting sqref="T80:U1048576">
    <cfRule type="containsText" dxfId="114" priority="2" operator="containsText" text="AGUARDANDO APROVAR PC">
      <formula>NOT(ISERROR(SEARCH("AGUARDANDO APROVAR PC",T80)))</formula>
    </cfRule>
    <cfRule type="containsText" dxfId="113" priority="3" operator="containsText" text="APROVADO">
      <formula>NOT(ISERROR(SEARCH("APROVADO",T80)))</formula>
    </cfRule>
  </conditionalFormatting>
  <conditionalFormatting sqref="U2:U9 T10:U74">
    <cfRule type="containsText" dxfId="112" priority="12" operator="containsText" text="APROVADO">
      <formula>NOT(ISERROR(SEARCH("APROVADO",T2)))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65BD-C0C1-4337-9731-60335478E59D}">
  <sheetPr>
    <tabColor rgb="FFFFC000"/>
  </sheetPr>
  <dimension ref="A1:Q38"/>
  <sheetViews>
    <sheetView showGridLines="0" workbookViewId="0">
      <selection sqref="A1:A1048576"/>
    </sheetView>
  </sheetViews>
  <sheetFormatPr defaultColWidth="18.85546875" defaultRowHeight="15" x14ac:dyDescent="0.25"/>
  <cols>
    <col min="1" max="1" width="12.7109375" bestFit="1" customWidth="1"/>
    <col min="2" max="2" width="6.28515625" bestFit="1" customWidth="1"/>
    <col min="3" max="3" width="17" bestFit="1" customWidth="1"/>
    <col min="4" max="4" width="15.28515625" bestFit="1" customWidth="1"/>
    <col min="5" max="5" width="15.85546875" bestFit="1" customWidth="1"/>
    <col min="6" max="6" width="13" bestFit="1" customWidth="1"/>
    <col min="7" max="7" width="14.7109375" bestFit="1" customWidth="1"/>
    <col min="8" max="8" width="10.28515625" bestFit="1" customWidth="1"/>
    <col min="9" max="9" width="21.42578125" style="180" bestFit="1" customWidth="1"/>
    <col min="10" max="10" width="20.7109375" style="180" bestFit="1" customWidth="1"/>
    <col min="11" max="11" width="16" style="180" bestFit="1" customWidth="1"/>
    <col min="12" max="12" width="10.5703125" style="180" customWidth="1"/>
    <col min="13" max="13" width="17.7109375" style="180" bestFit="1" customWidth="1"/>
    <col min="14" max="14" width="15" bestFit="1" customWidth="1"/>
    <col min="15" max="15" width="13.7109375" bestFit="1" customWidth="1"/>
    <col min="16" max="16" width="15.140625" bestFit="1" customWidth="1"/>
    <col min="17" max="17" width="13.7109375" bestFit="1" customWidth="1"/>
  </cols>
  <sheetData>
    <row r="1" spans="1:17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95" t="s">
        <v>4</v>
      </c>
      <c r="I1" s="177" t="s">
        <v>189</v>
      </c>
      <c r="J1" s="177" t="s">
        <v>99</v>
      </c>
      <c r="K1" s="177" t="s">
        <v>111</v>
      </c>
      <c r="L1" s="177" t="s">
        <v>112</v>
      </c>
      <c r="M1" s="177" t="s">
        <v>22</v>
      </c>
      <c r="N1" s="97" t="s">
        <v>98</v>
      </c>
      <c r="O1" s="97" t="s">
        <v>97</v>
      </c>
      <c r="P1" s="97" t="s">
        <v>109</v>
      </c>
      <c r="Q1" s="97" t="s">
        <v>120</v>
      </c>
    </row>
    <row r="2" spans="1:17" ht="14.1" customHeight="1" x14ac:dyDescent="0.25">
      <c r="A2" s="71" t="s">
        <v>133</v>
      </c>
      <c r="B2" s="71">
        <v>2024</v>
      </c>
      <c r="C2" s="71" t="s">
        <v>86</v>
      </c>
      <c r="D2" s="72" t="s">
        <v>188</v>
      </c>
      <c r="E2" s="73" t="s">
        <v>136</v>
      </c>
      <c r="F2" s="74">
        <v>1</v>
      </c>
      <c r="G2" s="76">
        <v>698.27</v>
      </c>
      <c r="H2" s="76">
        <f t="shared" ref="H2:H14" si="0">F2*G2</f>
        <v>698.27</v>
      </c>
      <c r="I2" s="217"/>
      <c r="J2" s="218"/>
      <c r="K2" s="178">
        <v>45545</v>
      </c>
      <c r="L2" s="178" t="s">
        <v>176</v>
      </c>
      <c r="M2" s="178">
        <v>45560</v>
      </c>
      <c r="N2" s="58" t="s">
        <v>298</v>
      </c>
      <c r="O2" s="39" t="s">
        <v>110</v>
      </c>
      <c r="P2" s="58" t="s">
        <v>297</v>
      </c>
      <c r="Q2" s="78"/>
    </row>
    <row r="3" spans="1:17" s="17" customFormat="1" ht="14.1" customHeight="1" x14ac:dyDescent="0.25">
      <c r="A3" s="61" t="s">
        <v>133</v>
      </c>
      <c r="B3" s="61">
        <v>2024</v>
      </c>
      <c r="C3" s="61" t="s">
        <v>87</v>
      </c>
      <c r="D3" s="79" t="s">
        <v>188</v>
      </c>
      <c r="E3" s="65" t="s">
        <v>136</v>
      </c>
      <c r="F3" s="68">
        <v>1</v>
      </c>
      <c r="G3" s="64">
        <v>698.27</v>
      </c>
      <c r="H3" s="64">
        <f t="shared" si="0"/>
        <v>698.27</v>
      </c>
      <c r="I3" s="206"/>
      <c r="J3" s="216"/>
      <c r="K3" s="179">
        <v>45575</v>
      </c>
      <c r="L3" s="179"/>
      <c r="M3" s="179">
        <v>45590</v>
      </c>
      <c r="N3" s="58" t="s">
        <v>192</v>
      </c>
      <c r="O3" s="39" t="s">
        <v>110</v>
      </c>
      <c r="P3" s="58" t="s">
        <v>249</v>
      </c>
      <c r="Q3" s="81"/>
    </row>
    <row r="4" spans="1:17" ht="14.1" customHeight="1" x14ac:dyDescent="0.25">
      <c r="A4" s="71" t="s">
        <v>133</v>
      </c>
      <c r="B4" s="71">
        <v>2024</v>
      </c>
      <c r="C4" s="71" t="s">
        <v>88</v>
      </c>
      <c r="D4" s="72" t="s">
        <v>188</v>
      </c>
      <c r="E4" s="73" t="s">
        <v>136</v>
      </c>
      <c r="F4" s="74">
        <v>1</v>
      </c>
      <c r="G4" s="76">
        <v>698.27</v>
      </c>
      <c r="H4" s="76">
        <f t="shared" si="0"/>
        <v>698.27</v>
      </c>
      <c r="I4" s="217"/>
      <c r="J4" s="218"/>
      <c r="K4" s="178">
        <v>45606</v>
      </c>
      <c r="L4" s="178"/>
      <c r="M4" s="178">
        <v>45621</v>
      </c>
      <c r="N4" s="39" t="s">
        <v>192</v>
      </c>
      <c r="O4" s="39" t="s">
        <v>110</v>
      </c>
      <c r="P4" s="58" t="s">
        <v>249</v>
      </c>
      <c r="Q4" s="78"/>
    </row>
    <row r="5" spans="1:17" s="17" customFormat="1" ht="14.1" customHeight="1" x14ac:dyDescent="0.25">
      <c r="A5" s="61" t="s">
        <v>133</v>
      </c>
      <c r="B5" s="61">
        <v>2024</v>
      </c>
      <c r="C5" s="61" t="s">
        <v>89</v>
      </c>
      <c r="D5" s="79" t="s">
        <v>188</v>
      </c>
      <c r="E5" s="65" t="s">
        <v>136</v>
      </c>
      <c r="F5" s="68">
        <v>1</v>
      </c>
      <c r="G5" s="64">
        <v>698.27</v>
      </c>
      <c r="H5" s="64">
        <f t="shared" si="0"/>
        <v>698.27</v>
      </c>
      <c r="I5" s="206"/>
      <c r="J5" s="216"/>
      <c r="K5" s="179">
        <v>45636</v>
      </c>
      <c r="L5" s="179"/>
      <c r="M5" s="179">
        <v>45651</v>
      </c>
      <c r="N5" s="58" t="s">
        <v>192</v>
      </c>
      <c r="O5" s="39" t="s">
        <v>110</v>
      </c>
      <c r="P5" s="58" t="s">
        <v>249</v>
      </c>
      <c r="Q5" s="81"/>
    </row>
    <row r="6" spans="1:17" ht="14.1" customHeight="1" x14ac:dyDescent="0.25">
      <c r="A6" s="71" t="s">
        <v>133</v>
      </c>
      <c r="B6" s="71">
        <v>2025</v>
      </c>
      <c r="C6" s="71" t="s">
        <v>90</v>
      </c>
      <c r="D6" s="72" t="s">
        <v>188</v>
      </c>
      <c r="E6" s="73" t="s">
        <v>136</v>
      </c>
      <c r="F6" s="74">
        <v>1</v>
      </c>
      <c r="G6" s="76">
        <v>698.27</v>
      </c>
      <c r="H6" s="76">
        <f t="shared" si="0"/>
        <v>698.27</v>
      </c>
      <c r="I6" s="217"/>
      <c r="J6" s="218"/>
      <c r="K6" s="178">
        <v>45667</v>
      </c>
      <c r="L6" s="178"/>
      <c r="M6" s="178">
        <v>45682</v>
      </c>
      <c r="N6" s="39" t="s">
        <v>192</v>
      </c>
      <c r="O6" s="39" t="s">
        <v>110</v>
      </c>
      <c r="P6" s="58" t="s">
        <v>249</v>
      </c>
      <c r="Q6" s="78"/>
    </row>
    <row r="7" spans="1:17" s="17" customFormat="1" ht="14.1" customHeight="1" x14ac:dyDescent="0.25">
      <c r="A7" s="61" t="s">
        <v>133</v>
      </c>
      <c r="B7" s="61">
        <v>2025</v>
      </c>
      <c r="C7" s="61" t="s">
        <v>91</v>
      </c>
      <c r="D7" s="79" t="s">
        <v>188</v>
      </c>
      <c r="E7" s="65" t="s">
        <v>136</v>
      </c>
      <c r="F7" s="68">
        <v>1</v>
      </c>
      <c r="G7" s="64">
        <v>698.27</v>
      </c>
      <c r="H7" s="64">
        <f t="shared" si="0"/>
        <v>698.27</v>
      </c>
      <c r="I7" s="206"/>
      <c r="J7" s="216"/>
      <c r="K7" s="179">
        <v>45698</v>
      </c>
      <c r="L7" s="179"/>
      <c r="M7" s="179">
        <v>45713</v>
      </c>
      <c r="N7" s="58" t="s">
        <v>192</v>
      </c>
      <c r="O7" s="39" t="s">
        <v>110</v>
      </c>
      <c r="P7" s="58" t="s">
        <v>249</v>
      </c>
      <c r="Q7" s="81"/>
    </row>
    <row r="8" spans="1:17" ht="14.1" customHeight="1" x14ac:dyDescent="0.25">
      <c r="A8" s="71" t="s">
        <v>133</v>
      </c>
      <c r="B8" s="71">
        <v>2025</v>
      </c>
      <c r="C8" s="71" t="s">
        <v>92</v>
      </c>
      <c r="D8" s="72" t="s">
        <v>188</v>
      </c>
      <c r="E8" s="73" t="s">
        <v>136</v>
      </c>
      <c r="F8" s="74">
        <v>1</v>
      </c>
      <c r="G8" s="76">
        <v>698.27</v>
      </c>
      <c r="H8" s="76">
        <f t="shared" si="0"/>
        <v>698.27</v>
      </c>
      <c r="I8" s="217"/>
      <c r="J8" s="218"/>
      <c r="K8" s="178">
        <v>45726</v>
      </c>
      <c r="L8" s="178"/>
      <c r="M8" s="178">
        <v>45741</v>
      </c>
      <c r="N8" s="39" t="s">
        <v>192</v>
      </c>
      <c r="O8" s="39" t="s">
        <v>110</v>
      </c>
      <c r="P8" s="58" t="s">
        <v>249</v>
      </c>
      <c r="Q8" s="78"/>
    </row>
    <row r="9" spans="1:17" s="17" customFormat="1" ht="14.1" customHeight="1" x14ac:dyDescent="0.25">
      <c r="A9" s="61" t="s">
        <v>133</v>
      </c>
      <c r="B9" s="61">
        <v>2025</v>
      </c>
      <c r="C9" s="61" t="s">
        <v>119</v>
      </c>
      <c r="D9" s="79" t="s">
        <v>188</v>
      </c>
      <c r="E9" s="65" t="s">
        <v>136</v>
      </c>
      <c r="F9" s="68">
        <v>1</v>
      </c>
      <c r="G9" s="64">
        <v>698.27</v>
      </c>
      <c r="H9" s="64">
        <f t="shared" si="0"/>
        <v>698.27</v>
      </c>
      <c r="I9" s="206"/>
      <c r="J9" s="216"/>
      <c r="K9" s="179">
        <v>45757</v>
      </c>
      <c r="L9" s="179"/>
      <c r="M9" s="179">
        <v>45772</v>
      </c>
      <c r="N9" s="58" t="s">
        <v>192</v>
      </c>
      <c r="O9" s="39" t="s">
        <v>110</v>
      </c>
      <c r="P9" s="58" t="s">
        <v>249</v>
      </c>
      <c r="Q9" s="81"/>
    </row>
    <row r="10" spans="1:17" ht="14.1" customHeight="1" x14ac:dyDescent="0.25">
      <c r="A10" s="71" t="s">
        <v>133</v>
      </c>
      <c r="B10" s="71">
        <v>2025</v>
      </c>
      <c r="C10" s="71" t="s">
        <v>137</v>
      </c>
      <c r="D10" s="72" t="s">
        <v>188</v>
      </c>
      <c r="E10" s="73" t="s">
        <v>136</v>
      </c>
      <c r="F10" s="74">
        <v>1</v>
      </c>
      <c r="G10" s="76">
        <v>698.27</v>
      </c>
      <c r="H10" s="76">
        <f t="shared" si="0"/>
        <v>698.27</v>
      </c>
      <c r="I10" s="217"/>
      <c r="J10" s="218"/>
      <c r="K10" s="178">
        <v>45787</v>
      </c>
      <c r="L10" s="178"/>
      <c r="M10" s="178">
        <v>45802</v>
      </c>
      <c r="N10" s="39" t="s">
        <v>192</v>
      </c>
      <c r="O10" s="39" t="s">
        <v>110</v>
      </c>
      <c r="P10" s="58" t="s">
        <v>249</v>
      </c>
      <c r="Q10" s="78"/>
    </row>
    <row r="11" spans="1:17" s="17" customFormat="1" ht="14.1" customHeight="1" x14ac:dyDescent="0.25">
      <c r="A11" s="61" t="s">
        <v>133</v>
      </c>
      <c r="B11" s="61">
        <v>2025</v>
      </c>
      <c r="C11" s="61" t="s">
        <v>145</v>
      </c>
      <c r="D11" s="79" t="s">
        <v>188</v>
      </c>
      <c r="E11" s="65" t="s">
        <v>136</v>
      </c>
      <c r="F11" s="68">
        <v>1</v>
      </c>
      <c r="G11" s="64">
        <v>698.27</v>
      </c>
      <c r="H11" s="64">
        <f t="shared" si="0"/>
        <v>698.27</v>
      </c>
      <c r="I11" s="206"/>
      <c r="J11" s="216"/>
      <c r="K11" s="179">
        <v>45818</v>
      </c>
      <c r="L11" s="179"/>
      <c r="M11" s="179">
        <v>45833</v>
      </c>
      <c r="N11" s="58" t="s">
        <v>192</v>
      </c>
      <c r="O11" s="39" t="s">
        <v>110</v>
      </c>
      <c r="P11" s="58" t="s">
        <v>249</v>
      </c>
      <c r="Q11" s="81"/>
    </row>
    <row r="12" spans="1:17" ht="14.1" customHeight="1" x14ac:dyDescent="0.25">
      <c r="A12" s="71" t="s">
        <v>133</v>
      </c>
      <c r="B12" s="71">
        <v>2025</v>
      </c>
      <c r="C12" s="71" t="s">
        <v>146</v>
      </c>
      <c r="D12" s="72" t="s">
        <v>193</v>
      </c>
      <c r="E12" s="73" t="s">
        <v>136</v>
      </c>
      <c r="F12" s="74">
        <v>1</v>
      </c>
      <c r="G12" s="76">
        <v>698.27</v>
      </c>
      <c r="H12" s="76">
        <f t="shared" si="0"/>
        <v>698.27</v>
      </c>
      <c r="I12" s="217"/>
      <c r="J12" s="218"/>
      <c r="K12" s="178">
        <v>45848</v>
      </c>
      <c r="L12" s="220"/>
      <c r="M12" s="178">
        <v>45863</v>
      </c>
      <c r="N12" s="39" t="s">
        <v>192</v>
      </c>
      <c r="O12" s="39" t="s">
        <v>110</v>
      </c>
      <c r="P12" s="58" t="s">
        <v>249</v>
      </c>
      <c r="Q12" s="78"/>
    </row>
    <row r="13" spans="1:17" ht="14.1" customHeight="1" x14ac:dyDescent="0.25">
      <c r="A13" s="61" t="s">
        <v>133</v>
      </c>
      <c r="B13" s="61">
        <v>2025</v>
      </c>
      <c r="C13" s="61" t="s">
        <v>153</v>
      </c>
      <c r="D13" s="79" t="s">
        <v>194</v>
      </c>
      <c r="E13" s="65" t="s">
        <v>136</v>
      </c>
      <c r="F13" s="68">
        <v>1</v>
      </c>
      <c r="G13" s="64">
        <v>698.27</v>
      </c>
      <c r="H13" s="64">
        <f t="shared" si="0"/>
        <v>698.27</v>
      </c>
      <c r="I13" s="206"/>
      <c r="J13" s="216"/>
      <c r="K13" s="179">
        <v>45879</v>
      </c>
      <c r="L13" s="221"/>
      <c r="M13" s="179">
        <v>45894</v>
      </c>
      <c r="N13" s="58" t="s">
        <v>192</v>
      </c>
      <c r="O13" s="39" t="s">
        <v>110</v>
      </c>
      <c r="P13" s="58" t="s">
        <v>249</v>
      </c>
      <c r="Q13" s="81"/>
    </row>
    <row r="14" spans="1:17" ht="14.1" customHeight="1" x14ac:dyDescent="0.25">
      <c r="A14" s="71" t="s">
        <v>133</v>
      </c>
      <c r="B14" s="71">
        <v>2025</v>
      </c>
      <c r="C14" s="71" t="s">
        <v>86</v>
      </c>
      <c r="D14" s="72" t="s">
        <v>195</v>
      </c>
      <c r="E14" s="73" t="s">
        <v>136</v>
      </c>
      <c r="F14" s="74">
        <v>1</v>
      </c>
      <c r="G14" s="76">
        <v>698.27</v>
      </c>
      <c r="H14" s="76">
        <f t="shared" si="0"/>
        <v>698.27</v>
      </c>
      <c r="I14" s="217"/>
      <c r="J14" s="218"/>
      <c r="K14" s="178">
        <v>45910</v>
      </c>
      <c r="L14" s="220"/>
      <c r="M14" s="178">
        <v>45925</v>
      </c>
      <c r="N14" s="39" t="s">
        <v>192</v>
      </c>
      <c r="O14" s="39" t="s">
        <v>110</v>
      </c>
      <c r="P14" s="58" t="s">
        <v>249</v>
      </c>
      <c r="Q14" s="78"/>
    </row>
    <row r="15" spans="1:17" ht="14.1" customHeight="1" x14ac:dyDescent="0.25"/>
    <row r="16" spans="1:17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</sheetData>
  <autoFilter ref="A1:Q14" xr:uid="{C0AB65BD-C0C1-4337-9731-60335478E59D}">
    <sortState xmlns:xlrd2="http://schemas.microsoft.com/office/spreadsheetml/2017/richdata2" ref="A2:Q14">
      <sortCondition ref="B1:B14"/>
    </sortState>
  </autoFilter>
  <conditionalFormatting sqref="O1 Q1">
    <cfRule type="containsText" dxfId="52" priority="5" operator="containsText" text="AGUARDANDO APROVAÇÃO">
      <formula>NOT(ISERROR(SEARCH("AGUARDANDO APROVAÇÃO",O1)))</formula>
    </cfRule>
  </conditionalFormatting>
  <conditionalFormatting sqref="O2:O14">
    <cfRule type="containsText" dxfId="51" priority="2" operator="containsText" text="APROVADA">
      <formula>NOT(ISERROR(SEARCH("APROVADA",O2)))</formula>
    </cfRule>
  </conditionalFormatting>
  <conditionalFormatting sqref="Q1 O1">
    <cfRule type="containsText" dxfId="50" priority="7" operator="containsText" text="APROVADA">
      <formula>NOT(ISERROR(SEARCH("APROVADA",O1)))</formula>
    </cfRule>
  </conditionalFormatting>
  <conditionalFormatting sqref="Q1">
    <cfRule type="containsText" dxfId="49" priority="6" operator="containsText" text="AGUARDANDO APROVAR PC">
      <formula>NOT(ISERROR(SEARCH("AGUARDANDO APROVAR PC",Q1)))</formula>
    </cfRule>
  </conditionalFormatting>
  <conditionalFormatting sqref="Q2:Q14">
    <cfRule type="containsText" dxfId="48" priority="1" operator="containsText" text="APROVADO">
      <formula>NOT(ISERROR(SEARCH("APROVADO",Q2)))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1F91-6D49-4B15-9D02-7A3434DE2BEE}">
  <sheetPr>
    <tabColor rgb="FFEC3434"/>
  </sheetPr>
  <dimension ref="A1:Q64"/>
  <sheetViews>
    <sheetView showGridLines="0" workbookViewId="0">
      <selection sqref="A1:XFD1"/>
    </sheetView>
  </sheetViews>
  <sheetFormatPr defaultRowHeight="15" x14ac:dyDescent="0.25"/>
  <cols>
    <col min="1" max="1" width="13.5703125" bestFit="1" customWidth="1"/>
    <col min="2" max="2" width="6.7109375" bestFit="1" customWidth="1"/>
    <col min="3" max="3" width="15" bestFit="1" customWidth="1"/>
    <col min="4" max="4" width="16.42578125" bestFit="1" customWidth="1"/>
    <col min="5" max="5" width="17.28515625" bestFit="1" customWidth="1"/>
    <col min="6" max="6" width="13.7109375" bestFit="1" customWidth="1"/>
    <col min="7" max="7" width="15.85546875" bestFit="1" customWidth="1"/>
    <col min="8" max="8" width="7.7109375" style="5" bestFit="1" customWidth="1"/>
    <col min="9" max="9" width="23" style="180" bestFit="1" customWidth="1"/>
    <col min="10" max="10" width="22" style="180" bestFit="1" customWidth="1"/>
    <col min="11" max="11" width="17.5703125" style="180" bestFit="1" customWidth="1"/>
    <col min="12" max="12" width="6.5703125" bestFit="1" customWidth="1"/>
    <col min="13" max="13" width="18.85546875" style="180" bestFit="1" customWidth="1"/>
    <col min="14" max="14" width="16.28515625" bestFit="1" customWidth="1"/>
    <col min="15" max="15" width="14.5703125" bestFit="1" customWidth="1"/>
    <col min="16" max="16" width="16.42578125" bestFit="1" customWidth="1"/>
    <col min="17" max="17" width="14.7109375" bestFit="1" customWidth="1"/>
  </cols>
  <sheetData>
    <row r="1" spans="1:17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136" t="s">
        <v>4</v>
      </c>
      <c r="I1" s="177" t="s">
        <v>189</v>
      </c>
      <c r="J1" s="187" t="s">
        <v>99</v>
      </c>
      <c r="K1" s="177" t="s">
        <v>111</v>
      </c>
      <c r="L1" s="97" t="s">
        <v>112</v>
      </c>
      <c r="M1" s="177" t="s">
        <v>22</v>
      </c>
      <c r="N1" s="97" t="s">
        <v>98</v>
      </c>
      <c r="O1" s="97" t="s">
        <v>97</v>
      </c>
      <c r="P1" s="97" t="s">
        <v>109</v>
      </c>
      <c r="Q1" s="97" t="s">
        <v>120</v>
      </c>
    </row>
    <row r="2" spans="1:17" ht="14.1" customHeight="1" x14ac:dyDescent="0.25">
      <c r="A2" s="33" t="s">
        <v>134</v>
      </c>
      <c r="B2" s="33">
        <v>2024</v>
      </c>
      <c r="C2" s="165" t="s">
        <v>86</v>
      </c>
      <c r="D2" s="89" t="s">
        <v>135</v>
      </c>
      <c r="E2" s="42" t="s">
        <v>136</v>
      </c>
      <c r="F2" s="44">
        <v>1</v>
      </c>
      <c r="G2" s="36">
        <v>289.89999999999998</v>
      </c>
      <c r="H2" s="137">
        <v>1</v>
      </c>
      <c r="I2" s="204"/>
      <c r="J2" s="211"/>
      <c r="K2" s="178">
        <v>45540</v>
      </c>
      <c r="L2" s="39" t="s">
        <v>235</v>
      </c>
      <c r="M2" s="178">
        <v>45545</v>
      </c>
      <c r="N2" s="40" t="s">
        <v>247</v>
      </c>
      <c r="O2" s="41" t="s">
        <v>110</v>
      </c>
      <c r="P2" s="39" t="s">
        <v>94</v>
      </c>
      <c r="Q2" s="41"/>
    </row>
    <row r="3" spans="1:17" ht="14.1" customHeight="1" x14ac:dyDescent="0.25">
      <c r="A3" s="48" t="s">
        <v>134</v>
      </c>
      <c r="B3" s="48">
        <v>2024</v>
      </c>
      <c r="C3" s="60" t="s">
        <v>87</v>
      </c>
      <c r="D3" s="115" t="s">
        <v>135</v>
      </c>
      <c r="E3" s="54" t="s">
        <v>136</v>
      </c>
      <c r="F3" s="56">
        <v>1</v>
      </c>
      <c r="G3" s="64">
        <v>289.89999999999998</v>
      </c>
      <c r="H3" s="138">
        <v>1</v>
      </c>
      <c r="I3" s="205"/>
      <c r="J3" s="215"/>
      <c r="K3" s="179">
        <v>45573</v>
      </c>
      <c r="L3" s="58" t="s">
        <v>234</v>
      </c>
      <c r="M3" s="179">
        <v>45575</v>
      </c>
      <c r="N3" s="92" t="s">
        <v>247</v>
      </c>
      <c r="O3" s="41" t="s">
        <v>110</v>
      </c>
      <c r="P3" s="58" t="s">
        <v>94</v>
      </c>
      <c r="Q3" s="90"/>
    </row>
    <row r="4" spans="1:17" ht="14.1" customHeight="1" x14ac:dyDescent="0.25">
      <c r="A4" s="33" t="s">
        <v>134</v>
      </c>
      <c r="B4" s="33">
        <v>2024</v>
      </c>
      <c r="C4" s="165" t="s">
        <v>88</v>
      </c>
      <c r="D4" s="89" t="s">
        <v>135</v>
      </c>
      <c r="E4" s="42" t="s">
        <v>136</v>
      </c>
      <c r="F4" s="44">
        <v>1</v>
      </c>
      <c r="G4" s="36">
        <v>289.89999999999998</v>
      </c>
      <c r="H4" s="137">
        <v>1</v>
      </c>
      <c r="I4" s="204"/>
      <c r="J4" s="211"/>
      <c r="K4" s="178" t="s">
        <v>299</v>
      </c>
      <c r="L4" s="39"/>
      <c r="M4" s="178">
        <v>45606</v>
      </c>
      <c r="N4" s="92" t="s">
        <v>247</v>
      </c>
      <c r="O4" s="41" t="s">
        <v>110</v>
      </c>
      <c r="P4" s="39" t="s">
        <v>94</v>
      </c>
      <c r="Q4" s="41"/>
    </row>
    <row r="5" spans="1:17" ht="14.1" customHeight="1" x14ac:dyDescent="0.25">
      <c r="A5" s="48" t="s">
        <v>134</v>
      </c>
      <c r="B5" s="48">
        <v>2024</v>
      </c>
      <c r="C5" s="60" t="s">
        <v>89</v>
      </c>
      <c r="D5" s="115" t="s">
        <v>135</v>
      </c>
      <c r="E5" s="54" t="s">
        <v>136</v>
      </c>
      <c r="F5" s="56">
        <v>1</v>
      </c>
      <c r="G5" s="64">
        <v>289.89999999999998</v>
      </c>
      <c r="H5" s="138">
        <v>1</v>
      </c>
      <c r="I5" s="205"/>
      <c r="J5" s="215"/>
      <c r="K5" s="178" t="s">
        <v>299</v>
      </c>
      <c r="L5" s="58"/>
      <c r="M5" s="179">
        <v>45636</v>
      </c>
      <c r="N5" s="92" t="s">
        <v>206</v>
      </c>
      <c r="O5" s="41" t="s">
        <v>110</v>
      </c>
      <c r="P5" s="58" t="s">
        <v>248</v>
      </c>
      <c r="Q5" s="90"/>
    </row>
    <row r="6" spans="1:17" ht="14.1" customHeight="1" x14ac:dyDescent="0.25">
      <c r="A6" s="71" t="s">
        <v>134</v>
      </c>
      <c r="B6" s="71">
        <v>2025</v>
      </c>
      <c r="C6" s="165" t="s">
        <v>90</v>
      </c>
      <c r="D6" s="89" t="s">
        <v>135</v>
      </c>
      <c r="E6" s="42" t="s">
        <v>136</v>
      </c>
      <c r="F6" s="44">
        <v>1</v>
      </c>
      <c r="G6" s="36">
        <v>289.89999999999998</v>
      </c>
      <c r="H6" s="137">
        <v>1</v>
      </c>
      <c r="I6" s="204"/>
      <c r="J6" s="211"/>
      <c r="K6" s="178" t="s">
        <v>299</v>
      </c>
      <c r="L6" s="39"/>
      <c r="M6" s="178">
        <v>45667</v>
      </c>
      <c r="N6" s="40" t="s">
        <v>206</v>
      </c>
      <c r="O6" s="41" t="s">
        <v>110</v>
      </c>
      <c r="P6" s="58" t="s">
        <v>248</v>
      </c>
      <c r="Q6" s="41"/>
    </row>
    <row r="7" spans="1:17" ht="14.1" customHeight="1" x14ac:dyDescent="0.25">
      <c r="A7" s="61" t="s">
        <v>134</v>
      </c>
      <c r="B7" s="61">
        <v>2025</v>
      </c>
      <c r="C7" s="60" t="s">
        <v>91</v>
      </c>
      <c r="D7" s="115" t="s">
        <v>135</v>
      </c>
      <c r="E7" s="54" t="s">
        <v>136</v>
      </c>
      <c r="F7" s="56">
        <v>1</v>
      </c>
      <c r="G7" s="64">
        <v>289.89999999999998</v>
      </c>
      <c r="H7" s="138">
        <v>1</v>
      </c>
      <c r="I7" s="205"/>
      <c r="J7" s="215"/>
      <c r="K7" s="178" t="s">
        <v>299</v>
      </c>
      <c r="L7" s="58"/>
      <c r="M7" s="179">
        <v>45698</v>
      </c>
      <c r="N7" s="92" t="s">
        <v>206</v>
      </c>
      <c r="O7" s="41" t="s">
        <v>110</v>
      </c>
      <c r="P7" s="58" t="s">
        <v>248</v>
      </c>
      <c r="Q7" s="90"/>
    </row>
    <row r="8" spans="1:17" ht="14.1" customHeight="1" x14ac:dyDescent="0.25">
      <c r="A8" s="71" t="s">
        <v>134</v>
      </c>
      <c r="B8" s="71">
        <v>2025</v>
      </c>
      <c r="C8" s="165" t="s">
        <v>92</v>
      </c>
      <c r="D8" s="89" t="s">
        <v>135</v>
      </c>
      <c r="E8" s="42" t="s">
        <v>136</v>
      </c>
      <c r="F8" s="44">
        <v>1</v>
      </c>
      <c r="G8" s="36">
        <v>289.89999999999998</v>
      </c>
      <c r="H8" s="137">
        <v>1</v>
      </c>
      <c r="I8" s="204"/>
      <c r="J8" s="211"/>
      <c r="K8" s="178" t="s">
        <v>299</v>
      </c>
      <c r="L8" s="39"/>
      <c r="M8" s="178">
        <v>45726</v>
      </c>
      <c r="N8" s="40" t="s">
        <v>206</v>
      </c>
      <c r="O8" s="41" t="s">
        <v>110</v>
      </c>
      <c r="P8" s="58" t="s">
        <v>248</v>
      </c>
      <c r="Q8" s="41"/>
    </row>
    <row r="9" spans="1:17" ht="14.1" customHeight="1" x14ac:dyDescent="0.25">
      <c r="A9" s="61" t="s">
        <v>134</v>
      </c>
      <c r="B9" s="61">
        <v>2025</v>
      </c>
      <c r="C9" s="60" t="s">
        <v>119</v>
      </c>
      <c r="D9" s="115" t="s">
        <v>135</v>
      </c>
      <c r="E9" s="54" t="s">
        <v>136</v>
      </c>
      <c r="F9" s="56">
        <v>1</v>
      </c>
      <c r="G9" s="64">
        <v>289.89999999999998</v>
      </c>
      <c r="H9" s="138">
        <v>1</v>
      </c>
      <c r="I9" s="205"/>
      <c r="J9" s="215"/>
      <c r="K9" s="178" t="s">
        <v>299</v>
      </c>
      <c r="L9" s="58"/>
      <c r="M9" s="179">
        <v>45757</v>
      </c>
      <c r="N9" s="92" t="s">
        <v>206</v>
      </c>
      <c r="O9" s="41" t="s">
        <v>110</v>
      </c>
      <c r="P9" s="58" t="s">
        <v>248</v>
      </c>
      <c r="Q9" s="90"/>
    </row>
    <row r="10" spans="1:17" ht="14.1" customHeight="1" x14ac:dyDescent="0.25">
      <c r="A10" s="33" t="s">
        <v>134</v>
      </c>
      <c r="B10" s="33">
        <v>2025</v>
      </c>
      <c r="C10" s="165" t="s">
        <v>137</v>
      </c>
      <c r="D10" s="89" t="s">
        <v>135</v>
      </c>
      <c r="E10" s="42" t="s">
        <v>136</v>
      </c>
      <c r="F10" s="74">
        <v>1</v>
      </c>
      <c r="G10" s="36">
        <v>289.89999999999998</v>
      </c>
      <c r="H10" s="74">
        <v>1</v>
      </c>
      <c r="I10" s="204"/>
      <c r="J10" s="218"/>
      <c r="K10" s="178" t="s">
        <v>299</v>
      </c>
      <c r="L10" s="39"/>
      <c r="M10" s="178">
        <v>45787</v>
      </c>
      <c r="N10" s="40" t="s">
        <v>206</v>
      </c>
      <c r="O10" s="41" t="s">
        <v>110</v>
      </c>
      <c r="P10" s="58" t="s">
        <v>248</v>
      </c>
      <c r="Q10" s="41"/>
    </row>
    <row r="11" spans="1:17" ht="14.1" customHeight="1" x14ac:dyDescent="0.25">
      <c r="A11" s="48" t="s">
        <v>134</v>
      </c>
      <c r="B11" s="48">
        <v>2025</v>
      </c>
      <c r="C11" s="60" t="s">
        <v>145</v>
      </c>
      <c r="D11" s="79" t="s">
        <v>135</v>
      </c>
      <c r="E11" s="65" t="s">
        <v>136</v>
      </c>
      <c r="F11" s="68">
        <v>1</v>
      </c>
      <c r="G11" s="64">
        <v>289.89999999999998</v>
      </c>
      <c r="H11" s="68">
        <v>1</v>
      </c>
      <c r="I11" s="206"/>
      <c r="J11" s="216"/>
      <c r="K11" s="178" t="s">
        <v>299</v>
      </c>
      <c r="L11" s="58"/>
      <c r="M11" s="179">
        <v>45818</v>
      </c>
      <c r="N11" s="92" t="s">
        <v>206</v>
      </c>
      <c r="O11" s="41" t="s">
        <v>110</v>
      </c>
      <c r="P11" s="58" t="s">
        <v>248</v>
      </c>
      <c r="Q11" s="90"/>
    </row>
    <row r="12" spans="1:17" ht="14.1" customHeight="1" x14ac:dyDescent="0.25">
      <c r="A12" s="33" t="s">
        <v>134</v>
      </c>
      <c r="B12" s="33">
        <v>2025</v>
      </c>
      <c r="C12" s="165" t="s">
        <v>146</v>
      </c>
      <c r="D12" s="72" t="s">
        <v>135</v>
      </c>
      <c r="E12" s="73" t="s">
        <v>136</v>
      </c>
      <c r="F12" s="74">
        <v>1</v>
      </c>
      <c r="G12" s="76">
        <v>289.89999999999998</v>
      </c>
      <c r="H12" s="74">
        <v>1</v>
      </c>
      <c r="I12" s="217"/>
      <c r="J12" s="218"/>
      <c r="K12" s="178" t="s">
        <v>299</v>
      </c>
      <c r="L12" s="39"/>
      <c r="M12" s="178">
        <v>45848</v>
      </c>
      <c r="N12" s="40" t="s">
        <v>206</v>
      </c>
      <c r="O12" s="41" t="s">
        <v>110</v>
      </c>
      <c r="P12" s="58" t="s">
        <v>248</v>
      </c>
      <c r="Q12" s="41"/>
    </row>
    <row r="13" spans="1:17" ht="14.1" customHeight="1" x14ac:dyDescent="0.25">
      <c r="A13" s="48" t="s">
        <v>134</v>
      </c>
      <c r="B13" s="48">
        <v>2025</v>
      </c>
      <c r="C13" s="60" t="s">
        <v>153</v>
      </c>
      <c r="D13" s="79" t="s">
        <v>135</v>
      </c>
      <c r="E13" s="65" t="s">
        <v>136</v>
      </c>
      <c r="F13" s="68">
        <v>1</v>
      </c>
      <c r="G13" s="64">
        <v>289.89999999999998</v>
      </c>
      <c r="H13" s="68">
        <v>1</v>
      </c>
      <c r="I13" s="206"/>
      <c r="J13" s="216"/>
      <c r="K13" s="178" t="s">
        <v>299</v>
      </c>
      <c r="L13" s="58"/>
      <c r="M13" s="179">
        <v>45879</v>
      </c>
      <c r="N13" s="92" t="s">
        <v>206</v>
      </c>
      <c r="O13" s="41" t="s">
        <v>110</v>
      </c>
      <c r="P13" s="58" t="s">
        <v>248</v>
      </c>
      <c r="Q13" s="90"/>
    </row>
    <row r="14" spans="1:17" ht="14.1" customHeight="1" x14ac:dyDescent="0.25">
      <c r="A14" s="33" t="s">
        <v>134</v>
      </c>
      <c r="B14" s="33">
        <v>2025</v>
      </c>
      <c r="C14" s="165" t="s">
        <v>86</v>
      </c>
      <c r="D14" s="72" t="s">
        <v>135</v>
      </c>
      <c r="E14" s="73" t="s">
        <v>136</v>
      </c>
      <c r="F14" s="74">
        <v>1</v>
      </c>
      <c r="G14" s="76">
        <v>289.89999999999998</v>
      </c>
      <c r="H14" s="74">
        <v>1</v>
      </c>
      <c r="I14" s="217"/>
      <c r="J14" s="218"/>
      <c r="K14" s="178" t="s">
        <v>299</v>
      </c>
      <c r="L14" s="39"/>
      <c r="M14" s="178">
        <v>45910</v>
      </c>
      <c r="N14" s="40" t="s">
        <v>206</v>
      </c>
      <c r="O14" s="41" t="s">
        <v>110</v>
      </c>
      <c r="P14" s="58" t="s">
        <v>248</v>
      </c>
      <c r="Q14" s="41"/>
    </row>
    <row r="15" spans="1:17" ht="14.1" customHeight="1" x14ac:dyDescent="0.25"/>
    <row r="16" spans="1:17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  <row r="42" ht="14.1" customHeight="1" x14ac:dyDescent="0.25"/>
    <row r="43" ht="14.1" customHeight="1" x14ac:dyDescent="0.25"/>
    <row r="44" ht="14.1" customHeight="1" x14ac:dyDescent="0.25"/>
    <row r="45" ht="14.1" customHeight="1" x14ac:dyDescent="0.25"/>
    <row r="46" ht="14.1" customHeight="1" x14ac:dyDescent="0.25"/>
    <row r="47" ht="14.1" customHeight="1" x14ac:dyDescent="0.25"/>
    <row r="4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  <row r="53" ht="14.1" customHeight="1" x14ac:dyDescent="0.25"/>
    <row r="54" ht="14.1" customHeight="1" x14ac:dyDescent="0.25"/>
    <row r="55" ht="14.1" customHeight="1" x14ac:dyDescent="0.25"/>
    <row r="56" ht="14.1" customHeight="1" x14ac:dyDescent="0.25"/>
    <row r="57" ht="14.1" customHeight="1" x14ac:dyDescent="0.25"/>
    <row r="58" ht="14.1" customHeight="1" x14ac:dyDescent="0.25"/>
    <row r="59" ht="14.1" customHeight="1" x14ac:dyDescent="0.25"/>
    <row r="60" ht="14.1" customHeight="1" x14ac:dyDescent="0.25"/>
    <row r="61" ht="14.1" customHeight="1" x14ac:dyDescent="0.25"/>
    <row r="62" ht="14.1" customHeight="1" x14ac:dyDescent="0.25"/>
    <row r="63" ht="14.1" customHeight="1" x14ac:dyDescent="0.25"/>
    <row r="64" ht="14.1" customHeight="1" x14ac:dyDescent="0.25"/>
  </sheetData>
  <autoFilter ref="A1:Q10" xr:uid="{508E1F91-6D49-4B15-9D02-7A3434DE2BEE}"/>
  <conditionalFormatting sqref="O1 Q1">
    <cfRule type="containsText" dxfId="47" priority="7" operator="containsText" text="AGUARDANDO APROVAÇÃO">
      <formula>NOT(ISERROR(SEARCH("AGUARDANDO APROVAÇÃO",O1)))</formula>
    </cfRule>
    <cfRule type="containsText" dxfId="46" priority="9" operator="containsText" text="APROVADA">
      <formula>NOT(ISERROR(SEARCH("APROVADA",O1)))</formula>
    </cfRule>
  </conditionalFormatting>
  <conditionalFormatting sqref="O2:O14">
    <cfRule type="containsText" dxfId="45" priority="1" operator="containsText" text="APROVADA">
      <formula>NOT(ISERROR(SEARCH("APROVADA",O2)))</formula>
    </cfRule>
  </conditionalFormatting>
  <conditionalFormatting sqref="Q1:Q14">
    <cfRule type="containsText" dxfId="44" priority="3" operator="containsText" text="AGUARDANDO APROVAR PC">
      <formula>NOT(ISERROR(SEARCH("AGUARDANDO APROVAR PC",Q1)))</formula>
    </cfRule>
  </conditionalFormatting>
  <conditionalFormatting sqref="Q2:Q14">
    <cfRule type="containsText" dxfId="43" priority="2" operator="containsText" text="APROVADO">
      <formula>NOT(ISERROR(SEARCH("APROVADO",Q2)))</formula>
    </cfRule>
    <cfRule type="containsText" dxfId="42" priority="4" operator="containsText" text="APROVADA">
      <formula>NOT(ISERROR(SEARCH("APROVADA",Q2)))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FA39-3C1B-45D4-B304-F006E60BA5DD}">
  <sheetPr>
    <tabColor rgb="FF9DD0E7"/>
  </sheetPr>
  <dimension ref="A1:Q108"/>
  <sheetViews>
    <sheetView showGridLines="0" workbookViewId="0">
      <selection sqref="A1:A1048576"/>
    </sheetView>
  </sheetViews>
  <sheetFormatPr defaultRowHeight="15" x14ac:dyDescent="0.25"/>
  <cols>
    <col min="1" max="1" width="12.7109375" bestFit="1" customWidth="1"/>
    <col min="2" max="2" width="6.28515625" bestFit="1" customWidth="1"/>
    <col min="3" max="3" width="13.85546875" bestFit="1" customWidth="1"/>
    <col min="4" max="4" width="15.28515625" bestFit="1" customWidth="1"/>
    <col min="5" max="5" width="29.140625" bestFit="1" customWidth="1"/>
    <col min="6" max="6" width="13" bestFit="1" customWidth="1"/>
    <col min="7" max="7" width="14.7109375" bestFit="1" customWidth="1"/>
    <col min="8" max="8" width="12" customWidth="1"/>
    <col min="9" max="9" width="21.42578125" style="180" bestFit="1" customWidth="1"/>
    <col min="10" max="10" width="20.7109375" style="180" bestFit="1" customWidth="1"/>
    <col min="11" max="11" width="16" style="180" bestFit="1" customWidth="1"/>
    <col min="12" max="12" width="9" customWidth="1"/>
    <col min="13" max="13" width="17.7109375" style="180" bestFit="1" customWidth="1"/>
    <col min="14" max="14" width="15" bestFit="1" customWidth="1"/>
    <col min="15" max="15" width="13.7109375" bestFit="1" customWidth="1"/>
    <col min="16" max="16" width="15.140625" bestFit="1" customWidth="1"/>
    <col min="17" max="17" width="18.140625" bestFit="1" customWidth="1"/>
  </cols>
  <sheetData>
    <row r="1" spans="1:17" ht="18.95" customHeight="1" x14ac:dyDescent="0.25">
      <c r="A1" s="84" t="s">
        <v>76</v>
      </c>
      <c r="B1" s="84" t="s">
        <v>115</v>
      </c>
      <c r="C1" s="84" t="s">
        <v>243</v>
      </c>
      <c r="D1" s="84" t="s">
        <v>101</v>
      </c>
      <c r="E1" s="84" t="s">
        <v>100</v>
      </c>
      <c r="F1" s="84" t="s">
        <v>107</v>
      </c>
      <c r="G1" s="85" t="s">
        <v>3</v>
      </c>
      <c r="H1" s="86" t="s">
        <v>4</v>
      </c>
      <c r="I1" s="187" t="s">
        <v>189</v>
      </c>
      <c r="J1" s="187" t="s">
        <v>99</v>
      </c>
      <c r="K1" s="187" t="s">
        <v>111</v>
      </c>
      <c r="L1" s="87" t="s">
        <v>112</v>
      </c>
      <c r="M1" s="187" t="s">
        <v>22</v>
      </c>
      <c r="N1" s="87" t="s">
        <v>98</v>
      </c>
      <c r="O1" s="87" t="s">
        <v>97</v>
      </c>
      <c r="P1" s="87" t="s">
        <v>109</v>
      </c>
      <c r="Q1" s="87" t="s">
        <v>120</v>
      </c>
    </row>
    <row r="2" spans="1:17" ht="14.1" customHeight="1" x14ac:dyDescent="0.25">
      <c r="A2" s="33" t="s">
        <v>202</v>
      </c>
      <c r="B2" s="33">
        <v>2024</v>
      </c>
      <c r="C2" s="33" t="s">
        <v>87</v>
      </c>
      <c r="D2" s="89" t="s">
        <v>200</v>
      </c>
      <c r="E2" s="42" t="s">
        <v>211</v>
      </c>
      <c r="F2" s="44">
        <v>1</v>
      </c>
      <c r="G2" s="36">
        <v>280.58</v>
      </c>
      <c r="H2" s="36">
        <f t="shared" ref="H2:H13" si="0">F2*G2</f>
        <v>280.58</v>
      </c>
      <c r="I2" s="204"/>
      <c r="J2" s="211"/>
      <c r="K2" s="178">
        <v>45547</v>
      </c>
      <c r="L2" s="39"/>
      <c r="M2" s="178">
        <v>45575</v>
      </c>
      <c r="N2" s="39" t="s">
        <v>213</v>
      </c>
      <c r="O2" s="39" t="s">
        <v>110</v>
      </c>
      <c r="P2" s="41" t="s">
        <v>225</v>
      </c>
      <c r="Q2" s="161" t="s">
        <v>229</v>
      </c>
    </row>
    <row r="3" spans="1:17" ht="14.1" customHeight="1" x14ac:dyDescent="0.25">
      <c r="A3" s="61" t="s">
        <v>202</v>
      </c>
      <c r="B3" s="61">
        <v>2024</v>
      </c>
      <c r="C3" s="61" t="s">
        <v>88</v>
      </c>
      <c r="D3" s="79" t="s">
        <v>200</v>
      </c>
      <c r="E3" s="65" t="s">
        <v>211</v>
      </c>
      <c r="F3" s="68">
        <v>1</v>
      </c>
      <c r="G3" s="64">
        <v>280.58</v>
      </c>
      <c r="H3" s="64">
        <f t="shared" si="0"/>
        <v>280.58</v>
      </c>
      <c r="I3" s="206"/>
      <c r="J3" s="216"/>
      <c r="K3" s="179">
        <v>45577</v>
      </c>
      <c r="L3" s="58"/>
      <c r="M3" s="179">
        <v>45606</v>
      </c>
      <c r="N3" s="58" t="s">
        <v>218</v>
      </c>
      <c r="O3" s="39" t="s">
        <v>110</v>
      </c>
      <c r="P3" s="90" t="s">
        <v>300</v>
      </c>
      <c r="Q3" s="91"/>
    </row>
    <row r="4" spans="1:17" ht="14.1" customHeight="1" x14ac:dyDescent="0.25">
      <c r="A4" s="71" t="s">
        <v>202</v>
      </c>
      <c r="B4" s="71">
        <v>2024</v>
      </c>
      <c r="C4" s="71" t="s">
        <v>89</v>
      </c>
      <c r="D4" s="72" t="s">
        <v>200</v>
      </c>
      <c r="E4" s="73" t="s">
        <v>211</v>
      </c>
      <c r="F4" s="74">
        <v>1</v>
      </c>
      <c r="G4" s="76">
        <v>280.58</v>
      </c>
      <c r="H4" s="76">
        <f t="shared" si="0"/>
        <v>280.58</v>
      </c>
      <c r="I4" s="217"/>
      <c r="J4" s="218"/>
      <c r="K4" s="178">
        <v>45608</v>
      </c>
      <c r="L4" s="39"/>
      <c r="M4" s="178">
        <v>45636</v>
      </c>
      <c r="N4" s="39" t="s">
        <v>218</v>
      </c>
      <c r="O4" s="39" t="s">
        <v>110</v>
      </c>
      <c r="P4" s="90" t="s">
        <v>300</v>
      </c>
      <c r="Q4" s="83"/>
    </row>
    <row r="5" spans="1:17" ht="14.1" customHeight="1" x14ac:dyDescent="0.25">
      <c r="A5" s="61" t="s">
        <v>202</v>
      </c>
      <c r="B5" s="61">
        <v>2025</v>
      </c>
      <c r="C5" s="61" t="s">
        <v>90</v>
      </c>
      <c r="D5" s="79" t="s">
        <v>200</v>
      </c>
      <c r="E5" s="65" t="s">
        <v>211</v>
      </c>
      <c r="F5" s="68">
        <v>1</v>
      </c>
      <c r="G5" s="64">
        <v>280.58</v>
      </c>
      <c r="H5" s="64">
        <f t="shared" si="0"/>
        <v>280.58</v>
      </c>
      <c r="I5" s="206"/>
      <c r="J5" s="216"/>
      <c r="K5" s="179">
        <v>45638</v>
      </c>
      <c r="L5" s="58"/>
      <c r="M5" s="179">
        <v>45667</v>
      </c>
      <c r="N5" s="58" t="s">
        <v>218</v>
      </c>
      <c r="O5" s="39" t="s">
        <v>110</v>
      </c>
      <c r="P5" s="90" t="s">
        <v>300</v>
      </c>
      <c r="Q5" s="91"/>
    </row>
    <row r="6" spans="1:17" ht="14.1" customHeight="1" x14ac:dyDescent="0.25">
      <c r="A6" s="71" t="s">
        <v>202</v>
      </c>
      <c r="B6" s="71">
        <v>2025</v>
      </c>
      <c r="C6" s="71" t="s">
        <v>91</v>
      </c>
      <c r="D6" s="72" t="s">
        <v>200</v>
      </c>
      <c r="E6" s="73" t="s">
        <v>211</v>
      </c>
      <c r="F6" s="74">
        <v>1</v>
      </c>
      <c r="G6" s="76">
        <v>280.58</v>
      </c>
      <c r="H6" s="76">
        <f t="shared" si="0"/>
        <v>280.58</v>
      </c>
      <c r="I6" s="217"/>
      <c r="J6" s="218"/>
      <c r="K6" s="178">
        <v>45669</v>
      </c>
      <c r="L6" s="39"/>
      <c r="M6" s="178">
        <v>45698</v>
      </c>
      <c r="N6" s="39" t="s">
        <v>218</v>
      </c>
      <c r="O6" s="39" t="s">
        <v>110</v>
      </c>
      <c r="P6" s="90" t="s">
        <v>300</v>
      </c>
      <c r="Q6" s="83"/>
    </row>
    <row r="7" spans="1:17" ht="14.1" customHeight="1" x14ac:dyDescent="0.25">
      <c r="A7" s="61" t="s">
        <v>202</v>
      </c>
      <c r="B7" s="61">
        <v>2025</v>
      </c>
      <c r="C7" s="61" t="s">
        <v>92</v>
      </c>
      <c r="D7" s="79" t="s">
        <v>200</v>
      </c>
      <c r="E7" s="65" t="s">
        <v>211</v>
      </c>
      <c r="F7" s="68">
        <v>1</v>
      </c>
      <c r="G7" s="64">
        <v>280.58</v>
      </c>
      <c r="H7" s="64">
        <f t="shared" si="0"/>
        <v>280.58</v>
      </c>
      <c r="I7" s="206"/>
      <c r="J7" s="216"/>
      <c r="K7" s="179">
        <v>45700</v>
      </c>
      <c r="L7" s="58"/>
      <c r="M7" s="179">
        <v>45726</v>
      </c>
      <c r="N7" s="58" t="s">
        <v>218</v>
      </c>
      <c r="O7" s="39" t="s">
        <v>110</v>
      </c>
      <c r="P7" s="90" t="s">
        <v>300</v>
      </c>
      <c r="Q7" s="91"/>
    </row>
    <row r="8" spans="1:17" ht="14.1" customHeight="1" x14ac:dyDescent="0.25">
      <c r="A8" s="71" t="s">
        <v>202</v>
      </c>
      <c r="B8" s="71">
        <v>2025</v>
      </c>
      <c r="C8" s="71" t="s">
        <v>119</v>
      </c>
      <c r="D8" s="72" t="s">
        <v>200</v>
      </c>
      <c r="E8" s="73" t="s">
        <v>211</v>
      </c>
      <c r="F8" s="74">
        <v>1</v>
      </c>
      <c r="G8" s="76">
        <v>280.58</v>
      </c>
      <c r="H8" s="76">
        <f t="shared" si="0"/>
        <v>280.58</v>
      </c>
      <c r="I8" s="217"/>
      <c r="J8" s="218"/>
      <c r="K8" s="178">
        <v>45728</v>
      </c>
      <c r="L8" s="39"/>
      <c r="M8" s="178">
        <v>45757</v>
      </c>
      <c r="N8" s="39" t="s">
        <v>218</v>
      </c>
      <c r="O8" s="39" t="s">
        <v>110</v>
      </c>
      <c r="P8" s="90" t="s">
        <v>300</v>
      </c>
      <c r="Q8" s="83"/>
    </row>
    <row r="9" spans="1:17" ht="14.1" customHeight="1" x14ac:dyDescent="0.25">
      <c r="A9" s="61" t="s">
        <v>202</v>
      </c>
      <c r="B9" s="61">
        <v>2025</v>
      </c>
      <c r="C9" s="61" t="s">
        <v>137</v>
      </c>
      <c r="D9" s="79" t="s">
        <v>200</v>
      </c>
      <c r="E9" s="65" t="s">
        <v>211</v>
      </c>
      <c r="F9" s="68">
        <v>1</v>
      </c>
      <c r="G9" s="64">
        <v>280.58</v>
      </c>
      <c r="H9" s="64">
        <f t="shared" si="0"/>
        <v>280.58</v>
      </c>
      <c r="I9" s="206"/>
      <c r="J9" s="216"/>
      <c r="K9" s="179">
        <v>45759</v>
      </c>
      <c r="L9" s="58"/>
      <c r="M9" s="179">
        <v>45787</v>
      </c>
      <c r="N9" s="58" t="s">
        <v>218</v>
      </c>
      <c r="O9" s="39" t="s">
        <v>110</v>
      </c>
      <c r="P9" s="90" t="s">
        <v>300</v>
      </c>
      <c r="Q9" s="91"/>
    </row>
    <row r="10" spans="1:17" ht="14.1" customHeight="1" x14ac:dyDescent="0.25">
      <c r="A10" s="71" t="s">
        <v>202</v>
      </c>
      <c r="B10" s="71">
        <v>2025</v>
      </c>
      <c r="C10" s="71" t="s">
        <v>145</v>
      </c>
      <c r="D10" s="72" t="s">
        <v>200</v>
      </c>
      <c r="E10" s="73" t="s">
        <v>211</v>
      </c>
      <c r="F10" s="74">
        <v>1</v>
      </c>
      <c r="G10" s="76">
        <v>280.58</v>
      </c>
      <c r="H10" s="76">
        <f t="shared" si="0"/>
        <v>280.58</v>
      </c>
      <c r="I10" s="217"/>
      <c r="J10" s="218"/>
      <c r="K10" s="178">
        <v>45789</v>
      </c>
      <c r="L10" s="39"/>
      <c r="M10" s="178">
        <v>45818</v>
      </c>
      <c r="N10" s="39" t="s">
        <v>218</v>
      </c>
      <c r="O10" s="39" t="s">
        <v>110</v>
      </c>
      <c r="P10" s="90" t="s">
        <v>300</v>
      </c>
      <c r="Q10" s="83"/>
    </row>
    <row r="11" spans="1:17" ht="14.1" customHeight="1" x14ac:dyDescent="0.25">
      <c r="A11" s="61" t="s">
        <v>202</v>
      </c>
      <c r="B11" s="61">
        <v>2025</v>
      </c>
      <c r="C11" s="61" t="s">
        <v>146</v>
      </c>
      <c r="D11" s="79" t="s">
        <v>200</v>
      </c>
      <c r="E11" s="65" t="s">
        <v>211</v>
      </c>
      <c r="F11" s="68">
        <v>1</v>
      </c>
      <c r="G11" s="64">
        <v>280.58</v>
      </c>
      <c r="H11" s="64">
        <f t="shared" si="0"/>
        <v>280.58</v>
      </c>
      <c r="I11" s="206"/>
      <c r="J11" s="216"/>
      <c r="K11" s="179">
        <v>45820</v>
      </c>
      <c r="L11" s="58"/>
      <c r="M11" s="179">
        <v>45848</v>
      </c>
      <c r="N11" s="58" t="s">
        <v>218</v>
      </c>
      <c r="O11" s="39" t="s">
        <v>110</v>
      </c>
      <c r="P11" s="90" t="s">
        <v>300</v>
      </c>
      <c r="Q11" s="91"/>
    </row>
    <row r="12" spans="1:17" ht="14.1" customHeight="1" x14ac:dyDescent="0.25">
      <c r="A12" s="71" t="s">
        <v>202</v>
      </c>
      <c r="B12" s="71">
        <v>2025</v>
      </c>
      <c r="C12" s="71" t="s">
        <v>153</v>
      </c>
      <c r="D12" s="72" t="s">
        <v>200</v>
      </c>
      <c r="E12" s="73" t="s">
        <v>211</v>
      </c>
      <c r="F12" s="74">
        <v>1</v>
      </c>
      <c r="G12" s="76">
        <v>280.58</v>
      </c>
      <c r="H12" s="76">
        <f t="shared" si="0"/>
        <v>280.58</v>
      </c>
      <c r="I12" s="217"/>
      <c r="J12" s="218"/>
      <c r="K12" s="178">
        <v>45850</v>
      </c>
      <c r="L12" s="39"/>
      <c r="M12" s="178">
        <v>45879</v>
      </c>
      <c r="N12" s="39" t="s">
        <v>218</v>
      </c>
      <c r="O12" s="39" t="s">
        <v>110</v>
      </c>
      <c r="P12" s="90" t="s">
        <v>300</v>
      </c>
      <c r="Q12" s="83"/>
    </row>
    <row r="13" spans="1:17" ht="14.1" customHeight="1" x14ac:dyDescent="0.25">
      <c r="A13" s="61" t="s">
        <v>202</v>
      </c>
      <c r="B13" s="61">
        <v>2025</v>
      </c>
      <c r="C13" s="61" t="s">
        <v>86</v>
      </c>
      <c r="D13" s="79" t="s">
        <v>200</v>
      </c>
      <c r="E13" s="65" t="s">
        <v>211</v>
      </c>
      <c r="F13" s="68">
        <v>1</v>
      </c>
      <c r="G13" s="64">
        <v>280.58</v>
      </c>
      <c r="H13" s="64">
        <f t="shared" si="0"/>
        <v>280.58</v>
      </c>
      <c r="I13" s="206"/>
      <c r="J13" s="216"/>
      <c r="K13" s="179">
        <v>45881</v>
      </c>
      <c r="L13" s="58"/>
      <c r="M13" s="179">
        <v>45910</v>
      </c>
      <c r="N13" s="58" t="s">
        <v>218</v>
      </c>
      <c r="O13" s="39" t="s">
        <v>110</v>
      </c>
      <c r="P13" s="90" t="s">
        <v>300</v>
      </c>
      <c r="Q13" s="91"/>
    </row>
    <row r="14" spans="1:17" ht="14.1" customHeight="1" x14ac:dyDescent="0.25"/>
    <row r="15" spans="1:17" ht="14.1" customHeight="1" x14ac:dyDescent="0.25"/>
    <row r="16" spans="1:17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  <row r="42" ht="14.1" customHeight="1" x14ac:dyDescent="0.25"/>
    <row r="43" ht="14.1" customHeight="1" x14ac:dyDescent="0.25"/>
    <row r="44" ht="14.1" customHeight="1" x14ac:dyDescent="0.25"/>
    <row r="45" ht="14.1" customHeight="1" x14ac:dyDescent="0.25"/>
    <row r="46" ht="14.1" customHeight="1" x14ac:dyDescent="0.25"/>
    <row r="47" ht="14.1" customHeight="1" x14ac:dyDescent="0.25"/>
    <row r="4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  <row r="53" ht="14.1" customHeight="1" x14ac:dyDescent="0.25"/>
    <row r="54" ht="14.1" customHeight="1" x14ac:dyDescent="0.25"/>
    <row r="55" ht="14.1" customHeight="1" x14ac:dyDescent="0.25"/>
    <row r="56" ht="14.1" customHeight="1" x14ac:dyDescent="0.25"/>
    <row r="57" ht="14.1" customHeight="1" x14ac:dyDescent="0.25"/>
    <row r="58" ht="14.1" customHeight="1" x14ac:dyDescent="0.25"/>
    <row r="59" ht="14.1" customHeight="1" x14ac:dyDescent="0.25"/>
    <row r="60" ht="14.1" customHeight="1" x14ac:dyDescent="0.25"/>
    <row r="61" ht="14.1" customHeight="1" x14ac:dyDescent="0.25"/>
    <row r="62" ht="14.1" customHeight="1" x14ac:dyDescent="0.25"/>
    <row r="63" ht="14.1" customHeight="1" x14ac:dyDescent="0.25"/>
    <row r="64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</sheetData>
  <autoFilter ref="A1:Q13" xr:uid="{4735FA39-3C1B-45D4-B304-F006E60BA5DD}"/>
  <conditionalFormatting sqref="O1 Q1">
    <cfRule type="containsText" dxfId="41" priority="4" operator="containsText" text="AGUARDANDO APROVAÇÃO">
      <formula>NOT(ISERROR(SEARCH("AGUARDANDO APROVAÇÃO",O1)))</formula>
    </cfRule>
    <cfRule type="containsText" dxfId="40" priority="5" operator="containsText" text="APROVADA">
      <formula>NOT(ISERROR(SEARCH("APROVADA",O1)))</formula>
    </cfRule>
  </conditionalFormatting>
  <conditionalFormatting sqref="O2:O13">
    <cfRule type="containsText" dxfId="39" priority="2" operator="containsText" text="APROVADA">
      <formula>NOT(ISERROR(SEARCH("APROVADA",O2)))</formula>
    </cfRule>
  </conditionalFormatting>
  <conditionalFormatting sqref="P2:P13">
    <cfRule type="containsText" dxfId="38" priority="6" operator="containsText" text="AGUARDANDO APROVAR PC">
      <formula>NOT(ISERROR(SEARCH("AGUARDANDO APROVAR PC",P2)))</formula>
    </cfRule>
    <cfRule type="containsText" dxfId="37" priority="7" operator="containsText" text="APROVADA">
      <formula>NOT(ISERROR(SEARCH("APROVADA",P2)))</formula>
    </cfRule>
  </conditionalFormatting>
  <conditionalFormatting sqref="Q1">
    <cfRule type="containsText" dxfId="36" priority="3" operator="containsText" text="AGUARDANDO APROVAR PC">
      <formula>NOT(ISERROR(SEARCH("AGUARDANDO APROVAR PC",Q1)))</formula>
    </cfRule>
  </conditionalFormatting>
  <conditionalFormatting sqref="Q2:Q13">
    <cfRule type="containsText" dxfId="35" priority="1" operator="containsText" text="APROVADO">
      <formula>NOT(ISERROR(SEARCH("APROVADO",Q2)))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942B-F8D8-4535-BFD2-1C81CAEB3485}">
  <sheetPr>
    <tabColor rgb="FF3E52E6"/>
  </sheetPr>
  <dimension ref="A1:Q42"/>
  <sheetViews>
    <sheetView showGridLines="0" workbookViewId="0">
      <selection sqref="A1:A1048576"/>
    </sheetView>
  </sheetViews>
  <sheetFormatPr defaultRowHeight="15" x14ac:dyDescent="0.25"/>
  <cols>
    <col min="1" max="1" width="12.7109375" bestFit="1" customWidth="1"/>
    <col min="2" max="2" width="6.28515625" bestFit="1" customWidth="1"/>
    <col min="3" max="3" width="17" bestFit="1" customWidth="1"/>
    <col min="4" max="4" width="15.28515625" bestFit="1" customWidth="1"/>
    <col min="5" max="5" width="11.5703125" bestFit="1" customWidth="1"/>
    <col min="6" max="6" width="13" bestFit="1" customWidth="1"/>
    <col min="7" max="7" width="14.7109375" bestFit="1" customWidth="1"/>
    <col min="8" max="8" width="11.85546875" bestFit="1" customWidth="1"/>
    <col min="9" max="9" width="21.42578125" style="180" bestFit="1" customWidth="1"/>
    <col min="10" max="10" width="20.7109375" style="180" bestFit="1" customWidth="1"/>
    <col min="11" max="11" width="16" style="180" bestFit="1" customWidth="1"/>
    <col min="12" max="12" width="6.140625" bestFit="1" customWidth="1"/>
    <col min="13" max="13" width="17.7109375" style="180" bestFit="1" customWidth="1"/>
    <col min="14" max="14" width="15" bestFit="1" customWidth="1"/>
    <col min="15" max="15" width="15.140625" bestFit="1" customWidth="1"/>
    <col min="16" max="17" width="13.7109375" bestFit="1" customWidth="1"/>
  </cols>
  <sheetData>
    <row r="1" spans="1:17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95" t="s">
        <v>4</v>
      </c>
      <c r="I1" s="177" t="s">
        <v>189</v>
      </c>
      <c r="J1" s="177" t="s">
        <v>99</v>
      </c>
      <c r="K1" s="177" t="s">
        <v>111</v>
      </c>
      <c r="L1" s="133" t="s">
        <v>112</v>
      </c>
      <c r="M1" s="177" t="s">
        <v>22</v>
      </c>
      <c r="N1" s="97" t="s">
        <v>98</v>
      </c>
      <c r="O1" s="97" t="s">
        <v>109</v>
      </c>
      <c r="P1" s="97" t="s">
        <v>97</v>
      </c>
      <c r="Q1" s="97" t="s">
        <v>120</v>
      </c>
    </row>
    <row r="2" spans="1:17" ht="14.1" customHeight="1" x14ac:dyDescent="0.25">
      <c r="A2" s="33" t="s">
        <v>210</v>
      </c>
      <c r="B2" s="33">
        <v>2024</v>
      </c>
      <c r="C2" s="33" t="s">
        <v>87</v>
      </c>
      <c r="D2" s="89" t="s">
        <v>209</v>
      </c>
      <c r="E2" s="42" t="s">
        <v>212</v>
      </c>
      <c r="F2" s="44">
        <v>1</v>
      </c>
      <c r="G2" s="36">
        <v>5862</v>
      </c>
      <c r="H2" s="36">
        <f t="shared" ref="H2:H12" si="0">F2*G2</f>
        <v>5862</v>
      </c>
      <c r="I2" s="204"/>
      <c r="J2" s="211"/>
      <c r="K2" s="178">
        <v>45575</v>
      </c>
      <c r="L2" s="134"/>
      <c r="M2" s="178">
        <v>45585</v>
      </c>
      <c r="N2" s="40" t="s">
        <v>208</v>
      </c>
      <c r="O2" s="39" t="s">
        <v>207</v>
      </c>
      <c r="P2" s="53" t="s">
        <v>203</v>
      </c>
      <c r="Q2" s="53" t="s">
        <v>203</v>
      </c>
    </row>
    <row r="3" spans="1:17" s="17" customFormat="1" ht="14.1" customHeight="1" x14ac:dyDescent="0.25">
      <c r="A3" s="61" t="s">
        <v>210</v>
      </c>
      <c r="B3" s="61">
        <v>2024</v>
      </c>
      <c r="C3" s="61" t="s">
        <v>88</v>
      </c>
      <c r="D3" s="79" t="s">
        <v>209</v>
      </c>
      <c r="E3" s="65" t="s">
        <v>212</v>
      </c>
      <c r="F3" s="68">
        <v>1</v>
      </c>
      <c r="G3" s="64">
        <v>5862</v>
      </c>
      <c r="H3" s="64">
        <f t="shared" si="0"/>
        <v>5862</v>
      </c>
      <c r="I3" s="206"/>
      <c r="J3" s="216"/>
      <c r="K3" s="179">
        <v>45606</v>
      </c>
      <c r="L3" s="135"/>
      <c r="M3" s="179">
        <v>45616</v>
      </c>
      <c r="N3" s="92" t="s">
        <v>208</v>
      </c>
      <c r="O3" s="58" t="s">
        <v>207</v>
      </c>
      <c r="P3" s="58" t="s">
        <v>203</v>
      </c>
      <c r="Q3" s="58" t="s">
        <v>203</v>
      </c>
    </row>
    <row r="4" spans="1:17" ht="14.1" customHeight="1" x14ac:dyDescent="0.25">
      <c r="A4" s="71" t="s">
        <v>210</v>
      </c>
      <c r="B4" s="71">
        <v>2024</v>
      </c>
      <c r="C4" s="71" t="s">
        <v>89</v>
      </c>
      <c r="D4" s="72" t="s">
        <v>209</v>
      </c>
      <c r="E4" s="73" t="s">
        <v>212</v>
      </c>
      <c r="F4" s="74">
        <v>1</v>
      </c>
      <c r="G4" s="76">
        <v>5862</v>
      </c>
      <c r="H4" s="76">
        <f t="shared" si="0"/>
        <v>5862</v>
      </c>
      <c r="I4" s="217"/>
      <c r="J4" s="218"/>
      <c r="K4" s="178">
        <v>45636</v>
      </c>
      <c r="L4" s="134"/>
      <c r="M4" s="178">
        <v>45646</v>
      </c>
      <c r="N4" s="40" t="s">
        <v>208</v>
      </c>
      <c r="O4" s="39" t="s">
        <v>207</v>
      </c>
      <c r="P4" s="53" t="s">
        <v>203</v>
      </c>
      <c r="Q4" s="53" t="s">
        <v>203</v>
      </c>
    </row>
    <row r="5" spans="1:17" s="17" customFormat="1" ht="14.1" customHeight="1" x14ac:dyDescent="0.25">
      <c r="A5" s="61" t="s">
        <v>210</v>
      </c>
      <c r="B5" s="61">
        <v>2025</v>
      </c>
      <c r="C5" s="61" t="s">
        <v>90</v>
      </c>
      <c r="D5" s="79" t="s">
        <v>209</v>
      </c>
      <c r="E5" s="65" t="s">
        <v>212</v>
      </c>
      <c r="F5" s="68">
        <v>1</v>
      </c>
      <c r="G5" s="64">
        <v>5862</v>
      </c>
      <c r="H5" s="64">
        <f t="shared" si="0"/>
        <v>5862</v>
      </c>
      <c r="I5" s="206"/>
      <c r="J5" s="216"/>
      <c r="K5" s="179">
        <v>45667</v>
      </c>
      <c r="L5" s="58"/>
      <c r="M5" s="179">
        <v>45677</v>
      </c>
      <c r="N5" s="92" t="s">
        <v>208</v>
      </c>
      <c r="O5" s="58" t="s">
        <v>207</v>
      </c>
      <c r="P5" s="58" t="s">
        <v>203</v>
      </c>
      <c r="Q5" s="58" t="s">
        <v>203</v>
      </c>
    </row>
    <row r="6" spans="1:17" ht="14.1" customHeight="1" x14ac:dyDescent="0.25">
      <c r="A6" s="71" t="s">
        <v>210</v>
      </c>
      <c r="B6" s="71">
        <v>2025</v>
      </c>
      <c r="C6" s="71" t="s">
        <v>91</v>
      </c>
      <c r="D6" s="72" t="s">
        <v>209</v>
      </c>
      <c r="E6" s="73" t="s">
        <v>212</v>
      </c>
      <c r="F6" s="74">
        <v>1</v>
      </c>
      <c r="G6" s="76">
        <v>5862</v>
      </c>
      <c r="H6" s="76">
        <f t="shared" si="0"/>
        <v>5862</v>
      </c>
      <c r="I6" s="217"/>
      <c r="J6" s="218"/>
      <c r="K6" s="178">
        <v>45698</v>
      </c>
      <c r="L6" s="39"/>
      <c r="M6" s="178">
        <v>45708</v>
      </c>
      <c r="N6" s="93" t="s">
        <v>150</v>
      </c>
      <c r="O6" s="39"/>
      <c r="P6" s="41"/>
      <c r="Q6" s="83"/>
    </row>
    <row r="7" spans="1:17" s="17" customFormat="1" ht="14.1" customHeight="1" x14ac:dyDescent="0.25">
      <c r="A7" s="61" t="s">
        <v>210</v>
      </c>
      <c r="B7" s="61">
        <v>2025</v>
      </c>
      <c r="C7" s="61" t="s">
        <v>92</v>
      </c>
      <c r="D7" s="79" t="s">
        <v>209</v>
      </c>
      <c r="E7" s="65" t="s">
        <v>212</v>
      </c>
      <c r="F7" s="68">
        <v>1</v>
      </c>
      <c r="G7" s="64">
        <v>5862</v>
      </c>
      <c r="H7" s="64">
        <f t="shared" si="0"/>
        <v>5862</v>
      </c>
      <c r="I7" s="206"/>
      <c r="J7" s="216"/>
      <c r="K7" s="179">
        <v>45726</v>
      </c>
      <c r="L7" s="58"/>
      <c r="M7" s="179">
        <v>45736</v>
      </c>
      <c r="N7" s="93" t="s">
        <v>150</v>
      </c>
      <c r="O7" s="58"/>
      <c r="P7" s="90"/>
      <c r="Q7" s="91"/>
    </row>
    <row r="8" spans="1:17" ht="14.1" customHeight="1" x14ac:dyDescent="0.25">
      <c r="A8" s="71" t="s">
        <v>210</v>
      </c>
      <c r="B8" s="71">
        <v>2025</v>
      </c>
      <c r="C8" s="71" t="s">
        <v>119</v>
      </c>
      <c r="D8" s="72" t="s">
        <v>209</v>
      </c>
      <c r="E8" s="73" t="s">
        <v>212</v>
      </c>
      <c r="F8" s="74">
        <v>1</v>
      </c>
      <c r="G8" s="76">
        <v>5862</v>
      </c>
      <c r="H8" s="76">
        <f t="shared" si="0"/>
        <v>5862</v>
      </c>
      <c r="I8" s="217"/>
      <c r="J8" s="218"/>
      <c r="K8" s="178">
        <v>45757</v>
      </c>
      <c r="L8" s="39"/>
      <c r="M8" s="178">
        <v>45767</v>
      </c>
      <c r="N8" s="93" t="s">
        <v>150</v>
      </c>
      <c r="O8" s="39"/>
      <c r="P8" s="41"/>
      <c r="Q8" s="83"/>
    </row>
    <row r="9" spans="1:17" s="17" customFormat="1" ht="14.1" customHeight="1" x14ac:dyDescent="0.25">
      <c r="A9" s="61" t="s">
        <v>210</v>
      </c>
      <c r="B9" s="61">
        <v>2025</v>
      </c>
      <c r="C9" s="61" t="s">
        <v>137</v>
      </c>
      <c r="D9" s="79" t="s">
        <v>209</v>
      </c>
      <c r="E9" s="65" t="s">
        <v>212</v>
      </c>
      <c r="F9" s="68">
        <v>1</v>
      </c>
      <c r="G9" s="64">
        <v>5862</v>
      </c>
      <c r="H9" s="64">
        <f t="shared" si="0"/>
        <v>5862</v>
      </c>
      <c r="I9" s="206"/>
      <c r="J9" s="216"/>
      <c r="K9" s="179">
        <v>45787</v>
      </c>
      <c r="L9" s="58"/>
      <c r="M9" s="179">
        <v>45797</v>
      </c>
      <c r="N9" s="93" t="s">
        <v>150</v>
      </c>
      <c r="O9" s="58"/>
      <c r="P9" s="90"/>
      <c r="Q9" s="91"/>
    </row>
    <row r="10" spans="1:17" ht="14.1" customHeight="1" x14ac:dyDescent="0.25">
      <c r="A10" s="71" t="s">
        <v>210</v>
      </c>
      <c r="B10" s="71">
        <v>2025</v>
      </c>
      <c r="C10" s="71" t="s">
        <v>145</v>
      </c>
      <c r="D10" s="72" t="s">
        <v>209</v>
      </c>
      <c r="E10" s="73" t="s">
        <v>212</v>
      </c>
      <c r="F10" s="74">
        <v>1</v>
      </c>
      <c r="G10" s="76">
        <v>5862</v>
      </c>
      <c r="H10" s="76">
        <f t="shared" si="0"/>
        <v>5862</v>
      </c>
      <c r="I10" s="217"/>
      <c r="J10" s="218"/>
      <c r="K10" s="178">
        <v>45818</v>
      </c>
      <c r="L10" s="39"/>
      <c r="M10" s="178">
        <v>45828</v>
      </c>
      <c r="N10" s="93" t="s">
        <v>150</v>
      </c>
      <c r="O10" s="39"/>
      <c r="P10" s="41"/>
      <c r="Q10" s="83"/>
    </row>
    <row r="11" spans="1:17" s="17" customFormat="1" ht="14.1" customHeight="1" x14ac:dyDescent="0.25">
      <c r="A11" s="61" t="s">
        <v>210</v>
      </c>
      <c r="B11" s="61">
        <v>2025</v>
      </c>
      <c r="C11" s="61" t="s">
        <v>146</v>
      </c>
      <c r="D11" s="79" t="s">
        <v>209</v>
      </c>
      <c r="E11" s="65" t="s">
        <v>212</v>
      </c>
      <c r="F11" s="68">
        <v>1</v>
      </c>
      <c r="G11" s="64">
        <v>5862</v>
      </c>
      <c r="H11" s="64">
        <f t="shared" si="0"/>
        <v>5862</v>
      </c>
      <c r="I11" s="206"/>
      <c r="J11" s="216"/>
      <c r="K11" s="179">
        <v>45848</v>
      </c>
      <c r="L11" s="58"/>
      <c r="M11" s="179">
        <v>45858</v>
      </c>
      <c r="N11" s="93" t="s">
        <v>150</v>
      </c>
      <c r="O11" s="58"/>
      <c r="P11" s="90"/>
      <c r="Q11" s="91"/>
    </row>
    <row r="12" spans="1:17" ht="14.1" customHeight="1" x14ac:dyDescent="0.25">
      <c r="A12" s="71" t="s">
        <v>210</v>
      </c>
      <c r="B12" s="71">
        <v>2025</v>
      </c>
      <c r="C12" s="71" t="s">
        <v>153</v>
      </c>
      <c r="D12" s="72" t="s">
        <v>209</v>
      </c>
      <c r="E12" s="73" t="s">
        <v>212</v>
      </c>
      <c r="F12" s="74">
        <v>1</v>
      </c>
      <c r="G12" s="76">
        <v>5862</v>
      </c>
      <c r="H12" s="76">
        <f t="shared" si="0"/>
        <v>5862</v>
      </c>
      <c r="I12" s="217"/>
      <c r="J12" s="218"/>
      <c r="K12" s="178">
        <v>45879</v>
      </c>
      <c r="L12" s="39"/>
      <c r="M12" s="178">
        <v>45889</v>
      </c>
      <c r="N12" s="93" t="s">
        <v>150</v>
      </c>
      <c r="O12" s="39"/>
      <c r="P12" s="41"/>
      <c r="Q12" s="83"/>
    </row>
    <row r="13" spans="1:17" ht="14.1" customHeight="1" x14ac:dyDescent="0.25"/>
    <row r="14" spans="1:17" ht="14.1" customHeight="1" x14ac:dyDescent="0.25"/>
    <row r="15" spans="1:17" ht="14.1" customHeight="1" x14ac:dyDescent="0.25"/>
    <row r="16" spans="1:17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  <row r="42" ht="14.1" customHeight="1" x14ac:dyDescent="0.25"/>
  </sheetData>
  <autoFilter ref="A1:Q12" xr:uid="{D891942B-F8D8-4535-BFD2-1C81CAEB3485}"/>
  <conditionalFormatting sqref="P2:P5">
    <cfRule type="containsText" dxfId="34" priority="4" operator="containsText" text="APROVADO">
      <formula>NOT(ISERROR(SEARCH("APROVADO",P2)))</formula>
    </cfRule>
  </conditionalFormatting>
  <conditionalFormatting sqref="P2:P12">
    <cfRule type="containsText" dxfId="33" priority="3" operator="containsText" text="AGUARDANDO APROVAR PC">
      <formula>NOT(ISERROR(SEARCH("AGUARDANDO APROVAR PC",P2)))</formula>
    </cfRule>
  </conditionalFormatting>
  <conditionalFormatting sqref="P6:P12">
    <cfRule type="containsText" dxfId="32" priority="6" operator="containsText" text="APROVADA">
      <formula>NOT(ISERROR(SEARCH("APROVADA",P6)))</formula>
    </cfRule>
  </conditionalFormatting>
  <conditionalFormatting sqref="P1:Q1">
    <cfRule type="containsText" dxfId="31" priority="7" operator="containsText" text="AGUARDANDO APROVAÇÃO">
      <formula>NOT(ISERROR(SEARCH("AGUARDANDO APROVAÇÃO",P1)))</formula>
    </cfRule>
    <cfRule type="containsText" dxfId="30" priority="9" operator="containsText" text="APROVADA">
      <formula>NOT(ISERROR(SEARCH("APROVADA",P1)))</formula>
    </cfRule>
  </conditionalFormatting>
  <conditionalFormatting sqref="Q1:Q5">
    <cfRule type="containsText" dxfId="29" priority="1" operator="containsText" text="AGUARDANDO APROVAR PC">
      <formula>NOT(ISERROR(SEARCH("AGUARDANDO APROVAR PC",Q1)))</formula>
    </cfRule>
  </conditionalFormatting>
  <conditionalFormatting sqref="Q2:Q5">
    <cfRule type="containsText" dxfId="28" priority="2" operator="containsText" text="APROVADO">
      <formula>NOT(ISERROR(SEARCH("APROVADO",Q2)))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8F84-35D3-4279-8B5B-B0046B448E88}">
  <dimension ref="A1:Q112"/>
  <sheetViews>
    <sheetView showGridLines="0" workbookViewId="0">
      <selection sqref="A1:A1048576"/>
    </sheetView>
  </sheetViews>
  <sheetFormatPr defaultRowHeight="15" x14ac:dyDescent="0.25"/>
  <cols>
    <col min="1" max="1" width="12.28515625" bestFit="1" customWidth="1"/>
    <col min="2" max="2" width="10.7109375" bestFit="1" customWidth="1"/>
    <col min="3" max="3" width="14.7109375" bestFit="1" customWidth="1"/>
    <col min="4" max="4" width="13.140625" bestFit="1" customWidth="1"/>
    <col min="5" max="5" width="19.42578125" customWidth="1"/>
    <col min="6" max="6" width="15.7109375" bestFit="1" customWidth="1"/>
    <col min="7" max="7" width="12.5703125" bestFit="1" customWidth="1"/>
    <col min="8" max="8" width="12.28515625" bestFit="1" customWidth="1"/>
    <col min="9" max="9" width="19.28515625" style="180" bestFit="1" customWidth="1"/>
    <col min="10" max="10" width="18.42578125" style="180" bestFit="1" customWidth="1"/>
    <col min="11" max="11" width="13.7109375" style="180" bestFit="1" customWidth="1"/>
    <col min="12" max="12" width="11.28515625" customWidth="1"/>
    <col min="13" max="13" width="15.42578125" style="180" bestFit="1" customWidth="1"/>
    <col min="14" max="14" width="12.7109375" bestFit="1" customWidth="1"/>
    <col min="15" max="15" width="12.85546875" bestFit="1" customWidth="1"/>
    <col min="16" max="16" width="11.42578125" bestFit="1" customWidth="1"/>
    <col min="17" max="17" width="11.5703125" bestFit="1" customWidth="1"/>
  </cols>
  <sheetData>
    <row r="1" spans="1:17" ht="18.95" customHeight="1" x14ac:dyDescent="0.25">
      <c r="A1" s="27" t="s">
        <v>76</v>
      </c>
      <c r="B1" s="27" t="s">
        <v>115</v>
      </c>
      <c r="C1" s="27" t="s">
        <v>243</v>
      </c>
      <c r="D1" s="27" t="s">
        <v>101</v>
      </c>
      <c r="E1" s="27" t="s">
        <v>100</v>
      </c>
      <c r="F1" s="27" t="s">
        <v>107</v>
      </c>
      <c r="G1" s="29" t="s">
        <v>3</v>
      </c>
      <c r="H1" s="30" t="s">
        <v>4</v>
      </c>
      <c r="I1" s="186" t="s">
        <v>189</v>
      </c>
      <c r="J1" s="186" t="s">
        <v>99</v>
      </c>
      <c r="K1" s="186" t="s">
        <v>111</v>
      </c>
      <c r="L1" s="28" t="s">
        <v>112</v>
      </c>
      <c r="M1" s="186" t="s">
        <v>22</v>
      </c>
      <c r="N1" s="28" t="s">
        <v>98</v>
      </c>
      <c r="O1" s="28" t="s">
        <v>109</v>
      </c>
      <c r="P1" s="28" t="s">
        <v>97</v>
      </c>
      <c r="Q1" s="28" t="s">
        <v>120</v>
      </c>
    </row>
    <row r="2" spans="1:17" ht="14.1" customHeight="1" x14ac:dyDescent="0.25">
      <c r="A2" s="33" t="s">
        <v>70</v>
      </c>
      <c r="B2" s="33">
        <v>2024</v>
      </c>
      <c r="C2" s="33" t="s">
        <v>87</v>
      </c>
      <c r="D2" s="89" t="s">
        <v>214</v>
      </c>
      <c r="E2" s="42"/>
      <c r="F2" s="44">
        <v>1</v>
      </c>
      <c r="G2" s="130"/>
      <c r="H2" s="36">
        <f>F2*G2</f>
        <v>0</v>
      </c>
      <c r="I2" s="204"/>
      <c r="J2" s="211"/>
      <c r="K2" s="178"/>
      <c r="L2" s="39"/>
      <c r="M2" s="178"/>
      <c r="N2" s="39"/>
      <c r="O2" s="39"/>
      <c r="P2" s="41"/>
      <c r="Q2" s="83"/>
    </row>
    <row r="3" spans="1:17" ht="14.1" customHeight="1" x14ac:dyDescent="0.25">
      <c r="A3" s="61" t="s">
        <v>70</v>
      </c>
      <c r="B3" s="61">
        <v>2024</v>
      </c>
      <c r="C3" s="61" t="s">
        <v>88</v>
      </c>
      <c r="D3" s="79" t="s">
        <v>214</v>
      </c>
      <c r="E3" s="65"/>
      <c r="F3" s="68">
        <v>1</v>
      </c>
      <c r="G3" s="131"/>
      <c r="H3" s="64">
        <f>F3*G3</f>
        <v>0</v>
      </c>
      <c r="I3" s="206"/>
      <c r="J3" s="216"/>
      <c r="K3" s="179"/>
      <c r="L3" s="58"/>
      <c r="M3" s="179"/>
      <c r="N3" s="58"/>
      <c r="O3" s="58"/>
      <c r="P3" s="90"/>
      <c r="Q3" s="91"/>
    </row>
    <row r="4" spans="1:17" ht="14.1" customHeight="1" x14ac:dyDescent="0.25">
      <c r="A4" s="71" t="s">
        <v>70</v>
      </c>
      <c r="B4" s="71">
        <v>2024</v>
      </c>
      <c r="C4" s="71" t="s">
        <v>89</v>
      </c>
      <c r="D4" s="72" t="s">
        <v>214</v>
      </c>
      <c r="E4" s="73"/>
      <c r="F4" s="74">
        <v>1</v>
      </c>
      <c r="G4" s="132"/>
      <c r="H4" s="76">
        <f>F4*G4</f>
        <v>0</v>
      </c>
      <c r="I4" s="217"/>
      <c r="J4" s="218"/>
      <c r="K4" s="178"/>
      <c r="L4" s="39"/>
      <c r="M4" s="178"/>
      <c r="N4" s="39"/>
      <c r="O4" s="39"/>
      <c r="P4" s="41"/>
      <c r="Q4" s="83"/>
    </row>
    <row r="5" spans="1:17" ht="14.1" customHeight="1" x14ac:dyDescent="0.25"/>
    <row r="6" spans="1:17" ht="14.1" customHeight="1" x14ac:dyDescent="0.25"/>
    <row r="7" spans="1:17" ht="14.1" customHeight="1" x14ac:dyDescent="0.25"/>
    <row r="8" spans="1:17" ht="14.1" customHeight="1" x14ac:dyDescent="0.25"/>
    <row r="9" spans="1:17" ht="14.1" customHeight="1" x14ac:dyDescent="0.25"/>
    <row r="10" spans="1:17" ht="14.1" customHeight="1" x14ac:dyDescent="0.25"/>
    <row r="11" spans="1:17" ht="14.1" customHeight="1" x14ac:dyDescent="0.25"/>
    <row r="12" spans="1:17" ht="14.1" customHeight="1" x14ac:dyDescent="0.25"/>
    <row r="13" spans="1:17" ht="14.1" customHeight="1" x14ac:dyDescent="0.25"/>
    <row r="14" spans="1:17" ht="14.1" customHeight="1" x14ac:dyDescent="0.25"/>
    <row r="15" spans="1:17" ht="14.1" customHeight="1" x14ac:dyDescent="0.25">
      <c r="A15" s="19" t="s">
        <v>69</v>
      </c>
      <c r="B15" s="19" t="s">
        <v>74</v>
      </c>
      <c r="C15" s="19" t="s">
        <v>67</v>
      </c>
      <c r="D15" s="19" t="s">
        <v>66</v>
      </c>
      <c r="E15" s="19" t="s">
        <v>68</v>
      </c>
      <c r="F15" s="20" t="s">
        <v>95</v>
      </c>
      <c r="G15" s="19" t="s">
        <v>96</v>
      </c>
      <c r="H15" s="22" t="s">
        <v>103</v>
      </c>
    </row>
    <row r="16" spans="1:17" ht="14.1" customHeight="1" x14ac:dyDescent="0.25">
      <c r="A16" s="12" t="s">
        <v>70</v>
      </c>
      <c r="B16" s="13" t="s">
        <v>73</v>
      </c>
      <c r="C16" s="15">
        <v>128</v>
      </c>
      <c r="D16" s="14">
        <v>165</v>
      </c>
      <c r="E16" s="14">
        <f>C16*D16</f>
        <v>21120</v>
      </c>
      <c r="F16" s="21">
        <v>45567</v>
      </c>
      <c r="G16" s="12" t="s">
        <v>104</v>
      </c>
      <c r="H16" s="23" t="s">
        <v>106</v>
      </c>
    </row>
    <row r="17" spans="1:8" ht="14.1" customHeight="1" x14ac:dyDescent="0.25">
      <c r="A17" s="12" t="s">
        <v>71</v>
      </c>
      <c r="B17" s="13" t="s">
        <v>73</v>
      </c>
      <c r="C17" s="15">
        <v>200</v>
      </c>
      <c r="D17" s="14">
        <v>158</v>
      </c>
      <c r="E17" s="14">
        <f>C17*D17</f>
        <v>31600</v>
      </c>
      <c r="F17" s="21">
        <v>45337</v>
      </c>
      <c r="G17" s="12" t="s">
        <v>105</v>
      </c>
      <c r="H17" s="23" t="s">
        <v>106</v>
      </c>
    </row>
    <row r="18" spans="1:8" ht="14.1" customHeight="1" x14ac:dyDescent="0.25">
      <c r="A18" s="12" t="s">
        <v>72</v>
      </c>
      <c r="B18" s="13" t="s">
        <v>73</v>
      </c>
      <c r="C18" s="15">
        <v>88</v>
      </c>
      <c r="D18" s="14">
        <f>E18/C18</f>
        <v>229.99443181818179</v>
      </c>
      <c r="E18" s="14">
        <v>20239.509999999998</v>
      </c>
      <c r="F18" s="21">
        <v>45191</v>
      </c>
      <c r="G18" s="12" t="s">
        <v>105</v>
      </c>
      <c r="H18" s="23" t="s">
        <v>106</v>
      </c>
    </row>
    <row r="19" spans="1:8" ht="14.1" customHeight="1" x14ac:dyDescent="0.25">
      <c r="C19" s="2">
        <v>128</v>
      </c>
      <c r="D19">
        <f>E19/C19</f>
        <v>160</v>
      </c>
      <c r="E19" s="3">
        <v>20480</v>
      </c>
      <c r="G19" s="5"/>
    </row>
    <row r="20" spans="1:8" ht="14.1" customHeight="1" x14ac:dyDescent="0.25"/>
    <row r="21" spans="1:8" ht="14.1" customHeight="1" x14ac:dyDescent="0.25"/>
    <row r="22" spans="1:8" ht="14.1" customHeight="1" x14ac:dyDescent="0.25"/>
    <row r="23" spans="1:8" ht="14.1" customHeight="1" x14ac:dyDescent="0.25"/>
    <row r="24" spans="1:8" ht="14.1" customHeight="1" x14ac:dyDescent="0.25"/>
    <row r="25" spans="1:8" ht="14.1" customHeight="1" x14ac:dyDescent="0.25"/>
    <row r="26" spans="1:8" ht="14.1" customHeight="1" x14ac:dyDescent="0.25"/>
    <row r="27" spans="1:8" ht="14.1" customHeight="1" x14ac:dyDescent="0.25"/>
    <row r="28" spans="1:8" ht="14.1" customHeight="1" x14ac:dyDescent="0.25"/>
    <row r="29" spans="1:8" ht="14.1" customHeight="1" x14ac:dyDescent="0.25"/>
    <row r="30" spans="1:8" ht="14.1" customHeight="1" x14ac:dyDescent="0.25"/>
    <row r="31" spans="1:8" ht="14.1" customHeight="1" x14ac:dyDescent="0.25"/>
    <row r="32" spans="1:8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  <row r="42" ht="14.1" customHeight="1" x14ac:dyDescent="0.25"/>
    <row r="43" ht="14.1" customHeight="1" x14ac:dyDescent="0.25"/>
    <row r="44" ht="14.1" customHeight="1" x14ac:dyDescent="0.25"/>
    <row r="45" ht="14.1" customHeight="1" x14ac:dyDescent="0.25"/>
    <row r="46" ht="14.1" customHeight="1" x14ac:dyDescent="0.25"/>
    <row r="47" ht="14.1" customHeight="1" x14ac:dyDescent="0.25"/>
    <row r="4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  <row r="53" ht="14.1" customHeight="1" x14ac:dyDescent="0.25"/>
    <row r="54" ht="14.1" customHeight="1" x14ac:dyDescent="0.25"/>
    <row r="55" ht="14.1" customHeight="1" x14ac:dyDescent="0.25"/>
    <row r="56" ht="14.1" customHeight="1" x14ac:dyDescent="0.25"/>
    <row r="57" ht="14.1" customHeight="1" x14ac:dyDescent="0.25"/>
    <row r="58" ht="14.1" customHeight="1" x14ac:dyDescent="0.25"/>
    <row r="59" ht="14.1" customHeight="1" x14ac:dyDescent="0.25"/>
    <row r="60" ht="14.1" customHeight="1" x14ac:dyDescent="0.25"/>
    <row r="61" ht="14.1" customHeight="1" x14ac:dyDescent="0.25"/>
    <row r="62" ht="14.1" customHeight="1" x14ac:dyDescent="0.25"/>
    <row r="63" ht="14.1" customHeight="1" x14ac:dyDescent="0.25"/>
    <row r="64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</sheetData>
  <conditionalFormatting sqref="P2:P4">
    <cfRule type="containsText" dxfId="27" priority="1" operator="containsText" text="AGUARDANDO APROVAR PC">
      <formula>NOT(ISERROR(SEARCH("AGUARDANDO APROVAR PC",P2)))</formula>
    </cfRule>
    <cfRule type="containsText" dxfId="26" priority="2" operator="containsText" text="APROVADA">
      <formula>NOT(ISERROR(SEARCH("APROVADA",P2)))</formula>
    </cfRule>
  </conditionalFormatting>
  <conditionalFormatting sqref="P1:Q1">
    <cfRule type="containsText" dxfId="25" priority="3" operator="containsText" text="AGUARDANDO APROVAÇÃO">
      <formula>NOT(ISERROR(SEARCH("AGUARDANDO APROVAÇÃO",P1)))</formula>
    </cfRule>
    <cfRule type="containsText" dxfId="24" priority="5" operator="containsText" text="APROVADA">
      <formula>NOT(ISERROR(SEARCH("APROVADA",P1)))</formula>
    </cfRule>
  </conditionalFormatting>
  <conditionalFormatting sqref="Q1">
    <cfRule type="containsText" dxfId="23" priority="4" operator="containsText" text="AGUARDANDO APROVAR PC">
      <formula>NOT(ISERROR(SEARCH("AGUARDANDO APROVAR PC",Q1)))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59CA-1E81-4227-96B3-E4941D0A4FF2}">
  <dimension ref="A1:Z35"/>
  <sheetViews>
    <sheetView showGridLines="0" workbookViewId="0">
      <selection sqref="A1:A1048576"/>
    </sheetView>
  </sheetViews>
  <sheetFormatPr defaultRowHeight="15" x14ac:dyDescent="0.25"/>
  <cols>
    <col min="1" max="1" width="12.7109375" bestFit="1" customWidth="1"/>
    <col min="2" max="2" width="6.28515625" bestFit="1" customWidth="1"/>
    <col min="3" max="3" width="17" bestFit="1" customWidth="1"/>
    <col min="4" max="4" width="15.28515625" bestFit="1" customWidth="1"/>
    <col min="5" max="5" width="11.5703125" bestFit="1" customWidth="1"/>
    <col min="6" max="6" width="13" bestFit="1" customWidth="1"/>
    <col min="7" max="7" width="14.7109375" bestFit="1" customWidth="1"/>
    <col min="8" max="8" width="8.7109375" bestFit="1" customWidth="1"/>
    <col min="9" max="9" width="20.85546875" style="180" bestFit="1" customWidth="1"/>
    <col min="10" max="10" width="20.7109375" style="180" bestFit="1" customWidth="1"/>
    <col min="11" max="11" width="16" style="180" bestFit="1" customWidth="1"/>
    <col min="12" max="12" width="6.140625" bestFit="1" customWidth="1"/>
    <col min="13" max="13" width="17.7109375" style="180" bestFit="1" customWidth="1"/>
    <col min="14" max="14" width="15" bestFit="1" customWidth="1"/>
    <col min="15" max="15" width="13.7109375" bestFit="1" customWidth="1"/>
    <col min="16" max="16" width="15.140625" bestFit="1" customWidth="1"/>
    <col min="17" max="17" width="13.7109375" bestFit="1" customWidth="1"/>
    <col min="18" max="25" width="8.85546875" customWidth="1"/>
    <col min="26" max="26" width="8.85546875" style="5" customWidth="1"/>
    <col min="27" max="28" width="8.85546875" customWidth="1"/>
  </cols>
  <sheetData>
    <row r="1" spans="1:17" ht="18.95" customHeight="1" x14ac:dyDescent="0.25">
      <c r="A1" s="84" t="s">
        <v>76</v>
      </c>
      <c r="B1" s="84" t="s">
        <v>115</v>
      </c>
      <c r="C1" s="84" t="s">
        <v>243</v>
      </c>
      <c r="D1" s="84" t="s">
        <v>101</v>
      </c>
      <c r="E1" s="84" t="s">
        <v>100</v>
      </c>
      <c r="F1" s="84" t="s">
        <v>107</v>
      </c>
      <c r="G1" s="85" t="s">
        <v>3</v>
      </c>
      <c r="H1" s="125" t="s">
        <v>4</v>
      </c>
      <c r="I1" s="187" t="s">
        <v>222</v>
      </c>
      <c r="J1" s="187" t="s">
        <v>99</v>
      </c>
      <c r="K1" s="187" t="s">
        <v>111</v>
      </c>
      <c r="L1" s="87" t="s">
        <v>112</v>
      </c>
      <c r="M1" s="187" t="s">
        <v>22</v>
      </c>
      <c r="N1" s="87" t="s">
        <v>98</v>
      </c>
      <c r="O1" s="87" t="s">
        <v>97</v>
      </c>
      <c r="P1" s="87" t="s">
        <v>109</v>
      </c>
      <c r="Q1" s="87" t="s">
        <v>120</v>
      </c>
    </row>
    <row r="2" spans="1:17" ht="14.1" customHeight="1" x14ac:dyDescent="0.25"/>
    <row r="3" spans="1:17" ht="14.1" customHeight="1" x14ac:dyDescent="0.25"/>
    <row r="4" spans="1:17" ht="14.1" customHeight="1" x14ac:dyDescent="0.25"/>
    <row r="5" spans="1:17" ht="14.1" customHeight="1" x14ac:dyDescent="0.25"/>
    <row r="6" spans="1:17" ht="14.1" customHeight="1" x14ac:dyDescent="0.25"/>
    <row r="7" spans="1:17" ht="14.1" customHeight="1" x14ac:dyDescent="0.25"/>
    <row r="8" spans="1:17" ht="14.1" customHeight="1" x14ac:dyDescent="0.25"/>
    <row r="9" spans="1:17" ht="14.1" customHeight="1" x14ac:dyDescent="0.25"/>
    <row r="10" spans="1:17" ht="14.1" customHeight="1" x14ac:dyDescent="0.25"/>
    <row r="11" spans="1:17" ht="14.1" customHeight="1" x14ac:dyDescent="0.25"/>
    <row r="12" spans="1:17" ht="14.1" customHeight="1" x14ac:dyDescent="0.25"/>
    <row r="13" spans="1:17" ht="14.1" customHeight="1" x14ac:dyDescent="0.25"/>
    <row r="14" spans="1:17" ht="14.1" customHeight="1" x14ac:dyDescent="0.25"/>
    <row r="15" spans="1:17" ht="14.1" customHeight="1" x14ac:dyDescent="0.25"/>
    <row r="16" spans="1:17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</sheetData>
  <autoFilter ref="A1:Q1" xr:uid="{9B0E59CA-1E81-4227-96B3-E4941D0A4FF2}"/>
  <conditionalFormatting sqref="O1 Q1">
    <cfRule type="containsText" dxfId="22" priority="1" operator="containsText" text="AGUARDANDO APROVAÇÃO">
      <formula>NOT(ISERROR(SEARCH("AGUARDANDO APROVAÇÃO",O1)))</formula>
    </cfRule>
  </conditionalFormatting>
  <conditionalFormatting sqref="Q1 O1">
    <cfRule type="containsText" dxfId="21" priority="3" operator="containsText" text="APROVADA">
      <formula>NOT(ISERROR(SEARCH("APROVADA",O1)))</formula>
    </cfRule>
  </conditionalFormatting>
  <conditionalFormatting sqref="Q1">
    <cfRule type="containsText" dxfId="20" priority="2" operator="containsText" text="AGUARDANDO APROVAR PC">
      <formula>NOT(ISERROR(SEARCH("AGUARDANDO APROVAR PC",Q1)))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E171-4CFC-40E6-8924-4166E109A26A}">
  <dimension ref="A1:R38"/>
  <sheetViews>
    <sheetView showGridLines="0" workbookViewId="0">
      <selection sqref="A1:A1048576"/>
    </sheetView>
  </sheetViews>
  <sheetFormatPr defaultRowHeight="15" x14ac:dyDescent="0.25"/>
  <cols>
    <col min="1" max="1" width="12.7109375" bestFit="1" customWidth="1"/>
    <col min="2" max="2" width="6.28515625" bestFit="1" customWidth="1"/>
    <col min="3" max="3" width="17" bestFit="1" customWidth="1"/>
    <col min="4" max="4" width="15.28515625" bestFit="1" customWidth="1"/>
    <col min="5" max="5" width="33.42578125" bestFit="1" customWidth="1"/>
    <col min="6" max="6" width="13" bestFit="1" customWidth="1"/>
    <col min="7" max="7" width="14.7109375" bestFit="1" customWidth="1"/>
    <col min="8" max="8" width="7.42578125" bestFit="1" customWidth="1"/>
    <col min="9" max="9" width="21.42578125" style="180" bestFit="1" customWidth="1"/>
    <col min="10" max="10" width="20.7109375" style="180" bestFit="1" customWidth="1"/>
    <col min="11" max="11" width="16" style="180" bestFit="1" customWidth="1"/>
    <col min="12" max="12" width="6.140625" style="11" bestFit="1" customWidth="1"/>
    <col min="13" max="13" width="17.7109375" style="180" bestFit="1" customWidth="1"/>
    <col min="14" max="14" width="15" bestFit="1" customWidth="1"/>
    <col min="15" max="15" width="13.7109375" bestFit="1" customWidth="1"/>
    <col min="16" max="16" width="15.140625" bestFit="1" customWidth="1"/>
    <col min="17" max="17" width="13.7109375" bestFit="1" customWidth="1"/>
    <col min="18" max="18" width="72.5703125" bestFit="1" customWidth="1"/>
  </cols>
  <sheetData>
    <row r="1" spans="1:18" ht="18.95" customHeight="1" x14ac:dyDescent="0.25">
      <c r="A1" s="84" t="s">
        <v>76</v>
      </c>
      <c r="B1" s="84" t="s">
        <v>115</v>
      </c>
      <c r="C1" s="84" t="s">
        <v>243</v>
      </c>
      <c r="D1" s="84" t="s">
        <v>101</v>
      </c>
      <c r="E1" s="84" t="s">
        <v>100</v>
      </c>
      <c r="F1" s="84" t="s">
        <v>107</v>
      </c>
      <c r="G1" s="85" t="s">
        <v>3</v>
      </c>
      <c r="H1" s="86" t="s">
        <v>4</v>
      </c>
      <c r="I1" s="187" t="s">
        <v>189</v>
      </c>
      <c r="J1" s="187" t="s">
        <v>99</v>
      </c>
      <c r="K1" s="187" t="s">
        <v>111</v>
      </c>
      <c r="L1" s="88" t="s">
        <v>112</v>
      </c>
      <c r="M1" s="187" t="s">
        <v>22</v>
      </c>
      <c r="N1" s="87" t="s">
        <v>98</v>
      </c>
      <c r="O1" s="87" t="s">
        <v>97</v>
      </c>
      <c r="P1" s="87" t="s">
        <v>109</v>
      </c>
      <c r="Q1" s="87" t="s">
        <v>120</v>
      </c>
      <c r="R1" s="87" t="s">
        <v>154</v>
      </c>
    </row>
    <row r="2" spans="1:18" ht="14.1" customHeight="1" x14ac:dyDescent="0.25">
      <c r="A2" s="33" t="s">
        <v>220</v>
      </c>
      <c r="B2" s="33">
        <v>2024</v>
      </c>
      <c r="C2" s="33" t="s">
        <v>87</v>
      </c>
      <c r="D2" s="89" t="s">
        <v>215</v>
      </c>
      <c r="E2" s="75" t="s">
        <v>216</v>
      </c>
      <c r="F2" s="44">
        <v>1</v>
      </c>
      <c r="G2" s="36"/>
      <c r="H2" s="36">
        <f t="shared" ref="H2:H8" si="0">F2*G2</f>
        <v>0</v>
      </c>
      <c r="I2" s="204"/>
      <c r="J2" s="211"/>
      <c r="K2" s="178">
        <v>45537</v>
      </c>
      <c r="L2" s="38"/>
      <c r="M2" s="178">
        <v>45575</v>
      </c>
      <c r="N2" s="39"/>
      <c r="O2" s="39"/>
      <c r="P2" s="41"/>
      <c r="Q2" s="98" t="s">
        <v>217</v>
      </c>
      <c r="R2" s="203" t="s">
        <v>219</v>
      </c>
    </row>
    <row r="3" spans="1:18" ht="14.1" customHeight="1" x14ac:dyDescent="0.25">
      <c r="A3" s="61" t="s">
        <v>220</v>
      </c>
      <c r="B3" s="61">
        <v>2024</v>
      </c>
      <c r="C3" s="61" t="s">
        <v>88</v>
      </c>
      <c r="D3" s="79" t="s">
        <v>215</v>
      </c>
      <c r="E3" s="63" t="s">
        <v>216</v>
      </c>
      <c r="F3" s="68">
        <v>1</v>
      </c>
      <c r="G3" s="64"/>
      <c r="H3" s="64">
        <f t="shared" si="0"/>
        <v>0</v>
      </c>
      <c r="I3" s="206"/>
      <c r="J3" s="216"/>
      <c r="K3" s="179">
        <v>45567</v>
      </c>
      <c r="L3" s="80"/>
      <c r="M3" s="179">
        <v>45606</v>
      </c>
      <c r="N3" s="58"/>
      <c r="O3" s="58"/>
      <c r="P3" s="90"/>
      <c r="Q3" s="91"/>
      <c r="R3" s="91"/>
    </row>
    <row r="4" spans="1:18" ht="14.1" customHeight="1" x14ac:dyDescent="0.25">
      <c r="A4" s="71" t="s">
        <v>220</v>
      </c>
      <c r="B4" s="71">
        <v>2024</v>
      </c>
      <c r="C4" s="71" t="s">
        <v>89</v>
      </c>
      <c r="D4" s="72" t="s">
        <v>215</v>
      </c>
      <c r="E4" s="75" t="s">
        <v>216</v>
      </c>
      <c r="F4" s="74">
        <v>1</v>
      </c>
      <c r="G4" s="76"/>
      <c r="H4" s="76">
        <f t="shared" si="0"/>
        <v>0</v>
      </c>
      <c r="I4" s="217"/>
      <c r="J4" s="218"/>
      <c r="K4" s="178">
        <v>45598</v>
      </c>
      <c r="L4" s="38"/>
      <c r="M4" s="178">
        <v>45636</v>
      </c>
      <c r="N4" s="39"/>
      <c r="O4" s="39"/>
      <c r="P4" s="41"/>
      <c r="Q4" s="83"/>
      <c r="R4" s="83"/>
    </row>
    <row r="5" spans="1:18" ht="14.1" customHeight="1" x14ac:dyDescent="0.25">
      <c r="A5" s="61" t="s">
        <v>220</v>
      </c>
      <c r="B5" s="61">
        <v>2025</v>
      </c>
      <c r="C5" s="61" t="s">
        <v>90</v>
      </c>
      <c r="D5" s="79" t="s">
        <v>215</v>
      </c>
      <c r="E5" s="63" t="s">
        <v>216</v>
      </c>
      <c r="F5" s="68">
        <v>1</v>
      </c>
      <c r="G5" s="64"/>
      <c r="H5" s="64">
        <f t="shared" si="0"/>
        <v>0</v>
      </c>
      <c r="I5" s="206"/>
      <c r="J5" s="216"/>
      <c r="K5" s="179">
        <v>45628</v>
      </c>
      <c r="L5" s="80"/>
      <c r="M5" s="179">
        <v>45667</v>
      </c>
      <c r="N5" s="58"/>
      <c r="O5" s="58"/>
      <c r="P5" s="90"/>
      <c r="Q5" s="91"/>
      <c r="R5" s="91"/>
    </row>
    <row r="6" spans="1:18" ht="14.1" customHeight="1" x14ac:dyDescent="0.25">
      <c r="A6" s="71" t="s">
        <v>220</v>
      </c>
      <c r="B6" s="71">
        <v>2025</v>
      </c>
      <c r="C6" s="71" t="s">
        <v>91</v>
      </c>
      <c r="D6" s="72" t="s">
        <v>215</v>
      </c>
      <c r="E6" s="75" t="s">
        <v>216</v>
      </c>
      <c r="F6" s="74">
        <v>1</v>
      </c>
      <c r="G6" s="76"/>
      <c r="H6" s="76">
        <f t="shared" si="0"/>
        <v>0</v>
      </c>
      <c r="I6" s="217"/>
      <c r="J6" s="218"/>
      <c r="K6" s="178">
        <v>45659</v>
      </c>
      <c r="L6" s="38"/>
      <c r="M6" s="178">
        <v>45698</v>
      </c>
      <c r="N6" s="39"/>
      <c r="O6" s="39"/>
      <c r="P6" s="41"/>
      <c r="Q6" s="83"/>
      <c r="R6" s="83"/>
    </row>
    <row r="7" spans="1:18" ht="14.1" customHeight="1" x14ac:dyDescent="0.25">
      <c r="A7" s="61" t="s">
        <v>220</v>
      </c>
      <c r="B7" s="61">
        <v>2025</v>
      </c>
      <c r="C7" s="61" t="s">
        <v>92</v>
      </c>
      <c r="D7" s="79" t="s">
        <v>215</v>
      </c>
      <c r="E7" s="63" t="s">
        <v>216</v>
      </c>
      <c r="F7" s="68">
        <v>1</v>
      </c>
      <c r="G7" s="64"/>
      <c r="H7" s="64">
        <f t="shared" si="0"/>
        <v>0</v>
      </c>
      <c r="I7" s="206"/>
      <c r="J7" s="216"/>
      <c r="K7" s="179">
        <v>45690</v>
      </c>
      <c r="L7" s="80"/>
      <c r="M7" s="179">
        <v>45726</v>
      </c>
      <c r="N7" s="58"/>
      <c r="O7" s="58"/>
      <c r="P7" s="90"/>
      <c r="Q7" s="91"/>
      <c r="R7" s="91"/>
    </row>
    <row r="8" spans="1:18" ht="14.1" customHeight="1" x14ac:dyDescent="0.25">
      <c r="A8" s="71" t="s">
        <v>220</v>
      </c>
      <c r="B8" s="71">
        <v>2025</v>
      </c>
      <c r="C8" s="71" t="s">
        <v>119</v>
      </c>
      <c r="D8" s="72" t="s">
        <v>215</v>
      </c>
      <c r="E8" s="75" t="s">
        <v>216</v>
      </c>
      <c r="F8" s="74">
        <v>1</v>
      </c>
      <c r="G8" s="76"/>
      <c r="H8" s="76">
        <f t="shared" si="0"/>
        <v>0</v>
      </c>
      <c r="I8" s="217"/>
      <c r="J8" s="218"/>
      <c r="K8" s="178">
        <v>45718</v>
      </c>
      <c r="L8" s="38"/>
      <c r="M8" s="178">
        <v>45757</v>
      </c>
      <c r="N8" s="39"/>
      <c r="O8" s="39"/>
      <c r="P8" s="41"/>
      <c r="Q8" s="83"/>
      <c r="R8" s="83"/>
    </row>
    <row r="9" spans="1:18" ht="14.1" customHeight="1" x14ac:dyDescent="0.25"/>
    <row r="10" spans="1:18" ht="14.1" customHeight="1" x14ac:dyDescent="0.25"/>
    <row r="11" spans="1:18" ht="14.1" customHeight="1" x14ac:dyDescent="0.25"/>
    <row r="12" spans="1:18" ht="14.1" customHeight="1" x14ac:dyDescent="0.25"/>
    <row r="13" spans="1:18" ht="14.1" customHeight="1" x14ac:dyDescent="0.25">
      <c r="D13" s="164" t="s">
        <v>233</v>
      </c>
      <c r="E13" s="240" t="s">
        <v>219</v>
      </c>
      <c r="F13" s="241"/>
      <c r="G13" s="241"/>
      <c r="H13" s="241"/>
      <c r="I13" s="241"/>
    </row>
    <row r="14" spans="1:18" ht="14.1" customHeight="1" x14ac:dyDescent="0.25"/>
    <row r="15" spans="1:18" ht="14.1" customHeight="1" x14ac:dyDescent="0.25"/>
    <row r="16" spans="1:18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</sheetData>
  <autoFilter ref="A1:R8" xr:uid="{3186E171-4CFC-40E6-8924-4166E109A26A}"/>
  <mergeCells count="1">
    <mergeCell ref="E13:I13"/>
  </mergeCells>
  <conditionalFormatting sqref="O1 Q1:R1">
    <cfRule type="containsText" dxfId="19" priority="4" operator="containsText" text="AGUARDANDO APROVAÇÃO">
      <formula>NOT(ISERROR(SEARCH("AGUARDANDO APROVAÇÃO",O1)))</formula>
    </cfRule>
    <cfRule type="containsText" dxfId="18" priority="5" operator="containsText" text="APROVADA">
      <formula>NOT(ISERROR(SEARCH("APROVADA",O1)))</formula>
    </cfRule>
  </conditionalFormatting>
  <conditionalFormatting sqref="O2:O8">
    <cfRule type="containsText" dxfId="17" priority="2" operator="containsText" text="APROVADA">
      <formula>NOT(ISERROR(SEARCH("APROVADA",O2)))</formula>
    </cfRule>
  </conditionalFormatting>
  <conditionalFormatting sqref="P2:P8">
    <cfRule type="containsText" dxfId="16" priority="1" operator="containsText" text="APROVADO">
      <formula>NOT(ISERROR(SEARCH("APROVADO",P2)))</formula>
    </cfRule>
    <cfRule type="containsText" dxfId="15" priority="6" operator="containsText" text="AGUARDANDO APROVAR PC">
      <formula>NOT(ISERROR(SEARCH("AGUARDANDO APROVAR PC",P2)))</formula>
    </cfRule>
    <cfRule type="containsText" dxfId="14" priority="7" operator="containsText" text="APROVADA">
      <formula>NOT(ISERROR(SEARCH("APROVADA",P2)))</formula>
    </cfRule>
  </conditionalFormatting>
  <conditionalFormatting sqref="Q1:R1">
    <cfRule type="containsText" dxfId="13" priority="3" operator="containsText" text="AGUARDANDO APROVAR PC">
      <formula>NOT(ISERROR(SEARCH("AGUARDANDO APROVAR PC",Q1)))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12CF-BFC3-4658-AAA3-8F163EDFD309}">
  <sheetPr>
    <tabColor rgb="FFFFFF00"/>
  </sheetPr>
  <dimension ref="A1:R82"/>
  <sheetViews>
    <sheetView showGridLines="0" workbookViewId="0">
      <selection sqref="A1:XFD1"/>
    </sheetView>
  </sheetViews>
  <sheetFormatPr defaultRowHeight="15" x14ac:dyDescent="0.25"/>
  <cols>
    <col min="1" max="1" width="12.7109375" bestFit="1" customWidth="1"/>
    <col min="2" max="2" width="6.28515625" bestFit="1" customWidth="1"/>
    <col min="3" max="3" width="17" bestFit="1" customWidth="1"/>
    <col min="4" max="4" width="15.28515625" bestFit="1" customWidth="1"/>
    <col min="5" max="5" width="18.85546875" customWidth="1"/>
    <col min="6" max="6" width="13" bestFit="1" customWidth="1"/>
    <col min="7" max="7" width="14.7109375" style="3" bestFit="1" customWidth="1"/>
    <col min="8" max="8" width="8.7109375" bestFit="1" customWidth="1"/>
    <col min="9" max="9" width="21.42578125" style="180" bestFit="1" customWidth="1"/>
    <col min="10" max="10" width="20.7109375" style="180" bestFit="1" customWidth="1"/>
    <col min="11" max="11" width="16" style="180" bestFit="1" customWidth="1"/>
    <col min="12" max="12" width="9" bestFit="1" customWidth="1"/>
    <col min="13" max="13" width="17.7109375" style="180" bestFit="1" customWidth="1"/>
    <col min="14" max="14" width="15" bestFit="1" customWidth="1"/>
    <col min="15" max="15" width="15" customWidth="1"/>
    <col min="16" max="16" width="15.140625" bestFit="1" customWidth="1"/>
    <col min="17" max="17" width="13.7109375" bestFit="1" customWidth="1"/>
    <col min="18" max="18" width="12.7109375" bestFit="1" customWidth="1"/>
  </cols>
  <sheetData>
    <row r="1" spans="1:18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95" t="s">
        <v>4</v>
      </c>
      <c r="I1" s="177" t="s">
        <v>189</v>
      </c>
      <c r="J1" s="177" t="s">
        <v>99</v>
      </c>
      <c r="K1" s="177" t="s">
        <v>111</v>
      </c>
      <c r="L1" s="97" t="s">
        <v>112</v>
      </c>
      <c r="M1" s="177" t="s">
        <v>22</v>
      </c>
      <c r="N1" s="97" t="s">
        <v>98</v>
      </c>
      <c r="O1" s="97" t="s">
        <v>97</v>
      </c>
      <c r="P1" s="97" t="s">
        <v>109</v>
      </c>
      <c r="Q1" s="97" t="s">
        <v>120</v>
      </c>
      <c r="R1" s="87" t="s">
        <v>231</v>
      </c>
    </row>
    <row r="2" spans="1:18" ht="18.95" customHeight="1" x14ac:dyDescent="0.25">
      <c r="A2" s="33" t="s">
        <v>93</v>
      </c>
      <c r="B2" s="33">
        <v>2024</v>
      </c>
      <c r="C2" s="33" t="s">
        <v>91</v>
      </c>
      <c r="D2" s="89" t="s">
        <v>196</v>
      </c>
      <c r="E2" s="44" t="s">
        <v>221</v>
      </c>
      <c r="F2" s="44">
        <v>1</v>
      </c>
      <c r="G2" s="36"/>
      <c r="H2" s="36"/>
      <c r="I2" s="204"/>
      <c r="J2" s="211"/>
      <c r="K2" s="178" t="s">
        <v>299</v>
      </c>
      <c r="L2" s="39" t="s">
        <v>299</v>
      </c>
      <c r="M2" s="178" t="s">
        <v>198</v>
      </c>
      <c r="N2" s="39" t="s">
        <v>201</v>
      </c>
      <c r="O2" s="41" t="s">
        <v>110</v>
      </c>
      <c r="P2" s="39" t="s">
        <v>301</v>
      </c>
      <c r="Q2" s="78" t="s">
        <v>25</v>
      </c>
      <c r="R2" s="83" t="s">
        <v>232</v>
      </c>
    </row>
    <row r="3" spans="1:18" ht="18.95" customHeight="1" x14ac:dyDescent="0.25">
      <c r="A3" s="33" t="s">
        <v>93</v>
      </c>
      <c r="B3" s="33">
        <v>2024</v>
      </c>
      <c r="C3" s="33" t="s">
        <v>92</v>
      </c>
      <c r="D3" s="89" t="s">
        <v>196</v>
      </c>
      <c r="E3" s="44" t="s">
        <v>221</v>
      </c>
      <c r="F3" s="44">
        <v>1</v>
      </c>
      <c r="G3" s="36"/>
      <c r="H3" s="36"/>
      <c r="I3" s="204"/>
      <c r="J3" s="211"/>
      <c r="K3" s="178" t="s">
        <v>299</v>
      </c>
      <c r="L3" s="39" t="s">
        <v>299</v>
      </c>
      <c r="M3" s="178" t="s">
        <v>198</v>
      </c>
      <c r="N3" s="39" t="s">
        <v>201</v>
      </c>
      <c r="O3" s="41" t="s">
        <v>110</v>
      </c>
      <c r="P3" s="39" t="s">
        <v>301</v>
      </c>
      <c r="Q3" s="78" t="s">
        <v>25</v>
      </c>
      <c r="R3" s="83" t="s">
        <v>232</v>
      </c>
    </row>
    <row r="4" spans="1:18" ht="18.95" customHeight="1" x14ac:dyDescent="0.25">
      <c r="A4" s="33" t="s">
        <v>93</v>
      </c>
      <c r="B4" s="33">
        <v>2024</v>
      </c>
      <c r="C4" s="33" t="s">
        <v>119</v>
      </c>
      <c r="D4" s="89" t="s">
        <v>196</v>
      </c>
      <c r="E4" s="44" t="s">
        <v>221</v>
      </c>
      <c r="F4" s="44">
        <v>1</v>
      </c>
      <c r="G4" s="36"/>
      <c r="H4" s="36"/>
      <c r="I4" s="204"/>
      <c r="J4" s="211"/>
      <c r="K4" s="178" t="s">
        <v>299</v>
      </c>
      <c r="L4" s="39" t="s">
        <v>299</v>
      </c>
      <c r="M4" s="178" t="s">
        <v>198</v>
      </c>
      <c r="N4" s="39" t="s">
        <v>201</v>
      </c>
      <c r="O4" s="41" t="s">
        <v>110</v>
      </c>
      <c r="P4" s="39" t="s">
        <v>301</v>
      </c>
      <c r="Q4" s="78" t="s">
        <v>25</v>
      </c>
      <c r="R4" s="83" t="s">
        <v>232</v>
      </c>
    </row>
    <row r="5" spans="1:18" ht="18.95" customHeight="1" x14ac:dyDescent="0.25">
      <c r="A5" s="33" t="s">
        <v>93</v>
      </c>
      <c r="B5" s="33">
        <v>2024</v>
      </c>
      <c r="C5" s="33" t="s">
        <v>137</v>
      </c>
      <c r="D5" s="89" t="s">
        <v>196</v>
      </c>
      <c r="E5" s="44" t="s">
        <v>221</v>
      </c>
      <c r="F5" s="44">
        <v>1</v>
      </c>
      <c r="G5" s="36"/>
      <c r="H5" s="36"/>
      <c r="I5" s="204"/>
      <c r="J5" s="211"/>
      <c r="K5" s="178" t="s">
        <v>299</v>
      </c>
      <c r="L5" s="39" t="s">
        <v>299</v>
      </c>
      <c r="M5" s="178" t="s">
        <v>198</v>
      </c>
      <c r="N5" s="39" t="s">
        <v>201</v>
      </c>
      <c r="O5" s="41" t="s">
        <v>110</v>
      </c>
      <c r="P5" s="39" t="s">
        <v>301</v>
      </c>
      <c r="Q5" s="78" t="s">
        <v>25</v>
      </c>
      <c r="R5" s="83" t="s">
        <v>232</v>
      </c>
    </row>
    <row r="6" spans="1:18" ht="18.95" customHeight="1" x14ac:dyDescent="0.25">
      <c r="A6" s="33" t="s">
        <v>93</v>
      </c>
      <c r="B6" s="33">
        <v>2024</v>
      </c>
      <c r="C6" s="33" t="s">
        <v>145</v>
      </c>
      <c r="D6" s="89" t="s">
        <v>196</v>
      </c>
      <c r="E6" s="44" t="s">
        <v>221</v>
      </c>
      <c r="F6" s="44">
        <v>1</v>
      </c>
      <c r="G6" s="36"/>
      <c r="H6" s="36"/>
      <c r="I6" s="204"/>
      <c r="J6" s="211"/>
      <c r="K6" s="178" t="s">
        <v>299</v>
      </c>
      <c r="L6" s="39" t="s">
        <v>299</v>
      </c>
      <c r="M6" s="178" t="s">
        <v>198</v>
      </c>
      <c r="N6" s="39" t="s">
        <v>201</v>
      </c>
      <c r="O6" s="41" t="s">
        <v>110</v>
      </c>
      <c r="P6" s="39" t="s">
        <v>301</v>
      </c>
      <c r="Q6" s="78" t="s">
        <v>25</v>
      </c>
      <c r="R6" s="83" t="s">
        <v>232</v>
      </c>
    </row>
    <row r="7" spans="1:18" ht="18.95" customHeight="1" x14ac:dyDescent="0.25">
      <c r="A7" s="33" t="s">
        <v>93</v>
      </c>
      <c r="B7" s="33">
        <v>2024</v>
      </c>
      <c r="C7" s="33" t="s">
        <v>146</v>
      </c>
      <c r="D7" s="89" t="s">
        <v>196</v>
      </c>
      <c r="E7" s="44" t="s">
        <v>221</v>
      </c>
      <c r="F7" s="44">
        <v>1</v>
      </c>
      <c r="G7" s="36"/>
      <c r="H7" s="36"/>
      <c r="I7" s="204"/>
      <c r="J7" s="211"/>
      <c r="K7" s="178" t="s">
        <v>299</v>
      </c>
      <c r="L7" s="39" t="s">
        <v>299</v>
      </c>
      <c r="M7" s="178" t="s">
        <v>198</v>
      </c>
      <c r="N7" s="39" t="s">
        <v>201</v>
      </c>
      <c r="O7" s="41" t="s">
        <v>110</v>
      </c>
      <c r="P7" s="39" t="s">
        <v>301</v>
      </c>
      <c r="Q7" s="78" t="s">
        <v>25</v>
      </c>
      <c r="R7" s="83" t="s">
        <v>232</v>
      </c>
    </row>
    <row r="8" spans="1:18" ht="14.1" customHeight="1" x14ac:dyDescent="0.25">
      <c r="A8" s="33" t="s">
        <v>93</v>
      </c>
      <c r="B8" s="33">
        <v>2024</v>
      </c>
      <c r="C8" s="33" t="s">
        <v>153</v>
      </c>
      <c r="D8" s="89" t="s">
        <v>196</v>
      </c>
      <c r="E8" s="44" t="s">
        <v>221</v>
      </c>
      <c r="F8" s="44">
        <v>1</v>
      </c>
      <c r="G8" s="36"/>
      <c r="H8" s="36"/>
      <c r="I8" s="204"/>
      <c r="J8" s="211"/>
      <c r="K8" s="178" t="s">
        <v>299</v>
      </c>
      <c r="L8" s="39" t="s">
        <v>299</v>
      </c>
      <c r="M8" s="178" t="s">
        <v>198</v>
      </c>
      <c r="N8" s="39" t="s">
        <v>201</v>
      </c>
      <c r="O8" s="41" t="s">
        <v>110</v>
      </c>
      <c r="P8" s="39" t="s">
        <v>302</v>
      </c>
      <c r="Q8" s="78" t="s">
        <v>25</v>
      </c>
      <c r="R8" s="83" t="s">
        <v>232</v>
      </c>
    </row>
    <row r="9" spans="1:18" ht="18.95" customHeight="1" x14ac:dyDescent="0.25">
      <c r="A9" s="33" t="s">
        <v>93</v>
      </c>
      <c r="B9" s="33">
        <v>2024</v>
      </c>
      <c r="C9" s="33" t="s">
        <v>86</v>
      </c>
      <c r="D9" s="89" t="s">
        <v>196</v>
      </c>
      <c r="E9" s="44" t="s">
        <v>221</v>
      </c>
      <c r="F9" s="44">
        <v>1</v>
      </c>
      <c r="G9" s="36"/>
      <c r="H9" s="36"/>
      <c r="I9" s="204"/>
      <c r="J9" s="211"/>
      <c r="K9" s="178" t="s">
        <v>299</v>
      </c>
      <c r="L9" s="39" t="s">
        <v>299</v>
      </c>
      <c r="M9" s="178" t="s">
        <v>198</v>
      </c>
      <c r="N9" s="39" t="s">
        <v>201</v>
      </c>
      <c r="O9" s="41" t="s">
        <v>110</v>
      </c>
      <c r="P9" s="39" t="s">
        <v>199</v>
      </c>
      <c r="Q9" s="78" t="s">
        <v>25</v>
      </c>
      <c r="R9" s="83" t="s">
        <v>232</v>
      </c>
    </row>
    <row r="10" spans="1:18" ht="14.1" customHeight="1" x14ac:dyDescent="0.25">
      <c r="A10" s="33" t="s">
        <v>93</v>
      </c>
      <c r="B10" s="33">
        <v>2024</v>
      </c>
      <c r="C10" s="33" t="s">
        <v>87</v>
      </c>
      <c r="D10" s="89" t="s">
        <v>196</v>
      </c>
      <c r="E10" s="44" t="s">
        <v>221</v>
      </c>
      <c r="F10" s="44">
        <v>1</v>
      </c>
      <c r="G10" s="36">
        <v>443</v>
      </c>
      <c r="H10" s="36"/>
      <c r="I10" s="204"/>
      <c r="J10" s="211"/>
      <c r="K10" s="178">
        <v>45536</v>
      </c>
      <c r="L10" s="39" t="s">
        <v>197</v>
      </c>
      <c r="M10" s="178" t="s">
        <v>198</v>
      </c>
      <c r="N10" s="39" t="s">
        <v>201</v>
      </c>
      <c r="O10" s="41" t="s">
        <v>110</v>
      </c>
      <c r="P10" s="39"/>
      <c r="Q10" s="78" t="s">
        <v>25</v>
      </c>
      <c r="R10" s="83" t="s">
        <v>232</v>
      </c>
    </row>
    <row r="11" spans="1:18" s="17" customFormat="1" ht="14.1" customHeight="1" x14ac:dyDescent="0.25">
      <c r="A11" s="61" t="s">
        <v>93</v>
      </c>
      <c r="B11" s="61">
        <v>2024</v>
      </c>
      <c r="C11" s="61" t="s">
        <v>88</v>
      </c>
      <c r="D11" s="79" t="s">
        <v>196</v>
      </c>
      <c r="E11" s="54" t="s">
        <v>221</v>
      </c>
      <c r="F11" s="68">
        <v>1</v>
      </c>
      <c r="G11" s="64">
        <v>296.39999999999998</v>
      </c>
      <c r="H11" s="64"/>
      <c r="I11" s="206"/>
      <c r="J11" s="216"/>
      <c r="K11" s="179">
        <v>45566</v>
      </c>
      <c r="L11" s="58">
        <v>10830674</v>
      </c>
      <c r="M11" s="179" t="s">
        <v>198</v>
      </c>
      <c r="N11" s="39" t="s">
        <v>201</v>
      </c>
      <c r="O11" s="41" t="s">
        <v>110</v>
      </c>
      <c r="P11" s="58"/>
      <c r="Q11" s="81"/>
      <c r="R11" s="83" t="s">
        <v>232</v>
      </c>
    </row>
    <row r="12" spans="1:18" ht="14.1" customHeight="1" x14ac:dyDescent="0.25">
      <c r="A12" s="71" t="s">
        <v>93</v>
      </c>
      <c r="B12" s="71">
        <v>2024</v>
      </c>
      <c r="C12" s="71" t="s">
        <v>89</v>
      </c>
      <c r="D12" s="72" t="s">
        <v>196</v>
      </c>
      <c r="E12" s="44" t="s">
        <v>221</v>
      </c>
      <c r="F12" s="74">
        <v>1</v>
      </c>
      <c r="G12" s="76"/>
      <c r="H12" s="76"/>
      <c r="I12" s="217"/>
      <c r="J12" s="218"/>
      <c r="K12" s="178" t="s">
        <v>299</v>
      </c>
      <c r="L12" s="178" t="s">
        <v>299</v>
      </c>
      <c r="M12" s="179" t="s">
        <v>198</v>
      </c>
      <c r="N12" s="39" t="s">
        <v>201</v>
      </c>
      <c r="O12" s="41" t="s">
        <v>110</v>
      </c>
      <c r="P12" s="39"/>
      <c r="Q12" s="78"/>
      <c r="R12" s="83" t="s">
        <v>232</v>
      </c>
    </row>
    <row r="13" spans="1:18" ht="14.1" customHeight="1" x14ac:dyDescent="0.25">
      <c r="A13" s="48" t="s">
        <v>93</v>
      </c>
      <c r="B13" s="48">
        <v>2025</v>
      </c>
      <c r="C13" s="48" t="s">
        <v>90</v>
      </c>
      <c r="D13" s="115" t="s">
        <v>196</v>
      </c>
      <c r="E13" s="54" t="s">
        <v>221</v>
      </c>
      <c r="F13" s="74"/>
      <c r="G13" s="76"/>
      <c r="H13" s="76"/>
      <c r="I13" s="217"/>
      <c r="J13" s="218"/>
      <c r="K13" s="178" t="s">
        <v>299</v>
      </c>
      <c r="L13" s="178" t="s">
        <v>299</v>
      </c>
      <c r="M13" s="179" t="s">
        <v>198</v>
      </c>
      <c r="N13" s="39" t="s">
        <v>236</v>
      </c>
      <c r="O13" s="41" t="s">
        <v>110</v>
      </c>
      <c r="P13" s="39"/>
      <c r="Q13" s="78"/>
      <c r="R13" s="83" t="s">
        <v>232</v>
      </c>
    </row>
    <row r="14" spans="1:18" ht="14.1" customHeight="1" x14ac:dyDescent="0.25">
      <c r="A14" s="71" t="s">
        <v>93</v>
      </c>
      <c r="B14" s="71">
        <v>2025</v>
      </c>
      <c r="C14" s="71" t="s">
        <v>91</v>
      </c>
      <c r="D14" s="72" t="s">
        <v>196</v>
      </c>
      <c r="E14" s="44" t="s">
        <v>221</v>
      </c>
      <c r="F14" s="74">
        <v>1</v>
      </c>
      <c r="G14" s="76"/>
      <c r="H14" s="76"/>
      <c r="I14" s="217"/>
      <c r="J14" s="218"/>
      <c r="K14" s="178"/>
      <c r="L14" s="39"/>
      <c r="M14" s="178"/>
      <c r="N14" s="39"/>
      <c r="O14" s="41"/>
      <c r="P14" s="39"/>
      <c r="Q14" s="78"/>
      <c r="R14" s="83" t="s">
        <v>232</v>
      </c>
    </row>
    <row r="15" spans="1:18" s="17" customFormat="1" ht="14.1" customHeight="1" x14ac:dyDescent="0.25">
      <c r="A15" s="61" t="s">
        <v>93</v>
      </c>
      <c r="B15" s="61">
        <v>2025</v>
      </c>
      <c r="C15" s="61" t="s">
        <v>92</v>
      </c>
      <c r="D15" s="79" t="s">
        <v>196</v>
      </c>
      <c r="E15" s="54" t="s">
        <v>221</v>
      </c>
      <c r="F15" s="68">
        <v>1</v>
      </c>
      <c r="G15" s="64"/>
      <c r="H15" s="64"/>
      <c r="I15" s="206"/>
      <c r="J15" s="216"/>
      <c r="K15" s="179"/>
      <c r="L15" s="58"/>
      <c r="M15" s="179"/>
      <c r="N15" s="58"/>
      <c r="O15" s="90"/>
      <c r="P15" s="58"/>
      <c r="Q15" s="81"/>
      <c r="R15" s="83" t="s">
        <v>232</v>
      </c>
    </row>
    <row r="16" spans="1:18" ht="14.1" customHeight="1" x14ac:dyDescent="0.25">
      <c r="A16" s="71" t="s">
        <v>93</v>
      </c>
      <c r="B16" s="71">
        <v>2025</v>
      </c>
      <c r="C16" s="71" t="s">
        <v>119</v>
      </c>
      <c r="D16" s="72" t="s">
        <v>196</v>
      </c>
      <c r="E16" s="44" t="s">
        <v>221</v>
      </c>
      <c r="F16" s="74">
        <v>1</v>
      </c>
      <c r="G16" s="76"/>
      <c r="H16" s="76"/>
      <c r="I16" s="217"/>
      <c r="J16" s="218"/>
      <c r="K16" s="178"/>
      <c r="L16" s="39"/>
      <c r="M16" s="178"/>
      <c r="N16" s="39"/>
      <c r="O16" s="41"/>
      <c r="P16" s="39"/>
      <c r="Q16" s="78"/>
      <c r="R16" s="83" t="s">
        <v>232</v>
      </c>
    </row>
    <row r="17" spans="1:18" s="17" customFormat="1" ht="14.1" customHeight="1" x14ac:dyDescent="0.25">
      <c r="A17" s="61" t="s">
        <v>93</v>
      </c>
      <c r="B17" s="61">
        <v>2025</v>
      </c>
      <c r="C17" s="61" t="s">
        <v>137</v>
      </c>
      <c r="D17" s="79" t="s">
        <v>196</v>
      </c>
      <c r="E17" s="54" t="s">
        <v>221</v>
      </c>
      <c r="F17" s="68">
        <v>1</v>
      </c>
      <c r="G17" s="64"/>
      <c r="H17" s="64"/>
      <c r="I17" s="206"/>
      <c r="J17" s="216"/>
      <c r="K17" s="179"/>
      <c r="L17" s="58"/>
      <c r="M17" s="179"/>
      <c r="N17" s="58"/>
      <c r="O17" s="90"/>
      <c r="P17" s="58"/>
      <c r="Q17" s="81"/>
      <c r="R17" s="83" t="s">
        <v>232</v>
      </c>
    </row>
    <row r="18" spans="1:18" ht="14.1" customHeight="1" x14ac:dyDescent="0.25">
      <c r="A18" s="71" t="s">
        <v>93</v>
      </c>
      <c r="B18" s="71">
        <v>2025</v>
      </c>
      <c r="C18" s="71" t="s">
        <v>145</v>
      </c>
      <c r="D18" s="72" t="s">
        <v>196</v>
      </c>
      <c r="E18" s="44" t="s">
        <v>221</v>
      </c>
      <c r="F18" s="74">
        <v>1</v>
      </c>
      <c r="G18" s="76"/>
      <c r="H18" s="76"/>
      <c r="I18" s="217"/>
      <c r="J18" s="218"/>
      <c r="K18" s="178"/>
      <c r="L18" s="39"/>
      <c r="M18" s="178"/>
      <c r="N18" s="39"/>
      <c r="O18" s="41"/>
      <c r="P18" s="39"/>
      <c r="Q18" s="78"/>
      <c r="R18" s="83" t="s">
        <v>232</v>
      </c>
    </row>
    <row r="19" spans="1:18" ht="14.1" customHeight="1" x14ac:dyDescent="0.25"/>
    <row r="20" spans="1:18" ht="14.1" customHeight="1" x14ac:dyDescent="0.25"/>
    <row r="21" spans="1:18" ht="14.1" customHeight="1" x14ac:dyDescent="0.25"/>
    <row r="22" spans="1:18" ht="14.1" customHeight="1" x14ac:dyDescent="0.25"/>
    <row r="23" spans="1:18" ht="14.1" customHeight="1" x14ac:dyDescent="0.25"/>
    <row r="24" spans="1:18" ht="14.1" customHeight="1" x14ac:dyDescent="0.25"/>
    <row r="25" spans="1:18" ht="14.1" customHeight="1" x14ac:dyDescent="0.25"/>
    <row r="26" spans="1:18" ht="14.1" customHeight="1" x14ac:dyDescent="0.25"/>
    <row r="27" spans="1:18" ht="14.1" customHeight="1" x14ac:dyDescent="0.25"/>
    <row r="28" spans="1:18" ht="14.1" customHeight="1" x14ac:dyDescent="0.25"/>
    <row r="29" spans="1:18" ht="14.1" customHeight="1" x14ac:dyDescent="0.25"/>
    <row r="30" spans="1:18" ht="14.1" customHeight="1" x14ac:dyDescent="0.25"/>
    <row r="31" spans="1:18" ht="14.1" customHeight="1" x14ac:dyDescent="0.25"/>
    <row r="32" spans="1:18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  <row r="42" ht="14.1" customHeight="1" x14ac:dyDescent="0.25"/>
    <row r="43" ht="14.1" customHeight="1" x14ac:dyDescent="0.25"/>
    <row r="44" ht="14.1" customHeight="1" x14ac:dyDescent="0.25"/>
    <row r="45" ht="14.1" customHeight="1" x14ac:dyDescent="0.25"/>
    <row r="46" ht="14.1" customHeight="1" x14ac:dyDescent="0.25"/>
    <row r="47" ht="14.1" customHeight="1" x14ac:dyDescent="0.25"/>
    <row r="4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  <row r="53" ht="14.1" customHeight="1" x14ac:dyDescent="0.25"/>
    <row r="54" ht="14.1" customHeight="1" x14ac:dyDescent="0.25"/>
    <row r="55" ht="14.1" customHeight="1" x14ac:dyDescent="0.25"/>
    <row r="56" ht="14.1" customHeight="1" x14ac:dyDescent="0.25"/>
    <row r="57" ht="14.1" customHeight="1" x14ac:dyDescent="0.25"/>
    <row r="58" ht="14.1" customHeight="1" x14ac:dyDescent="0.25"/>
    <row r="59" ht="14.1" customHeight="1" x14ac:dyDescent="0.25"/>
    <row r="60" ht="14.1" customHeight="1" x14ac:dyDescent="0.25"/>
    <row r="61" ht="14.1" customHeight="1" x14ac:dyDescent="0.25"/>
    <row r="62" ht="14.1" customHeight="1" x14ac:dyDescent="0.25"/>
    <row r="63" ht="14.1" customHeight="1" x14ac:dyDescent="0.25"/>
    <row r="64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</sheetData>
  <autoFilter ref="A1:Q18" xr:uid="{093F12CF-BFC3-4658-AAA3-8F163EDFD309}"/>
  <conditionalFormatting sqref="O1 Q1:R1">
    <cfRule type="containsText" dxfId="12" priority="5" operator="containsText" text="AGUARDANDO APROVAÇÃO">
      <formula>NOT(ISERROR(SEARCH("AGUARDANDO APROVAÇÃO",O1)))</formula>
    </cfRule>
  </conditionalFormatting>
  <conditionalFormatting sqref="O2:O18">
    <cfRule type="containsText" dxfId="11" priority="2" operator="containsText" text="APROVADA">
      <formula>NOT(ISERROR(SEARCH("APROVADA",O2)))</formula>
    </cfRule>
  </conditionalFormatting>
  <conditionalFormatting sqref="Q2:Q18">
    <cfRule type="containsText" dxfId="10" priority="1" operator="containsText" text="APROVADO">
      <formula>NOT(ISERROR(SEARCH("APROVADO",Q2)))</formula>
    </cfRule>
  </conditionalFormatting>
  <conditionalFormatting sqref="Q1:R1 O1">
    <cfRule type="containsText" dxfId="9" priority="7" operator="containsText" text="APROVADA">
      <formula>NOT(ISERROR(SEARCH("APROVADA",O1)))</formula>
    </cfRule>
  </conditionalFormatting>
  <conditionalFormatting sqref="Q1:R1">
    <cfRule type="containsText" dxfId="8" priority="6" operator="containsText" text="AGUARDANDO APROVAR PC">
      <formula>NOT(ISERROR(SEARCH("AGUARDANDO APROVAR PC",Q1)))</formula>
    </cfRule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A6CF-B2FB-4546-9756-4D2EDFB4AED5}">
  <dimension ref="A1:Q219"/>
  <sheetViews>
    <sheetView showGridLines="0" workbookViewId="0">
      <selection sqref="A1:A1048576"/>
    </sheetView>
  </sheetViews>
  <sheetFormatPr defaultRowHeight="15" x14ac:dyDescent="0.25"/>
  <cols>
    <col min="1" max="1" width="12.7109375" bestFit="1" customWidth="1"/>
    <col min="2" max="2" width="6.28515625" bestFit="1" customWidth="1"/>
    <col min="3" max="3" width="17" bestFit="1" customWidth="1"/>
    <col min="4" max="4" width="15.28515625" style="18" bestFit="1" customWidth="1"/>
    <col min="5" max="5" width="11.5703125" bestFit="1" customWidth="1"/>
    <col min="6" max="6" width="13" bestFit="1" customWidth="1"/>
    <col min="7" max="7" width="14.7109375" style="24" bestFit="1" customWidth="1"/>
    <col min="8" max="8" width="11.85546875" style="24" bestFit="1" customWidth="1"/>
    <col min="9" max="9" width="21.42578125" style="222" bestFit="1" customWidth="1"/>
    <col min="10" max="10" width="20.7109375" style="222" bestFit="1" customWidth="1"/>
    <col min="11" max="11" width="16" style="180" bestFit="1" customWidth="1"/>
    <col min="12" max="12" width="7" bestFit="1" customWidth="1"/>
    <col min="13" max="13" width="17.7109375" style="180" bestFit="1" customWidth="1"/>
    <col min="14" max="14" width="15" bestFit="1" customWidth="1"/>
    <col min="15" max="15" width="13.7109375" bestFit="1" customWidth="1"/>
    <col min="16" max="16" width="15.140625" bestFit="1" customWidth="1"/>
    <col min="17" max="17" width="13.7109375" bestFit="1" customWidth="1"/>
    <col min="18" max="18" width="9.140625" bestFit="1" customWidth="1"/>
  </cols>
  <sheetData>
    <row r="1" spans="1:17" ht="18.95" customHeight="1" x14ac:dyDescent="0.25">
      <c r="A1" s="84" t="s">
        <v>76</v>
      </c>
      <c r="B1" s="84" t="s">
        <v>115</v>
      </c>
      <c r="C1" s="84" t="s">
        <v>243</v>
      </c>
      <c r="D1" s="84" t="s">
        <v>101</v>
      </c>
      <c r="E1" s="84" t="s">
        <v>100</v>
      </c>
      <c r="F1" s="84" t="s">
        <v>107</v>
      </c>
      <c r="G1" s="85" t="s">
        <v>3</v>
      </c>
      <c r="H1" s="125" t="s">
        <v>4</v>
      </c>
      <c r="I1" s="187" t="s">
        <v>189</v>
      </c>
      <c r="J1" s="187" t="s">
        <v>99</v>
      </c>
      <c r="K1" s="187" t="s">
        <v>111</v>
      </c>
      <c r="L1" s="87" t="s">
        <v>112</v>
      </c>
      <c r="M1" s="187" t="s">
        <v>22</v>
      </c>
      <c r="N1" s="87" t="s">
        <v>98</v>
      </c>
      <c r="O1" s="87" t="s">
        <v>97</v>
      </c>
      <c r="P1" s="87" t="s">
        <v>109</v>
      </c>
      <c r="Q1" s="87" t="s">
        <v>120</v>
      </c>
    </row>
    <row r="2" spans="1:17" ht="14.1" customHeight="1" x14ac:dyDescent="0.25">
      <c r="A2" s="33" t="s">
        <v>224</v>
      </c>
      <c r="B2" s="33">
        <v>2024</v>
      </c>
      <c r="C2" s="33" t="s">
        <v>86</v>
      </c>
      <c r="D2" s="41" t="s">
        <v>223</v>
      </c>
      <c r="E2" s="78"/>
      <c r="F2" s="78">
        <v>1</v>
      </c>
      <c r="G2" s="127">
        <v>1077.33</v>
      </c>
      <c r="H2" s="127">
        <f t="shared" ref="H2:H12" si="0">F2*G2</f>
        <v>1077.33</v>
      </c>
      <c r="I2" s="184"/>
      <c r="J2" s="184"/>
      <c r="K2" s="184">
        <v>45540</v>
      </c>
      <c r="L2" s="78">
        <v>370877</v>
      </c>
      <c r="M2" s="184">
        <v>45561</v>
      </c>
      <c r="N2" s="41" t="s">
        <v>205</v>
      </c>
      <c r="O2" s="41"/>
      <c r="P2" s="41" t="s">
        <v>204</v>
      </c>
      <c r="Q2" s="41"/>
    </row>
    <row r="3" spans="1:17" ht="14.1" customHeight="1" x14ac:dyDescent="0.25">
      <c r="A3" s="102" t="s">
        <v>224</v>
      </c>
      <c r="B3" s="102">
        <v>2024</v>
      </c>
      <c r="C3" s="102" t="s">
        <v>87</v>
      </c>
      <c r="D3" s="66" t="s">
        <v>223</v>
      </c>
      <c r="E3" s="128"/>
      <c r="F3" s="128">
        <v>1</v>
      </c>
      <c r="G3" s="129">
        <v>1077.33</v>
      </c>
      <c r="H3" s="129">
        <f t="shared" si="0"/>
        <v>1077.33</v>
      </c>
      <c r="I3" s="185"/>
      <c r="J3" s="185"/>
      <c r="K3" s="185">
        <v>45570</v>
      </c>
      <c r="L3" s="128">
        <v>382824</v>
      </c>
      <c r="M3" s="185">
        <v>45591</v>
      </c>
      <c r="N3" s="163" t="s">
        <v>150</v>
      </c>
      <c r="O3" s="66"/>
      <c r="P3" s="66"/>
      <c r="Q3" s="66"/>
    </row>
    <row r="4" spans="1:17" ht="14.1" customHeight="1" x14ac:dyDescent="0.25">
      <c r="A4" s="33" t="s">
        <v>224</v>
      </c>
      <c r="B4" s="33">
        <v>2024</v>
      </c>
      <c r="C4" s="33" t="s">
        <v>88</v>
      </c>
      <c r="D4" s="41" t="s">
        <v>223</v>
      </c>
      <c r="E4" s="78"/>
      <c r="F4" s="78">
        <v>1</v>
      </c>
      <c r="G4" s="127">
        <v>1077.33</v>
      </c>
      <c r="H4" s="127">
        <f t="shared" si="0"/>
        <v>1077.33</v>
      </c>
      <c r="I4" s="184"/>
      <c r="J4" s="184"/>
      <c r="K4" s="184">
        <v>45570</v>
      </c>
      <c r="L4" s="78">
        <v>382824</v>
      </c>
      <c r="M4" s="184">
        <v>45591</v>
      </c>
      <c r="N4" s="41"/>
      <c r="O4" s="41"/>
      <c r="P4" s="41"/>
      <c r="Q4" s="41"/>
    </row>
    <row r="5" spans="1:17" ht="14.1" customHeight="1" x14ac:dyDescent="0.25">
      <c r="A5" s="102" t="s">
        <v>224</v>
      </c>
      <c r="B5" s="102">
        <v>2024</v>
      </c>
      <c r="C5" s="102" t="s">
        <v>89</v>
      </c>
      <c r="D5" s="66" t="s">
        <v>223</v>
      </c>
      <c r="E5" s="128"/>
      <c r="F5" s="128">
        <v>1</v>
      </c>
      <c r="G5" s="129">
        <v>1077.33</v>
      </c>
      <c r="H5" s="129">
        <f t="shared" si="0"/>
        <v>1077.33</v>
      </c>
      <c r="I5" s="185"/>
      <c r="J5" s="185"/>
      <c r="K5" s="185">
        <v>45570</v>
      </c>
      <c r="L5" s="128">
        <v>382824</v>
      </c>
      <c r="M5" s="185">
        <v>45591</v>
      </c>
      <c r="N5" s="66"/>
      <c r="O5" s="66"/>
      <c r="P5" s="66"/>
      <c r="Q5" s="66"/>
    </row>
    <row r="6" spans="1:17" ht="14.1" customHeight="1" x14ac:dyDescent="0.25">
      <c r="A6" s="33" t="s">
        <v>224</v>
      </c>
      <c r="B6" s="33">
        <v>2025</v>
      </c>
      <c r="C6" s="33" t="s">
        <v>90</v>
      </c>
      <c r="D6" s="41" t="s">
        <v>223</v>
      </c>
      <c r="E6" s="78"/>
      <c r="F6" s="78">
        <v>1</v>
      </c>
      <c r="G6" s="127">
        <v>1077.33</v>
      </c>
      <c r="H6" s="127">
        <f t="shared" si="0"/>
        <v>1077.33</v>
      </c>
      <c r="I6" s="184"/>
      <c r="J6" s="184"/>
      <c r="K6" s="184">
        <v>45570</v>
      </c>
      <c r="L6" s="78">
        <v>382824</v>
      </c>
      <c r="M6" s="184">
        <v>45591</v>
      </c>
      <c r="N6" s="41"/>
      <c r="O6" s="41"/>
      <c r="P6" s="41"/>
      <c r="Q6" s="41"/>
    </row>
    <row r="7" spans="1:17" ht="14.1" customHeight="1" x14ac:dyDescent="0.25">
      <c r="A7" s="102" t="s">
        <v>224</v>
      </c>
      <c r="B7" s="102">
        <v>2025</v>
      </c>
      <c r="C7" s="102" t="s">
        <v>91</v>
      </c>
      <c r="D7" s="66" t="s">
        <v>223</v>
      </c>
      <c r="E7" s="128"/>
      <c r="F7" s="128">
        <v>1</v>
      </c>
      <c r="G7" s="129">
        <v>1077.33</v>
      </c>
      <c r="H7" s="129">
        <f t="shared" si="0"/>
        <v>1077.33</v>
      </c>
      <c r="I7" s="185"/>
      <c r="J7" s="185"/>
      <c r="K7" s="185">
        <v>45570</v>
      </c>
      <c r="L7" s="128">
        <v>382824</v>
      </c>
      <c r="M7" s="185">
        <v>45591</v>
      </c>
      <c r="N7" s="66"/>
      <c r="O7" s="66"/>
      <c r="P7" s="66"/>
      <c r="Q7" s="66"/>
    </row>
    <row r="8" spans="1:17" ht="14.1" customHeight="1" x14ac:dyDescent="0.25">
      <c r="A8" s="33" t="s">
        <v>224</v>
      </c>
      <c r="B8" s="33">
        <v>2025</v>
      </c>
      <c r="C8" s="33" t="s">
        <v>92</v>
      </c>
      <c r="D8" s="41" t="s">
        <v>223</v>
      </c>
      <c r="E8" s="78"/>
      <c r="F8" s="78">
        <v>1</v>
      </c>
      <c r="G8" s="127">
        <v>1077.33</v>
      </c>
      <c r="H8" s="127">
        <f t="shared" si="0"/>
        <v>1077.33</v>
      </c>
      <c r="I8" s="184"/>
      <c r="J8" s="184"/>
      <c r="K8" s="184">
        <v>45570</v>
      </c>
      <c r="L8" s="78">
        <v>382824</v>
      </c>
      <c r="M8" s="184">
        <v>45591</v>
      </c>
      <c r="N8" s="41"/>
      <c r="O8" s="41"/>
      <c r="P8" s="41"/>
      <c r="Q8" s="41"/>
    </row>
    <row r="9" spans="1:17" ht="14.1" customHeight="1" x14ac:dyDescent="0.25">
      <c r="A9" s="102" t="s">
        <v>224</v>
      </c>
      <c r="B9" s="102">
        <v>2025</v>
      </c>
      <c r="C9" s="102" t="s">
        <v>119</v>
      </c>
      <c r="D9" s="66" t="s">
        <v>223</v>
      </c>
      <c r="E9" s="128"/>
      <c r="F9" s="128">
        <v>1</v>
      </c>
      <c r="G9" s="129">
        <v>1077.33</v>
      </c>
      <c r="H9" s="129">
        <f t="shared" si="0"/>
        <v>1077.33</v>
      </c>
      <c r="I9" s="185"/>
      <c r="J9" s="185"/>
      <c r="K9" s="185">
        <v>45570</v>
      </c>
      <c r="L9" s="128">
        <v>382824</v>
      </c>
      <c r="M9" s="185">
        <v>45591</v>
      </c>
      <c r="N9" s="66"/>
      <c r="O9" s="66"/>
      <c r="P9" s="66"/>
      <c r="Q9" s="66"/>
    </row>
    <row r="10" spans="1:17" ht="14.1" customHeight="1" x14ac:dyDescent="0.25">
      <c r="A10" s="33" t="s">
        <v>224</v>
      </c>
      <c r="B10" s="33">
        <v>2025</v>
      </c>
      <c r="C10" s="33" t="s">
        <v>137</v>
      </c>
      <c r="D10" s="41" t="s">
        <v>223</v>
      </c>
      <c r="E10" s="78"/>
      <c r="F10" s="78">
        <v>1</v>
      </c>
      <c r="G10" s="127">
        <v>1077.33</v>
      </c>
      <c r="H10" s="127">
        <f t="shared" si="0"/>
        <v>1077.33</v>
      </c>
      <c r="I10" s="184"/>
      <c r="J10" s="184"/>
      <c r="K10" s="184">
        <v>45570</v>
      </c>
      <c r="L10" s="78">
        <v>382824</v>
      </c>
      <c r="M10" s="184">
        <v>45591</v>
      </c>
      <c r="N10" s="41"/>
      <c r="O10" s="41"/>
      <c r="P10" s="41"/>
      <c r="Q10" s="41"/>
    </row>
    <row r="11" spans="1:17" ht="14.1" customHeight="1" x14ac:dyDescent="0.25">
      <c r="A11" s="102" t="s">
        <v>224</v>
      </c>
      <c r="B11" s="102">
        <v>2025</v>
      </c>
      <c r="C11" s="102" t="s">
        <v>145</v>
      </c>
      <c r="D11" s="66" t="s">
        <v>223</v>
      </c>
      <c r="E11" s="128"/>
      <c r="F11" s="128">
        <v>1</v>
      </c>
      <c r="G11" s="129">
        <v>1077.33</v>
      </c>
      <c r="H11" s="129">
        <f t="shared" si="0"/>
        <v>1077.33</v>
      </c>
      <c r="I11" s="185"/>
      <c r="J11" s="185"/>
      <c r="K11" s="185">
        <v>45570</v>
      </c>
      <c r="L11" s="128">
        <v>382824</v>
      </c>
      <c r="M11" s="185">
        <v>45591</v>
      </c>
      <c r="N11" s="66"/>
      <c r="O11" s="66"/>
      <c r="P11" s="66"/>
      <c r="Q11" s="66"/>
    </row>
    <row r="12" spans="1:17" ht="14.1" customHeight="1" x14ac:dyDescent="0.25">
      <c r="A12" s="33" t="s">
        <v>224</v>
      </c>
      <c r="B12" s="33">
        <v>2025</v>
      </c>
      <c r="C12" s="33" t="s">
        <v>146</v>
      </c>
      <c r="D12" s="41" t="s">
        <v>223</v>
      </c>
      <c r="E12" s="78"/>
      <c r="F12" s="78">
        <v>1</v>
      </c>
      <c r="G12" s="127">
        <v>1077.33</v>
      </c>
      <c r="H12" s="127">
        <f t="shared" si="0"/>
        <v>1077.33</v>
      </c>
      <c r="I12" s="184"/>
      <c r="J12" s="184"/>
      <c r="K12" s="184">
        <v>45570</v>
      </c>
      <c r="L12" s="78">
        <v>382824</v>
      </c>
      <c r="M12" s="184">
        <v>45591</v>
      </c>
      <c r="N12" s="41"/>
      <c r="O12" s="41"/>
      <c r="P12" s="41"/>
      <c r="Q12" s="41"/>
    </row>
    <row r="13" spans="1:17" ht="14.1" customHeight="1" x14ac:dyDescent="0.25"/>
    <row r="14" spans="1:17" ht="14.1" customHeight="1" x14ac:dyDescent="0.25"/>
    <row r="15" spans="1:17" ht="14.1" customHeight="1" x14ac:dyDescent="0.25"/>
    <row r="16" spans="1:17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  <row r="42" ht="14.1" customHeight="1" x14ac:dyDescent="0.25"/>
    <row r="43" ht="14.1" customHeight="1" x14ac:dyDescent="0.25"/>
    <row r="44" ht="14.1" customHeight="1" x14ac:dyDescent="0.25"/>
    <row r="45" ht="14.1" customHeight="1" x14ac:dyDescent="0.25"/>
    <row r="46" ht="14.1" customHeight="1" x14ac:dyDescent="0.25"/>
    <row r="47" ht="14.1" customHeight="1" x14ac:dyDescent="0.25"/>
    <row r="4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  <row r="53" ht="14.1" customHeight="1" x14ac:dyDescent="0.25"/>
    <row r="54" ht="14.1" customHeight="1" x14ac:dyDescent="0.25"/>
    <row r="55" ht="14.1" customHeight="1" x14ac:dyDescent="0.25"/>
    <row r="56" ht="14.1" customHeight="1" x14ac:dyDescent="0.25"/>
    <row r="57" ht="14.1" customHeight="1" x14ac:dyDescent="0.25"/>
    <row r="58" ht="14.1" customHeight="1" x14ac:dyDescent="0.25"/>
    <row r="59" ht="14.1" customHeight="1" x14ac:dyDescent="0.25"/>
    <row r="60" ht="14.1" customHeight="1" x14ac:dyDescent="0.25"/>
    <row r="61" ht="14.1" customHeight="1" x14ac:dyDescent="0.25"/>
    <row r="62" ht="14.1" customHeight="1" x14ac:dyDescent="0.25"/>
    <row r="63" ht="14.1" customHeight="1" x14ac:dyDescent="0.25"/>
    <row r="64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  <row r="194" ht="14.1" customHeight="1" x14ac:dyDescent="0.25"/>
    <row r="195" ht="14.1" customHeight="1" x14ac:dyDescent="0.25"/>
    <row r="196" ht="14.1" customHeight="1" x14ac:dyDescent="0.25"/>
    <row r="197" ht="14.1" customHeight="1" x14ac:dyDescent="0.25"/>
    <row r="198" ht="14.1" customHeight="1" x14ac:dyDescent="0.25"/>
    <row r="199" ht="14.1" customHeight="1" x14ac:dyDescent="0.25"/>
    <row r="200" ht="14.1" customHeight="1" x14ac:dyDescent="0.25"/>
    <row r="201" ht="14.1" customHeight="1" x14ac:dyDescent="0.25"/>
    <row r="202" ht="14.1" customHeight="1" x14ac:dyDescent="0.25"/>
    <row r="203" ht="14.1" customHeight="1" x14ac:dyDescent="0.25"/>
    <row r="204" ht="14.1" customHeight="1" x14ac:dyDescent="0.25"/>
    <row r="205" ht="14.1" customHeight="1" x14ac:dyDescent="0.25"/>
    <row r="206" ht="14.1" customHeight="1" x14ac:dyDescent="0.25"/>
    <row r="207" ht="14.1" customHeight="1" x14ac:dyDescent="0.25"/>
    <row r="208" ht="14.1" customHeight="1" x14ac:dyDescent="0.25"/>
    <row r="209" ht="14.1" customHeight="1" x14ac:dyDescent="0.25"/>
    <row r="210" ht="14.1" customHeight="1" x14ac:dyDescent="0.25"/>
    <row r="211" ht="14.1" customHeight="1" x14ac:dyDescent="0.25"/>
    <row r="212" ht="14.1" customHeight="1" x14ac:dyDescent="0.25"/>
    <row r="213" ht="14.1" customHeight="1" x14ac:dyDescent="0.25"/>
    <row r="214" ht="14.1" customHeight="1" x14ac:dyDescent="0.25"/>
    <row r="215" ht="14.1" customHeight="1" x14ac:dyDescent="0.25"/>
    <row r="216" ht="14.1" customHeight="1" x14ac:dyDescent="0.25"/>
    <row r="217" ht="14.1" customHeight="1" x14ac:dyDescent="0.25"/>
    <row r="218" ht="14.1" customHeight="1" x14ac:dyDescent="0.25"/>
    <row r="219" ht="14.1" customHeight="1" x14ac:dyDescent="0.25"/>
  </sheetData>
  <autoFilter ref="A1:Q1" xr:uid="{0D68A6CF-B2FB-4546-9756-4D2EDFB4AED5}"/>
  <conditionalFormatting sqref="O1 Q1">
    <cfRule type="containsText" dxfId="7" priority="3" operator="containsText" text="AGUARDANDO APROVAÇÃO">
      <formula>NOT(ISERROR(SEARCH("AGUARDANDO APROVAÇÃO",O1)))</formula>
    </cfRule>
  </conditionalFormatting>
  <conditionalFormatting sqref="O2:O12">
    <cfRule type="containsText" dxfId="6" priority="2" operator="containsText" text="APROVADA">
      <formula>NOT(ISERROR(SEARCH("APROVADA",O2)))</formula>
    </cfRule>
  </conditionalFormatting>
  <conditionalFormatting sqref="Q1 O1">
    <cfRule type="containsText" dxfId="5" priority="5" operator="containsText" text="APROVADA">
      <formula>NOT(ISERROR(SEARCH("APROVADA",O1)))</formula>
    </cfRule>
  </conditionalFormatting>
  <conditionalFormatting sqref="Q1">
    <cfRule type="containsText" dxfId="4" priority="4" operator="containsText" text="AGUARDANDO APROVAR PC">
      <formula>NOT(ISERROR(SEARCH("AGUARDANDO APROVAR PC",Q1)))</formula>
    </cfRule>
  </conditionalFormatting>
  <conditionalFormatting sqref="Q2:Q12">
    <cfRule type="containsText" dxfId="3" priority="1" operator="containsText" text="APROVADO">
      <formula>NOT(ISERROR(SEARCH("APROVADO",Q2)))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14FF-ADC3-4787-BF5C-161F98FE644C}">
  <dimension ref="A1:R12"/>
  <sheetViews>
    <sheetView tabSelected="1" workbookViewId="0">
      <selection sqref="A1:XFD1"/>
    </sheetView>
  </sheetViews>
  <sheetFormatPr defaultRowHeight="15" x14ac:dyDescent="0.25"/>
  <cols>
    <col min="1" max="1" width="13.42578125" customWidth="1"/>
    <col min="2" max="2" width="6.5703125" customWidth="1"/>
    <col min="3" max="3" width="17" bestFit="1" customWidth="1"/>
    <col min="4" max="4" width="16.140625" style="5" customWidth="1"/>
    <col min="5" max="5" width="12.140625" customWidth="1"/>
    <col min="6" max="6" width="13.5703125" customWidth="1"/>
    <col min="7" max="7" width="15.5703125" style="3" customWidth="1"/>
    <col min="8" max="8" width="7.7109375" bestFit="1" customWidth="1"/>
    <col min="9" max="9" width="22.5703125" style="180" customWidth="1"/>
    <col min="10" max="10" width="21.5703125" style="180" customWidth="1"/>
    <col min="11" max="11" width="17.28515625" style="180" customWidth="1"/>
    <col min="12" max="12" width="7" bestFit="1" customWidth="1"/>
    <col min="13" max="13" width="24.42578125" customWidth="1"/>
    <col min="14" max="14" width="18.5703125" style="180" customWidth="1"/>
    <col min="15" max="15" width="16" style="5" customWidth="1"/>
    <col min="16" max="16" width="14.42578125" customWidth="1"/>
    <col min="17" max="17" width="16.140625" style="5" customWidth="1"/>
    <col min="18" max="18" width="14.5703125" customWidth="1"/>
  </cols>
  <sheetData>
    <row r="1" spans="1:18" x14ac:dyDescent="0.25">
      <c r="A1" s="228" t="s">
        <v>76</v>
      </c>
      <c r="B1" s="229" t="s">
        <v>115</v>
      </c>
      <c r="C1" s="229" t="s">
        <v>243</v>
      </c>
      <c r="D1" s="230" t="s">
        <v>101</v>
      </c>
      <c r="E1" s="229" t="s">
        <v>100</v>
      </c>
      <c r="F1" s="229" t="s">
        <v>107</v>
      </c>
      <c r="G1" s="231" t="s">
        <v>3</v>
      </c>
      <c r="H1" s="232" t="s">
        <v>4</v>
      </c>
      <c r="I1" s="233" t="s">
        <v>189</v>
      </c>
      <c r="J1" s="233" t="s">
        <v>99</v>
      </c>
      <c r="K1" s="233" t="s">
        <v>111</v>
      </c>
      <c r="L1" s="230" t="s">
        <v>112</v>
      </c>
      <c r="M1" s="230" t="s">
        <v>271</v>
      </c>
      <c r="N1" s="233" t="s">
        <v>22</v>
      </c>
      <c r="O1" s="230" t="s">
        <v>98</v>
      </c>
      <c r="P1" s="230" t="s">
        <v>97</v>
      </c>
      <c r="Q1" s="230" t="s">
        <v>109</v>
      </c>
      <c r="R1" s="230" t="s">
        <v>120</v>
      </c>
    </row>
    <row r="2" spans="1:18" s="24" customFormat="1" x14ac:dyDescent="0.25">
      <c r="A2" s="234" t="s">
        <v>294</v>
      </c>
      <c r="B2" s="235">
        <v>2024</v>
      </c>
      <c r="C2" s="235" t="s">
        <v>86</v>
      </c>
      <c r="D2" s="225" t="s">
        <v>293</v>
      </c>
      <c r="E2" s="24" t="s">
        <v>290</v>
      </c>
      <c r="F2" s="24">
        <v>1</v>
      </c>
      <c r="G2" s="126">
        <v>586.84</v>
      </c>
      <c r="H2" s="226">
        <f t="shared" ref="H2:H12" si="0">F2*G2</f>
        <v>586.84</v>
      </c>
      <c r="I2" s="227"/>
      <c r="J2" s="227"/>
      <c r="K2" s="227">
        <v>45551</v>
      </c>
      <c r="L2" s="24">
        <v>247939</v>
      </c>
      <c r="M2" s="24" t="s">
        <v>255</v>
      </c>
      <c r="N2" s="227">
        <v>45577</v>
      </c>
      <c r="O2" s="225" t="s">
        <v>292</v>
      </c>
      <c r="Q2" s="225" t="s">
        <v>291</v>
      </c>
    </row>
    <row r="3" spans="1:18" x14ac:dyDescent="0.25">
      <c r="A3" s="234" t="s">
        <v>294</v>
      </c>
      <c r="B3" s="235">
        <v>2024</v>
      </c>
      <c r="C3" s="235" t="s">
        <v>87</v>
      </c>
      <c r="D3" s="225" t="s">
        <v>293</v>
      </c>
      <c r="E3" s="24" t="s">
        <v>290</v>
      </c>
      <c r="F3" s="24">
        <v>1</v>
      </c>
      <c r="G3" s="126">
        <v>586.84</v>
      </c>
      <c r="H3" s="226">
        <f t="shared" si="0"/>
        <v>586.84</v>
      </c>
      <c r="I3" s="227"/>
      <c r="J3" s="227"/>
      <c r="K3" s="227">
        <v>45581</v>
      </c>
      <c r="L3" s="24"/>
      <c r="M3" s="24"/>
      <c r="N3" s="227">
        <v>45608</v>
      </c>
      <c r="O3" s="225"/>
      <c r="P3" s="24"/>
      <c r="Q3" s="225" t="s">
        <v>291</v>
      </c>
      <c r="R3" s="24"/>
    </row>
    <row r="4" spans="1:18" x14ac:dyDescent="0.25">
      <c r="A4" s="234" t="s">
        <v>294</v>
      </c>
      <c r="B4" s="235">
        <v>2024</v>
      </c>
      <c r="C4" s="235" t="s">
        <v>88</v>
      </c>
      <c r="D4" s="225" t="s">
        <v>293</v>
      </c>
      <c r="E4" s="24" t="s">
        <v>290</v>
      </c>
      <c r="F4" s="24">
        <v>1</v>
      </c>
      <c r="G4" s="126">
        <v>586.84</v>
      </c>
      <c r="H4" s="226">
        <f t="shared" si="0"/>
        <v>586.84</v>
      </c>
      <c r="I4" s="227"/>
      <c r="J4" s="227"/>
      <c r="K4" s="227">
        <v>45612</v>
      </c>
      <c r="L4" s="24"/>
      <c r="M4" s="24"/>
      <c r="N4" s="227">
        <v>45638</v>
      </c>
      <c r="O4" s="225"/>
      <c r="P4" s="24"/>
      <c r="Q4" s="225" t="s">
        <v>291</v>
      </c>
      <c r="R4" s="24"/>
    </row>
    <row r="5" spans="1:18" x14ac:dyDescent="0.25">
      <c r="A5" s="234" t="s">
        <v>294</v>
      </c>
      <c r="B5" s="235">
        <v>2024</v>
      </c>
      <c r="C5" s="235" t="s">
        <v>89</v>
      </c>
      <c r="D5" s="225" t="s">
        <v>293</v>
      </c>
      <c r="E5" s="24" t="s">
        <v>290</v>
      </c>
      <c r="F5" s="24">
        <v>1</v>
      </c>
      <c r="G5" s="126">
        <v>586.84</v>
      </c>
      <c r="H5" s="226">
        <f t="shared" si="0"/>
        <v>586.84</v>
      </c>
      <c r="I5" s="227"/>
      <c r="J5" s="227"/>
      <c r="K5" s="227">
        <v>45642</v>
      </c>
      <c r="L5" s="24"/>
      <c r="M5" s="24"/>
      <c r="N5" s="227">
        <v>45669</v>
      </c>
      <c r="O5" s="225"/>
      <c r="P5" s="24"/>
      <c r="Q5" s="225" t="s">
        <v>291</v>
      </c>
      <c r="R5" s="24"/>
    </row>
    <row r="6" spans="1:18" x14ac:dyDescent="0.25">
      <c r="A6" s="234" t="s">
        <v>294</v>
      </c>
      <c r="B6" s="235">
        <v>2025</v>
      </c>
      <c r="C6" s="235" t="s">
        <v>90</v>
      </c>
      <c r="D6" s="225" t="s">
        <v>293</v>
      </c>
      <c r="E6" s="24" t="s">
        <v>290</v>
      </c>
      <c r="F6" s="24">
        <v>1</v>
      </c>
      <c r="G6" s="126">
        <v>586.84</v>
      </c>
      <c r="H6" s="226">
        <f t="shared" si="0"/>
        <v>586.84</v>
      </c>
      <c r="I6" s="227"/>
      <c r="J6" s="227"/>
      <c r="K6" s="227">
        <v>45673</v>
      </c>
      <c r="L6" s="24"/>
      <c r="M6" s="24"/>
      <c r="N6" s="227">
        <v>45700</v>
      </c>
      <c r="O6" s="225"/>
      <c r="P6" s="24"/>
      <c r="Q6" s="225" t="s">
        <v>291</v>
      </c>
      <c r="R6" s="24"/>
    </row>
    <row r="7" spans="1:18" x14ac:dyDescent="0.25">
      <c r="A7" s="234" t="s">
        <v>294</v>
      </c>
      <c r="B7" s="235">
        <v>2025</v>
      </c>
      <c r="C7" s="235" t="s">
        <v>91</v>
      </c>
      <c r="D7" s="225" t="s">
        <v>293</v>
      </c>
      <c r="E7" s="24" t="s">
        <v>290</v>
      </c>
      <c r="F7" s="24">
        <v>1</v>
      </c>
      <c r="G7" s="126">
        <v>586.84</v>
      </c>
      <c r="H7" s="226">
        <f t="shared" si="0"/>
        <v>586.84</v>
      </c>
      <c r="I7" s="227"/>
      <c r="J7" s="227"/>
      <c r="K7" s="227">
        <v>45704</v>
      </c>
      <c r="L7" s="24"/>
      <c r="M7" s="24"/>
      <c r="N7" s="227">
        <v>45728</v>
      </c>
      <c r="O7" s="225"/>
      <c r="P7" s="24"/>
      <c r="Q7" s="225" t="s">
        <v>291</v>
      </c>
      <c r="R7" s="24"/>
    </row>
    <row r="8" spans="1:18" x14ac:dyDescent="0.25">
      <c r="A8" s="234" t="s">
        <v>294</v>
      </c>
      <c r="B8" s="235">
        <v>2025</v>
      </c>
      <c r="C8" s="235" t="s">
        <v>92</v>
      </c>
      <c r="D8" s="225" t="s">
        <v>293</v>
      </c>
      <c r="E8" s="24" t="s">
        <v>290</v>
      </c>
      <c r="F8" s="24">
        <v>1</v>
      </c>
      <c r="G8" s="126">
        <v>586.84</v>
      </c>
      <c r="H8" s="226">
        <f t="shared" si="0"/>
        <v>586.84</v>
      </c>
      <c r="I8" s="227"/>
      <c r="J8" s="227"/>
      <c r="K8" s="227">
        <v>45732</v>
      </c>
      <c r="L8" s="24"/>
      <c r="M8" s="24"/>
      <c r="N8" s="227">
        <v>45759</v>
      </c>
      <c r="O8" s="225"/>
      <c r="P8" s="24"/>
      <c r="Q8" s="225" t="s">
        <v>291</v>
      </c>
      <c r="R8" s="24"/>
    </row>
    <row r="9" spans="1:18" x14ac:dyDescent="0.25">
      <c r="A9" s="234" t="s">
        <v>294</v>
      </c>
      <c r="B9" s="235">
        <v>2025</v>
      </c>
      <c r="C9" s="235" t="s">
        <v>119</v>
      </c>
      <c r="D9" s="225" t="s">
        <v>293</v>
      </c>
      <c r="E9" s="24" t="s">
        <v>290</v>
      </c>
      <c r="F9" s="24">
        <v>1</v>
      </c>
      <c r="G9" s="126">
        <v>586.84</v>
      </c>
      <c r="H9" s="226">
        <f t="shared" si="0"/>
        <v>586.84</v>
      </c>
      <c r="I9" s="227"/>
      <c r="J9" s="227"/>
      <c r="K9" s="227">
        <v>45763</v>
      </c>
      <c r="L9" s="24"/>
      <c r="M9" s="24"/>
      <c r="N9" s="227">
        <v>45789</v>
      </c>
      <c r="O9" s="225"/>
      <c r="P9" s="24"/>
      <c r="Q9" s="225" t="s">
        <v>291</v>
      </c>
      <c r="R9" s="24"/>
    </row>
    <row r="10" spans="1:18" x14ac:dyDescent="0.25">
      <c r="A10" s="234" t="s">
        <v>294</v>
      </c>
      <c r="B10" s="235">
        <v>2025</v>
      </c>
      <c r="C10" s="235" t="s">
        <v>137</v>
      </c>
      <c r="D10" s="225" t="s">
        <v>293</v>
      </c>
      <c r="E10" s="24" t="s">
        <v>290</v>
      </c>
      <c r="F10" s="24">
        <v>1</v>
      </c>
      <c r="G10" s="126">
        <v>586.84</v>
      </c>
      <c r="H10" s="226">
        <f t="shared" si="0"/>
        <v>586.84</v>
      </c>
      <c r="I10" s="227"/>
      <c r="J10" s="227"/>
      <c r="K10" s="227">
        <v>45793</v>
      </c>
      <c r="L10" s="24"/>
      <c r="M10" s="24"/>
      <c r="N10" s="227">
        <v>45820</v>
      </c>
      <c r="O10" s="225"/>
      <c r="P10" s="24"/>
      <c r="Q10" s="225" t="s">
        <v>291</v>
      </c>
      <c r="R10" s="24"/>
    </row>
    <row r="11" spans="1:18" x14ac:dyDescent="0.25">
      <c r="A11" s="234" t="s">
        <v>294</v>
      </c>
      <c r="B11" s="235">
        <v>2025</v>
      </c>
      <c r="C11" s="235" t="s">
        <v>145</v>
      </c>
      <c r="D11" s="225" t="s">
        <v>293</v>
      </c>
      <c r="E11" s="24" t="s">
        <v>290</v>
      </c>
      <c r="F11" s="24">
        <v>1</v>
      </c>
      <c r="G11" s="126">
        <v>586.84</v>
      </c>
      <c r="H11" s="226">
        <f t="shared" si="0"/>
        <v>586.84</v>
      </c>
      <c r="I11" s="227"/>
      <c r="J11" s="227"/>
      <c r="K11" s="227">
        <v>45824</v>
      </c>
      <c r="L11" s="24"/>
      <c r="M11" s="24"/>
      <c r="N11" s="227">
        <v>45850</v>
      </c>
      <c r="O11" s="225"/>
      <c r="P11" s="24"/>
      <c r="Q11" s="225" t="s">
        <v>291</v>
      </c>
      <c r="R11" s="24"/>
    </row>
    <row r="12" spans="1:18" x14ac:dyDescent="0.25">
      <c r="A12" s="234" t="s">
        <v>294</v>
      </c>
      <c r="B12" s="235">
        <v>2025</v>
      </c>
      <c r="C12" s="235" t="s">
        <v>146</v>
      </c>
      <c r="D12" s="225" t="s">
        <v>293</v>
      </c>
      <c r="E12" s="24" t="s">
        <v>290</v>
      </c>
      <c r="F12" s="24">
        <v>1</v>
      </c>
      <c r="G12" s="126">
        <v>586.84</v>
      </c>
      <c r="H12" s="226">
        <f t="shared" si="0"/>
        <v>586.84</v>
      </c>
      <c r="I12" s="227"/>
      <c r="J12" s="227"/>
      <c r="K12" s="227">
        <v>45854</v>
      </c>
      <c r="L12" s="24"/>
      <c r="M12" s="24"/>
      <c r="N12" s="227">
        <v>45881</v>
      </c>
      <c r="O12" s="225"/>
      <c r="P12" s="24"/>
      <c r="Q12" s="225" t="s">
        <v>291</v>
      </c>
    </row>
  </sheetData>
  <conditionalFormatting sqref="P1 R1">
    <cfRule type="containsText" dxfId="2" priority="1" operator="containsText" text="AGUARDANDO APROVAÇÃO">
      <formula>NOT(ISERROR(SEARCH("AGUARDANDO APROVAÇÃO",P1)))</formula>
    </cfRule>
  </conditionalFormatting>
  <conditionalFormatting sqref="R1 P1">
    <cfRule type="containsText" dxfId="1" priority="3" operator="containsText" text="APROVADA">
      <formula>NOT(ISERROR(SEARCH("APROVADA",P1)))</formula>
    </cfRule>
  </conditionalFormatting>
  <conditionalFormatting sqref="R1">
    <cfRule type="containsText" dxfId="0" priority="2" operator="containsText" text="AGUARDANDO APROVAR PC">
      <formula>NOT(ISERROR(SEARCH("AGUARDANDO APROVAR PC",R1)))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D088-0932-48F1-B7D6-7132F0C91BEC}">
  <sheetPr>
    <tabColor rgb="FF92D050"/>
  </sheetPr>
  <dimension ref="A1:S11"/>
  <sheetViews>
    <sheetView showGridLines="0" zoomScale="85" zoomScaleNormal="85" workbookViewId="0">
      <selection sqref="A1:A1048576"/>
    </sheetView>
  </sheetViews>
  <sheetFormatPr defaultColWidth="16.5703125" defaultRowHeight="15" x14ac:dyDescent="0.25"/>
  <cols>
    <col min="1" max="1" width="13.42578125" style="24" bestFit="1" customWidth="1"/>
    <col min="2" max="2" width="13.28515625" style="8" bestFit="1" customWidth="1"/>
    <col min="3" max="3" width="6.7109375" style="8" bestFit="1" customWidth="1"/>
    <col min="4" max="4" width="17.85546875" style="8" bestFit="1" customWidth="1"/>
    <col min="5" max="5" width="15.7109375" style="6" bestFit="1" customWidth="1"/>
    <col min="6" max="6" width="17.42578125" style="8" bestFit="1" customWidth="1"/>
    <col min="7" max="7" width="13.42578125" style="8" bestFit="1" customWidth="1"/>
    <col min="8" max="8" width="15.28515625" style="9" bestFit="1" customWidth="1"/>
    <col min="9" max="9" width="12.140625" style="8" bestFit="1" customWidth="1"/>
    <col min="10" max="10" width="13.28515625" style="182" bestFit="1" customWidth="1"/>
    <col min="11" max="11" width="21.28515625" style="182" bestFit="1" customWidth="1"/>
    <col min="12" max="12" width="16.85546875" style="182" bestFit="1" customWidth="1"/>
    <col min="13" max="13" width="9.7109375" style="6" customWidth="1"/>
    <col min="14" max="14" width="18.5703125" style="182" bestFit="1" customWidth="1"/>
    <col min="15" max="15" width="15.7109375" style="6" bestFit="1" customWidth="1"/>
    <col min="16" max="16" width="14.28515625" style="6" bestFit="1" customWidth="1"/>
    <col min="17" max="17" width="15.7109375" style="6" bestFit="1" customWidth="1"/>
    <col min="18" max="18" width="14.42578125" style="6" bestFit="1" customWidth="1"/>
    <col min="19" max="19" width="51.28515625" style="4" bestFit="1" customWidth="1"/>
  </cols>
  <sheetData>
    <row r="1" spans="1:19" x14ac:dyDescent="0.25">
      <c r="A1" s="26" t="s">
        <v>0</v>
      </c>
      <c r="B1" s="26" t="s">
        <v>76</v>
      </c>
      <c r="C1" s="26" t="s">
        <v>115</v>
      </c>
      <c r="D1" s="26" t="s">
        <v>243</v>
      </c>
      <c r="E1" s="97" t="s">
        <v>101</v>
      </c>
      <c r="F1" s="26" t="s">
        <v>100</v>
      </c>
      <c r="G1" s="26" t="s">
        <v>107</v>
      </c>
      <c r="H1" s="94" t="s">
        <v>3</v>
      </c>
      <c r="I1" s="95" t="s">
        <v>4</v>
      </c>
      <c r="J1" s="207" t="s">
        <v>155</v>
      </c>
      <c r="K1" s="177" t="s">
        <v>99</v>
      </c>
      <c r="L1" s="177" t="s">
        <v>111</v>
      </c>
      <c r="M1" s="97" t="s">
        <v>112</v>
      </c>
      <c r="N1" s="177" t="s">
        <v>22</v>
      </c>
      <c r="O1" s="97" t="s">
        <v>98</v>
      </c>
      <c r="P1" s="97" t="s">
        <v>97</v>
      </c>
      <c r="Q1" s="97" t="s">
        <v>109</v>
      </c>
      <c r="R1" s="97" t="s">
        <v>120</v>
      </c>
      <c r="S1" s="97" t="s">
        <v>154</v>
      </c>
    </row>
    <row r="2" spans="1:19" x14ac:dyDescent="0.25">
      <c r="A2" s="31" t="s">
        <v>20</v>
      </c>
      <c r="B2" s="43" t="s">
        <v>15</v>
      </c>
      <c r="C2" s="33">
        <v>2024</v>
      </c>
      <c r="D2" s="33" t="s">
        <v>86</v>
      </c>
      <c r="E2" s="34" t="s">
        <v>102</v>
      </c>
      <c r="F2" s="44" t="s">
        <v>21</v>
      </c>
      <c r="G2" s="35">
        <v>110</v>
      </c>
      <c r="H2" s="36">
        <v>90</v>
      </c>
      <c r="I2" s="36">
        <f t="shared" ref="I2:I10" si="0">G2*H2</f>
        <v>9900</v>
      </c>
      <c r="J2" s="208">
        <v>45292</v>
      </c>
      <c r="K2" s="204">
        <v>45658</v>
      </c>
      <c r="L2" s="178">
        <v>45239</v>
      </c>
      <c r="M2" s="39" t="s">
        <v>42</v>
      </c>
      <c r="N2" s="178">
        <v>45299</v>
      </c>
      <c r="O2" s="122" t="s">
        <v>43</v>
      </c>
      <c r="P2" s="40"/>
      <c r="Q2" s="39" t="s">
        <v>44</v>
      </c>
      <c r="R2" s="40"/>
      <c r="S2" s="41" t="s">
        <v>45</v>
      </c>
    </row>
    <row r="3" spans="1:19" x14ac:dyDescent="0.25">
      <c r="A3" s="46" t="s">
        <v>20</v>
      </c>
      <c r="B3" s="55" t="s">
        <v>15</v>
      </c>
      <c r="C3" s="48">
        <v>2024</v>
      </c>
      <c r="D3" s="48" t="s">
        <v>87</v>
      </c>
      <c r="E3" s="49" t="s">
        <v>102</v>
      </c>
      <c r="F3" s="56" t="s">
        <v>21</v>
      </c>
      <c r="G3" s="50">
        <v>110</v>
      </c>
      <c r="H3" s="51">
        <v>90</v>
      </c>
      <c r="I3" s="51">
        <f t="shared" si="0"/>
        <v>9900</v>
      </c>
      <c r="J3" s="209">
        <v>45292</v>
      </c>
      <c r="K3" s="205">
        <v>45658</v>
      </c>
      <c r="L3" s="181">
        <v>45239</v>
      </c>
      <c r="M3" s="53" t="s">
        <v>42</v>
      </c>
      <c r="N3" s="181">
        <v>45299</v>
      </c>
      <c r="O3" s="123" t="s">
        <v>43</v>
      </c>
      <c r="P3" s="92"/>
      <c r="Q3" s="58" t="s">
        <v>44</v>
      </c>
      <c r="R3" s="92"/>
      <c r="S3" s="90" t="s">
        <v>239</v>
      </c>
    </row>
    <row r="4" spans="1:19" x14ac:dyDescent="0.25">
      <c r="A4" s="31" t="s">
        <v>20</v>
      </c>
      <c r="B4" s="43" t="s">
        <v>15</v>
      </c>
      <c r="C4" s="33">
        <v>2024</v>
      </c>
      <c r="D4" s="33" t="s">
        <v>88</v>
      </c>
      <c r="E4" s="34" t="s">
        <v>102</v>
      </c>
      <c r="F4" s="44" t="s">
        <v>21</v>
      </c>
      <c r="G4" s="35">
        <v>110</v>
      </c>
      <c r="H4" s="36">
        <v>90</v>
      </c>
      <c r="I4" s="36">
        <f t="shared" si="0"/>
        <v>9900</v>
      </c>
      <c r="J4" s="208">
        <v>45292</v>
      </c>
      <c r="K4" s="204">
        <v>45658</v>
      </c>
      <c r="L4" s="178">
        <v>45239</v>
      </c>
      <c r="M4" s="39" t="s">
        <v>42</v>
      </c>
      <c r="N4" s="178">
        <v>45299</v>
      </c>
      <c r="O4" s="122" t="s">
        <v>43</v>
      </c>
      <c r="P4" s="40"/>
      <c r="Q4" s="39" t="s">
        <v>44</v>
      </c>
      <c r="R4" s="40"/>
      <c r="S4" s="90" t="s">
        <v>239</v>
      </c>
    </row>
    <row r="5" spans="1:19" x14ac:dyDescent="0.25">
      <c r="A5" s="46" t="s">
        <v>20</v>
      </c>
      <c r="B5" s="55" t="s">
        <v>15</v>
      </c>
      <c r="C5" s="48">
        <v>2024</v>
      </c>
      <c r="D5" s="48" t="s">
        <v>89</v>
      </c>
      <c r="E5" s="49" t="s">
        <v>102</v>
      </c>
      <c r="F5" s="56" t="s">
        <v>21</v>
      </c>
      <c r="G5" s="50">
        <v>110</v>
      </c>
      <c r="H5" s="51">
        <v>90</v>
      </c>
      <c r="I5" s="51">
        <f t="shared" si="0"/>
        <v>9900</v>
      </c>
      <c r="J5" s="209">
        <v>45292</v>
      </c>
      <c r="K5" s="205">
        <v>45658</v>
      </c>
      <c r="L5" s="179">
        <v>45239</v>
      </c>
      <c r="M5" s="53" t="s">
        <v>42</v>
      </c>
      <c r="N5" s="179">
        <v>45299</v>
      </c>
      <c r="O5" s="124" t="s">
        <v>43</v>
      </c>
      <c r="P5" s="92"/>
      <c r="Q5" s="58" t="s">
        <v>44</v>
      </c>
      <c r="R5" s="58"/>
      <c r="S5" s="90" t="s">
        <v>239</v>
      </c>
    </row>
    <row r="6" spans="1:19" x14ac:dyDescent="0.25">
      <c r="A6" s="31" t="s">
        <v>20</v>
      </c>
      <c r="B6" s="43" t="s">
        <v>15</v>
      </c>
      <c r="C6" s="33">
        <v>2025</v>
      </c>
      <c r="D6" s="33" t="s">
        <v>90</v>
      </c>
      <c r="E6" s="34" t="s">
        <v>102</v>
      </c>
      <c r="F6" s="44" t="s">
        <v>21</v>
      </c>
      <c r="G6" s="35">
        <v>110</v>
      </c>
      <c r="H6" s="36">
        <v>90</v>
      </c>
      <c r="I6" s="36">
        <f t="shared" si="0"/>
        <v>9900</v>
      </c>
      <c r="J6" s="208">
        <v>45292</v>
      </c>
      <c r="K6" s="205">
        <v>46023</v>
      </c>
      <c r="L6" s="178"/>
      <c r="M6" s="39"/>
      <c r="N6" s="178"/>
      <c r="O6" s="122"/>
      <c r="P6" s="40"/>
      <c r="Q6" s="39"/>
      <c r="R6" s="39"/>
      <c r="S6" s="90" t="s">
        <v>239</v>
      </c>
    </row>
    <row r="7" spans="1:19" x14ac:dyDescent="0.25">
      <c r="A7" s="46" t="s">
        <v>20</v>
      </c>
      <c r="B7" s="55" t="s">
        <v>15</v>
      </c>
      <c r="C7" s="48">
        <v>2025</v>
      </c>
      <c r="D7" s="48" t="s">
        <v>91</v>
      </c>
      <c r="E7" s="49" t="s">
        <v>102</v>
      </c>
      <c r="F7" s="56" t="s">
        <v>21</v>
      </c>
      <c r="G7" s="50">
        <v>110</v>
      </c>
      <c r="H7" s="51">
        <v>90</v>
      </c>
      <c r="I7" s="51">
        <f t="shared" si="0"/>
        <v>9900</v>
      </c>
      <c r="J7" s="209">
        <v>45292</v>
      </c>
      <c r="K7" s="205">
        <v>46023</v>
      </c>
      <c r="L7" s="179"/>
      <c r="M7" s="53"/>
      <c r="N7" s="179"/>
      <c r="O7" s="58"/>
      <c r="P7" s="92"/>
      <c r="Q7" s="58"/>
      <c r="R7" s="58"/>
      <c r="S7" s="90" t="s">
        <v>239</v>
      </c>
    </row>
    <row r="8" spans="1:19" x14ac:dyDescent="0.25">
      <c r="A8" s="31" t="s">
        <v>20</v>
      </c>
      <c r="B8" s="43" t="s">
        <v>15</v>
      </c>
      <c r="C8" s="33">
        <v>2025</v>
      </c>
      <c r="D8" s="33" t="s">
        <v>92</v>
      </c>
      <c r="E8" s="34" t="s">
        <v>102</v>
      </c>
      <c r="F8" s="44" t="s">
        <v>21</v>
      </c>
      <c r="G8" s="35">
        <v>110</v>
      </c>
      <c r="H8" s="36">
        <v>90</v>
      </c>
      <c r="I8" s="36">
        <f t="shared" si="0"/>
        <v>9900</v>
      </c>
      <c r="J8" s="208">
        <v>45292</v>
      </c>
      <c r="K8" s="205">
        <v>46023</v>
      </c>
      <c r="L8" s="178"/>
      <c r="M8" s="39"/>
      <c r="N8" s="178"/>
      <c r="O8" s="39"/>
      <c r="P8" s="40"/>
      <c r="Q8" s="39"/>
      <c r="R8" s="39"/>
      <c r="S8" s="90" t="s">
        <v>239</v>
      </c>
    </row>
    <row r="9" spans="1:19" x14ac:dyDescent="0.25">
      <c r="A9" s="46" t="s">
        <v>20</v>
      </c>
      <c r="B9" s="55" t="s">
        <v>15</v>
      </c>
      <c r="C9" s="48">
        <v>2025</v>
      </c>
      <c r="D9" s="48" t="s">
        <v>119</v>
      </c>
      <c r="E9" s="49" t="s">
        <v>102</v>
      </c>
      <c r="F9" s="56" t="s">
        <v>21</v>
      </c>
      <c r="G9" s="50">
        <v>110</v>
      </c>
      <c r="H9" s="51">
        <v>90</v>
      </c>
      <c r="I9" s="51">
        <f t="shared" si="0"/>
        <v>9900</v>
      </c>
      <c r="J9" s="209">
        <v>45292</v>
      </c>
      <c r="K9" s="205">
        <v>46023</v>
      </c>
      <c r="L9" s="179"/>
      <c r="M9" s="53"/>
      <c r="N9" s="179"/>
      <c r="O9" s="58"/>
      <c r="P9" s="92"/>
      <c r="Q9" s="58"/>
      <c r="R9" s="58"/>
      <c r="S9" s="90" t="s">
        <v>239</v>
      </c>
    </row>
    <row r="10" spans="1:19" x14ac:dyDescent="0.25">
      <c r="A10" s="31" t="s">
        <v>20</v>
      </c>
      <c r="B10" s="43" t="s">
        <v>15</v>
      </c>
      <c r="C10" s="33">
        <v>2025</v>
      </c>
      <c r="D10" s="33" t="s">
        <v>137</v>
      </c>
      <c r="E10" s="34" t="s">
        <v>102</v>
      </c>
      <c r="F10" s="44" t="s">
        <v>21</v>
      </c>
      <c r="G10" s="35">
        <v>110</v>
      </c>
      <c r="H10" s="36">
        <v>90</v>
      </c>
      <c r="I10" s="36">
        <f t="shared" si="0"/>
        <v>9900</v>
      </c>
      <c r="J10" s="208">
        <v>45292</v>
      </c>
      <c r="K10" s="205">
        <v>46023</v>
      </c>
      <c r="L10" s="178"/>
      <c r="M10" s="39"/>
      <c r="N10" s="178"/>
      <c r="O10" s="39"/>
      <c r="P10" s="40"/>
      <c r="Q10" s="39"/>
      <c r="R10" s="39"/>
      <c r="S10" s="90" t="s">
        <v>239</v>
      </c>
    </row>
    <row r="11" spans="1:19" x14ac:dyDescent="0.25">
      <c r="B11" s="1"/>
      <c r="C11" s="1"/>
      <c r="D11" s="1"/>
      <c r="E11" s="25"/>
      <c r="F11" s="1"/>
      <c r="G11" s="1"/>
      <c r="H11" s="7"/>
      <c r="I11" s="1"/>
      <c r="J11" s="183"/>
      <c r="K11" s="183"/>
      <c r="L11" s="183"/>
      <c r="S11" s="16"/>
    </row>
  </sheetData>
  <autoFilter ref="A1:S10" xr:uid="{00000000-0001-0000-0000-000000000000}"/>
  <phoneticPr fontId="13" type="noConversion"/>
  <conditionalFormatting sqref="P1">
    <cfRule type="containsText" dxfId="111" priority="4" operator="containsText" text="AGUARDANDO APROVAÇÃO">
      <formula>NOT(ISERROR(SEARCH("AGUARDANDO APROVAÇÃO",P1)))</formula>
    </cfRule>
    <cfRule type="containsText" dxfId="110" priority="5" operator="containsText" text="APROVADA">
      <formula>NOT(ISERROR(SEARCH("APROVADA",P1)))</formula>
    </cfRule>
  </conditionalFormatting>
  <conditionalFormatting sqref="P2:P10">
    <cfRule type="containsText" dxfId="109" priority="3" operator="containsText" text="APROVADA">
      <formula>NOT(ISERROR(SEARCH("APROVADA",P2)))</formula>
    </cfRule>
  </conditionalFormatting>
  <conditionalFormatting sqref="R2:R4">
    <cfRule type="containsText" dxfId="108" priority="1" operator="containsText" text="APROVADO">
      <formula>NOT(ISERROR(SEARCH("APROVADO",R2)))</formula>
    </cfRule>
    <cfRule type="containsText" dxfId="107" priority="2" operator="containsText" text="APROVADA">
      <formula>NOT(ISERROR(SEARCH("APROVADA",R2)))</formula>
    </cfRule>
  </conditionalFormatting>
  <conditionalFormatting sqref="R1:S1 R16:S1048576">
    <cfRule type="containsText" dxfId="106" priority="13" operator="containsText" text="AGUARDANDO APROVAR PC">
      <formula>NOT(ISERROR(SEARCH("AGUARDANDO APROVAR PC",R1)))</formula>
    </cfRule>
    <cfRule type="containsText" dxfId="105" priority="14" operator="containsText" text="APROVADO">
      <formula>NOT(ISERROR(SEARCH("APROVADO",R1)))</formula>
    </cfRule>
  </conditionalFormatting>
  <conditionalFormatting sqref="R1:S1">
    <cfRule type="containsText" dxfId="104" priority="8" operator="containsText" text="AGUARDANDO APROVAÇÃO">
      <formula>NOT(ISERROR(SEARCH("AGUARDANDO APROVAÇÃO",R1)))</formula>
    </cfRule>
    <cfRule type="containsText" dxfId="103" priority="9" operator="containsText" text="APROVADA">
      <formula>NOT(ISERROR(SEARCH("APROVADA",R1)))</formula>
    </cfRule>
    <cfRule type="containsText" dxfId="102" priority="10" operator="containsText" text="AGUARDANDO APROVAÇÃO">
      <formula>NOT(ISERROR(SEARCH("AGUARDANDO APROVAÇÃO",R1)))</formula>
    </cfRule>
    <cfRule type="containsText" dxfId="101" priority="11" operator="containsText" text="AGUARDANDO APROVAR PC">
      <formula>NOT(ISERROR(SEARCH("AGUARDANDO APROVAR PC",R1)))</formula>
    </cfRule>
    <cfRule type="containsText" dxfId="100" priority="12" operator="containsText" text="APROVADA">
      <formula>NOT(ISERROR(SEARCH("APROVADA",R1)))</formula>
    </cfRule>
  </conditionalFormatting>
  <conditionalFormatting sqref="S2:S10 Q3:Q4 R5:R10 R11:S11">
    <cfRule type="containsText" dxfId="99" priority="6" operator="containsText" text="AGUARDANDO APROVAR PC">
      <formula>NOT(ISERROR(SEARCH("AGUARDANDO APROVAR PC",Q2)))</formula>
    </cfRule>
    <cfRule type="containsText" dxfId="98" priority="7" operator="containsText" text="APROVADO">
      <formula>NOT(ISERROR(SEARCH("APROVADO",Q2)))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D84A-254F-4DDF-BCCF-E74A166C295C}">
  <sheetPr>
    <tabColor rgb="FF33AED5"/>
  </sheetPr>
  <dimension ref="A1:S89"/>
  <sheetViews>
    <sheetView showGridLines="0" zoomScale="85" zoomScaleNormal="85" workbookViewId="0">
      <selection sqref="A1:A1048576"/>
    </sheetView>
  </sheetViews>
  <sheetFormatPr defaultRowHeight="15" x14ac:dyDescent="0.25"/>
  <cols>
    <col min="1" max="1" width="13.5703125" bestFit="1" customWidth="1"/>
    <col min="2" max="2" width="6.7109375" bestFit="1" customWidth="1"/>
    <col min="3" max="3" width="14.7109375" bestFit="1" customWidth="1"/>
    <col min="4" max="4" width="14.7109375" customWidth="1"/>
    <col min="5" max="5" width="16.140625" bestFit="1" customWidth="1"/>
    <col min="6" max="6" width="31.42578125" style="24" bestFit="1" customWidth="1"/>
    <col min="7" max="7" width="13.42578125" bestFit="1" customWidth="1"/>
    <col min="8" max="8" width="15.28515625" bestFit="1" customWidth="1"/>
    <col min="9" max="9" width="13.5703125" style="10" bestFit="1" customWidth="1"/>
    <col min="10" max="10" width="11.7109375" style="180" bestFit="1" customWidth="1"/>
    <col min="11" max="11" width="21.28515625" style="180" bestFit="1" customWidth="1"/>
    <col min="12" max="12" width="17.140625" style="180" bestFit="1" customWidth="1"/>
    <col min="13" max="13" width="8.7109375" style="5" bestFit="1" customWidth="1"/>
    <col min="14" max="14" width="24.140625" style="5" bestFit="1" customWidth="1"/>
    <col min="15" max="15" width="18.5703125" style="180" bestFit="1" customWidth="1"/>
    <col min="16" max="16" width="15.85546875" bestFit="1" customWidth="1"/>
    <col min="17" max="17" width="14.140625" bestFit="1" customWidth="1"/>
    <col min="18" max="18" width="16" bestFit="1" customWidth="1"/>
    <col min="19" max="19" width="25.28515625" bestFit="1" customWidth="1"/>
  </cols>
  <sheetData>
    <row r="1" spans="1:19" ht="18.95" customHeight="1" x14ac:dyDescent="0.25">
      <c r="A1" s="26" t="s">
        <v>76</v>
      </c>
      <c r="B1" s="26" t="s">
        <v>115</v>
      </c>
      <c r="C1" s="26" t="s">
        <v>243</v>
      </c>
      <c r="D1" s="27" t="s">
        <v>303</v>
      </c>
      <c r="E1" s="26" t="s">
        <v>101</v>
      </c>
      <c r="F1" s="26" t="s">
        <v>100</v>
      </c>
      <c r="G1" s="26" t="s">
        <v>107</v>
      </c>
      <c r="H1" s="94" t="s">
        <v>3</v>
      </c>
      <c r="I1" s="95" t="s">
        <v>4</v>
      </c>
      <c r="J1" s="207" t="s">
        <v>155</v>
      </c>
      <c r="K1" s="177" t="s">
        <v>99</v>
      </c>
      <c r="L1" s="237" t="s">
        <v>111</v>
      </c>
      <c r="M1" s="97" t="s">
        <v>112</v>
      </c>
      <c r="N1" s="97" t="s">
        <v>271</v>
      </c>
      <c r="O1" s="177" t="s">
        <v>22</v>
      </c>
      <c r="P1" s="97" t="s">
        <v>98</v>
      </c>
      <c r="Q1" s="97" t="s">
        <v>97</v>
      </c>
      <c r="R1" s="97" t="s">
        <v>109</v>
      </c>
      <c r="S1" s="97" t="s">
        <v>120</v>
      </c>
    </row>
    <row r="2" spans="1:19" ht="14.1" customHeight="1" x14ac:dyDescent="0.25">
      <c r="A2" s="117" t="s">
        <v>28</v>
      </c>
      <c r="B2" s="117">
        <v>2024</v>
      </c>
      <c r="C2" s="117" t="s">
        <v>86</v>
      </c>
      <c r="D2" s="117"/>
      <c r="E2" s="118" t="s">
        <v>102</v>
      </c>
      <c r="F2" s="119" t="s">
        <v>29</v>
      </c>
      <c r="G2" s="44">
        <v>50</v>
      </c>
      <c r="H2" s="45">
        <v>6.93</v>
      </c>
      <c r="I2" s="238">
        <f>G2*H2+G3*H3+G4*H4+G5*H5</f>
        <v>2636.69</v>
      </c>
      <c r="J2" s="211"/>
      <c r="K2" s="211"/>
      <c r="L2" s="184">
        <v>45541</v>
      </c>
      <c r="M2" s="41" t="s">
        <v>265</v>
      </c>
      <c r="N2" s="41" t="s">
        <v>255</v>
      </c>
      <c r="O2" s="184">
        <v>45549</v>
      </c>
      <c r="P2" s="41" t="s">
        <v>85</v>
      </c>
      <c r="Q2" s="120" t="s">
        <v>110</v>
      </c>
      <c r="R2" s="66" t="s">
        <v>121</v>
      </c>
      <c r="S2" s="120" t="s">
        <v>110</v>
      </c>
    </row>
    <row r="3" spans="1:19" ht="14.1" customHeight="1" x14ac:dyDescent="0.25">
      <c r="A3" s="117" t="s">
        <v>28</v>
      </c>
      <c r="B3" s="117">
        <v>2024</v>
      </c>
      <c r="C3" s="117" t="s">
        <v>86</v>
      </c>
      <c r="D3" s="117"/>
      <c r="E3" s="118" t="s">
        <v>102</v>
      </c>
      <c r="F3" s="119" t="s">
        <v>30</v>
      </c>
      <c r="G3" s="44">
        <v>2</v>
      </c>
      <c r="H3" s="45">
        <v>656.44</v>
      </c>
      <c r="I3" s="238"/>
      <c r="J3" s="211"/>
      <c r="K3" s="211"/>
      <c r="L3" s="184">
        <v>45541</v>
      </c>
      <c r="M3" s="41" t="s">
        <v>265</v>
      </c>
      <c r="N3" s="41" t="s">
        <v>255</v>
      </c>
      <c r="O3" s="184">
        <v>45549</v>
      </c>
      <c r="P3" s="41" t="s">
        <v>85</v>
      </c>
      <c r="Q3" s="120" t="s">
        <v>110</v>
      </c>
      <c r="R3" s="66" t="s">
        <v>121</v>
      </c>
      <c r="S3" s="120" t="s">
        <v>110</v>
      </c>
    </row>
    <row r="4" spans="1:19" ht="14.1" customHeight="1" x14ac:dyDescent="0.25">
      <c r="A4" s="117" t="s">
        <v>28</v>
      </c>
      <c r="B4" s="117">
        <v>2024</v>
      </c>
      <c r="C4" s="117" t="s">
        <v>86</v>
      </c>
      <c r="D4" s="117"/>
      <c r="E4" s="118" t="s">
        <v>102</v>
      </c>
      <c r="F4" s="121" t="s">
        <v>31</v>
      </c>
      <c r="G4" s="44">
        <v>1</v>
      </c>
      <c r="H4" s="45">
        <v>804.21</v>
      </c>
      <c r="I4" s="238"/>
      <c r="J4" s="211"/>
      <c r="K4" s="211"/>
      <c r="L4" s="184">
        <v>45541</v>
      </c>
      <c r="M4" s="41" t="s">
        <v>265</v>
      </c>
      <c r="N4" s="41" t="s">
        <v>255</v>
      </c>
      <c r="O4" s="184">
        <v>45549</v>
      </c>
      <c r="P4" s="41" t="s">
        <v>85</v>
      </c>
      <c r="Q4" s="120" t="s">
        <v>110</v>
      </c>
      <c r="R4" s="66" t="s">
        <v>121</v>
      </c>
      <c r="S4" s="120" t="s">
        <v>110</v>
      </c>
    </row>
    <row r="5" spans="1:19" ht="14.1" customHeight="1" x14ac:dyDescent="0.25">
      <c r="A5" s="117" t="s">
        <v>28</v>
      </c>
      <c r="B5" s="117">
        <v>2024</v>
      </c>
      <c r="C5" s="117" t="s">
        <v>86</v>
      </c>
      <c r="D5" s="117"/>
      <c r="E5" s="118" t="s">
        <v>102</v>
      </c>
      <c r="F5" s="119" t="s">
        <v>32</v>
      </c>
      <c r="G5" s="44">
        <v>30</v>
      </c>
      <c r="H5" s="45">
        <v>5.77</v>
      </c>
      <c r="I5" s="238"/>
      <c r="J5" s="211"/>
      <c r="K5" s="211"/>
      <c r="L5" s="184">
        <v>45541</v>
      </c>
      <c r="M5" s="41" t="s">
        <v>265</v>
      </c>
      <c r="N5" s="41" t="s">
        <v>255</v>
      </c>
      <c r="O5" s="184">
        <v>45549</v>
      </c>
      <c r="P5" s="41" t="s">
        <v>85</v>
      </c>
      <c r="Q5" s="120" t="s">
        <v>110</v>
      </c>
      <c r="R5" s="66" t="s">
        <v>121</v>
      </c>
      <c r="S5" s="120" t="s">
        <v>110</v>
      </c>
    </row>
    <row r="6" spans="1:19" ht="14.1" customHeight="1" x14ac:dyDescent="0.25">
      <c r="A6" s="117" t="s">
        <v>28</v>
      </c>
      <c r="B6" s="117">
        <v>2024</v>
      </c>
      <c r="C6" s="117" t="s">
        <v>86</v>
      </c>
      <c r="D6" s="117"/>
      <c r="E6" s="118" t="s">
        <v>102</v>
      </c>
      <c r="F6" s="145" t="s">
        <v>33</v>
      </c>
      <c r="G6" s="44">
        <v>2</v>
      </c>
      <c r="H6" s="36">
        <v>525.15</v>
      </c>
      <c r="I6" s="238">
        <f>G6*H6+G7*H7+G8*H8+G9*H9</f>
        <v>16421</v>
      </c>
      <c r="J6" s="211"/>
      <c r="K6" s="212"/>
      <c r="L6" s="184">
        <v>45541</v>
      </c>
      <c r="M6" s="41" t="s">
        <v>262</v>
      </c>
      <c r="N6" s="41" t="s">
        <v>255</v>
      </c>
      <c r="O6" s="184">
        <v>45560</v>
      </c>
      <c r="P6" s="41" t="s">
        <v>108</v>
      </c>
      <c r="Q6" s="146" t="s">
        <v>110</v>
      </c>
      <c r="R6" s="41" t="s">
        <v>263</v>
      </c>
      <c r="S6" s="120" t="s">
        <v>110</v>
      </c>
    </row>
    <row r="7" spans="1:19" ht="14.1" customHeight="1" x14ac:dyDescent="0.25">
      <c r="A7" s="117" t="s">
        <v>28</v>
      </c>
      <c r="B7" s="117">
        <v>2024</v>
      </c>
      <c r="C7" s="117" t="s">
        <v>86</v>
      </c>
      <c r="D7" s="117"/>
      <c r="E7" s="118" t="s">
        <v>102</v>
      </c>
      <c r="F7" s="113" t="s">
        <v>34</v>
      </c>
      <c r="G7" s="44">
        <v>2</v>
      </c>
      <c r="H7" s="36">
        <v>734.75</v>
      </c>
      <c r="I7" s="238"/>
      <c r="J7" s="211"/>
      <c r="K7" s="212"/>
      <c r="L7" s="184">
        <v>45541</v>
      </c>
      <c r="M7" s="41" t="s">
        <v>262</v>
      </c>
      <c r="N7" s="41" t="s">
        <v>255</v>
      </c>
      <c r="O7" s="184">
        <v>45560</v>
      </c>
      <c r="P7" s="41" t="s">
        <v>108</v>
      </c>
      <c r="Q7" s="146" t="s">
        <v>110</v>
      </c>
      <c r="R7" s="41" t="s">
        <v>263</v>
      </c>
      <c r="S7" s="120" t="s">
        <v>110</v>
      </c>
    </row>
    <row r="8" spans="1:19" ht="14.1" customHeight="1" x14ac:dyDescent="0.25">
      <c r="A8" s="117" t="s">
        <v>28</v>
      </c>
      <c r="B8" s="117">
        <v>2024</v>
      </c>
      <c r="C8" s="117" t="s">
        <v>86</v>
      </c>
      <c r="D8" s="117"/>
      <c r="E8" s="118" t="s">
        <v>102</v>
      </c>
      <c r="F8" s="147" t="s">
        <v>35</v>
      </c>
      <c r="G8" s="44">
        <v>1</v>
      </c>
      <c r="H8" s="45">
        <v>10195.94</v>
      </c>
      <c r="I8" s="238"/>
      <c r="J8" s="211"/>
      <c r="K8" s="211"/>
      <c r="L8" s="184">
        <v>45541</v>
      </c>
      <c r="M8" s="41" t="s">
        <v>262</v>
      </c>
      <c r="N8" s="41" t="s">
        <v>255</v>
      </c>
      <c r="O8" s="184">
        <v>45560</v>
      </c>
      <c r="P8" s="41" t="s">
        <v>108</v>
      </c>
      <c r="Q8" s="146" t="s">
        <v>110</v>
      </c>
      <c r="R8" s="41" t="s">
        <v>263</v>
      </c>
      <c r="S8" s="120" t="s">
        <v>110</v>
      </c>
    </row>
    <row r="9" spans="1:19" ht="14.1" customHeight="1" x14ac:dyDescent="0.25">
      <c r="A9" s="117" t="s">
        <v>28</v>
      </c>
      <c r="B9" s="117">
        <v>2024</v>
      </c>
      <c r="C9" s="117" t="s">
        <v>86</v>
      </c>
      <c r="D9" s="117"/>
      <c r="E9" s="118" t="s">
        <v>102</v>
      </c>
      <c r="F9" s="147" t="s">
        <v>36</v>
      </c>
      <c r="G9" s="44">
        <v>1</v>
      </c>
      <c r="H9" s="45">
        <v>3705.26</v>
      </c>
      <c r="I9" s="238"/>
      <c r="J9" s="211"/>
      <c r="K9" s="211"/>
      <c r="L9" s="184">
        <v>45541</v>
      </c>
      <c r="M9" s="41" t="s">
        <v>262</v>
      </c>
      <c r="N9" s="41" t="s">
        <v>255</v>
      </c>
      <c r="O9" s="184">
        <v>45560</v>
      </c>
      <c r="P9" s="41" t="s">
        <v>108</v>
      </c>
      <c r="Q9" s="146" t="s">
        <v>110</v>
      </c>
      <c r="R9" s="41" t="s">
        <v>263</v>
      </c>
      <c r="S9" s="120" t="s">
        <v>110</v>
      </c>
    </row>
    <row r="10" spans="1:19" ht="14.1" customHeight="1" x14ac:dyDescent="0.25">
      <c r="A10" s="148" t="s">
        <v>28</v>
      </c>
      <c r="B10" s="148">
        <v>2024</v>
      </c>
      <c r="C10" s="148" t="s">
        <v>87</v>
      </c>
      <c r="D10" s="148" t="s">
        <v>304</v>
      </c>
      <c r="E10" s="149" t="s">
        <v>102</v>
      </c>
      <c r="F10" s="150" t="s">
        <v>29</v>
      </c>
      <c r="G10" s="105">
        <v>50</v>
      </c>
      <c r="H10" s="151">
        <v>6.93</v>
      </c>
      <c r="I10" s="239">
        <f>G10*H10+G11*H11+G12*H12+G13*H13</f>
        <v>2636.69</v>
      </c>
      <c r="J10" s="213"/>
      <c r="K10" s="213"/>
      <c r="L10" s="185">
        <v>45569</v>
      </c>
      <c r="M10" s="66" t="s">
        <v>244</v>
      </c>
      <c r="N10" s="66" t="s">
        <v>255</v>
      </c>
      <c r="O10" s="236">
        <v>45579</v>
      </c>
      <c r="P10" s="66" t="s">
        <v>264</v>
      </c>
      <c r="Q10" s="120" t="s">
        <v>110</v>
      </c>
      <c r="R10" s="90" t="s">
        <v>238</v>
      </c>
      <c r="S10" s="120" t="s">
        <v>110</v>
      </c>
    </row>
    <row r="11" spans="1:19" ht="14.1" customHeight="1" x14ac:dyDescent="0.25">
      <c r="A11" s="148" t="s">
        <v>28</v>
      </c>
      <c r="B11" s="148">
        <v>2024</v>
      </c>
      <c r="C11" s="148" t="s">
        <v>87</v>
      </c>
      <c r="D11" s="148" t="s">
        <v>304</v>
      </c>
      <c r="E11" s="149" t="s">
        <v>102</v>
      </c>
      <c r="F11" s="150" t="s">
        <v>30</v>
      </c>
      <c r="G11" s="105">
        <v>2</v>
      </c>
      <c r="H11" s="151">
        <v>656.44</v>
      </c>
      <c r="I11" s="239"/>
      <c r="J11" s="213"/>
      <c r="K11" s="213"/>
      <c r="L11" s="185">
        <v>45569</v>
      </c>
      <c r="M11" s="66" t="s">
        <v>244</v>
      </c>
      <c r="N11" s="66" t="s">
        <v>255</v>
      </c>
      <c r="O11" s="236">
        <v>45579</v>
      </c>
      <c r="P11" s="66" t="s">
        <v>264</v>
      </c>
      <c r="Q11" s="120" t="s">
        <v>110</v>
      </c>
      <c r="R11" s="90" t="s">
        <v>238</v>
      </c>
      <c r="S11" s="120" t="s">
        <v>110</v>
      </c>
    </row>
    <row r="12" spans="1:19" ht="14.1" customHeight="1" x14ac:dyDescent="0.25">
      <c r="A12" s="148" t="s">
        <v>28</v>
      </c>
      <c r="B12" s="148">
        <v>2024</v>
      </c>
      <c r="C12" s="148" t="s">
        <v>87</v>
      </c>
      <c r="D12" s="148" t="s">
        <v>304</v>
      </c>
      <c r="E12" s="149" t="s">
        <v>102</v>
      </c>
      <c r="F12" s="152" t="s">
        <v>31</v>
      </c>
      <c r="G12" s="105">
        <v>1</v>
      </c>
      <c r="H12" s="151">
        <v>804.21</v>
      </c>
      <c r="I12" s="239"/>
      <c r="J12" s="213"/>
      <c r="K12" s="213"/>
      <c r="L12" s="185">
        <v>45569</v>
      </c>
      <c r="M12" s="66" t="s">
        <v>244</v>
      </c>
      <c r="N12" s="66" t="s">
        <v>255</v>
      </c>
      <c r="O12" s="236">
        <v>45579</v>
      </c>
      <c r="P12" s="66" t="s">
        <v>264</v>
      </c>
      <c r="Q12" s="120" t="s">
        <v>110</v>
      </c>
      <c r="R12" s="90" t="s">
        <v>238</v>
      </c>
      <c r="S12" s="120" t="s">
        <v>110</v>
      </c>
    </row>
    <row r="13" spans="1:19" ht="14.1" customHeight="1" x14ac:dyDescent="0.25">
      <c r="A13" s="148" t="s">
        <v>28</v>
      </c>
      <c r="B13" s="148">
        <v>2024</v>
      </c>
      <c r="C13" s="148" t="s">
        <v>87</v>
      </c>
      <c r="D13" s="148" t="s">
        <v>304</v>
      </c>
      <c r="E13" s="149" t="s">
        <v>102</v>
      </c>
      <c r="F13" s="150" t="s">
        <v>32</v>
      </c>
      <c r="G13" s="105">
        <v>30</v>
      </c>
      <c r="H13" s="151">
        <v>5.77</v>
      </c>
      <c r="I13" s="239"/>
      <c r="J13" s="213"/>
      <c r="K13" s="213"/>
      <c r="L13" s="185">
        <v>45569</v>
      </c>
      <c r="M13" s="66" t="s">
        <v>244</v>
      </c>
      <c r="N13" s="66" t="s">
        <v>255</v>
      </c>
      <c r="O13" s="236">
        <v>45579</v>
      </c>
      <c r="P13" s="66" t="s">
        <v>264</v>
      </c>
      <c r="Q13" s="120" t="s">
        <v>110</v>
      </c>
      <c r="R13" s="90" t="s">
        <v>238</v>
      </c>
      <c r="S13" s="120" t="s">
        <v>110</v>
      </c>
    </row>
    <row r="14" spans="1:19" ht="14.1" customHeight="1" x14ac:dyDescent="0.25">
      <c r="A14" s="148" t="s">
        <v>28</v>
      </c>
      <c r="B14" s="148">
        <v>2024</v>
      </c>
      <c r="C14" s="148" t="s">
        <v>87</v>
      </c>
      <c r="D14" s="148" t="s">
        <v>305</v>
      </c>
      <c r="E14" s="149" t="s">
        <v>102</v>
      </c>
      <c r="F14" s="153" t="s">
        <v>33</v>
      </c>
      <c r="G14" s="154">
        <v>2</v>
      </c>
      <c r="H14" s="155">
        <v>525.15</v>
      </c>
      <c r="I14" s="239">
        <f>G14*H14+G15*H15+G16*H16+G17*H17</f>
        <v>16421</v>
      </c>
      <c r="J14" s="213"/>
      <c r="K14" s="214"/>
      <c r="L14" s="185">
        <v>45569</v>
      </c>
      <c r="M14" s="66" t="s">
        <v>261</v>
      </c>
      <c r="N14" s="66"/>
      <c r="O14" s="236">
        <v>45590</v>
      </c>
      <c r="P14" s="66" t="s">
        <v>108</v>
      </c>
      <c r="Q14" s="66" t="s">
        <v>110</v>
      </c>
      <c r="R14" s="173" t="s">
        <v>274</v>
      </c>
      <c r="S14" s="66" t="s">
        <v>127</v>
      </c>
    </row>
    <row r="15" spans="1:19" ht="14.1" customHeight="1" x14ac:dyDescent="0.25">
      <c r="A15" s="148" t="s">
        <v>28</v>
      </c>
      <c r="B15" s="148">
        <v>2024</v>
      </c>
      <c r="C15" s="148" t="s">
        <v>87</v>
      </c>
      <c r="D15" s="148" t="s">
        <v>305</v>
      </c>
      <c r="E15" s="149" t="s">
        <v>102</v>
      </c>
      <c r="F15" s="156" t="s">
        <v>34</v>
      </c>
      <c r="G15" s="157">
        <v>2</v>
      </c>
      <c r="H15" s="155">
        <v>734.75</v>
      </c>
      <c r="I15" s="239"/>
      <c r="J15" s="213"/>
      <c r="K15" s="214"/>
      <c r="L15" s="185">
        <v>45569</v>
      </c>
      <c r="M15" s="66" t="s">
        <v>261</v>
      </c>
      <c r="N15" s="66"/>
      <c r="O15" s="236">
        <v>45590</v>
      </c>
      <c r="P15" s="66" t="s">
        <v>108</v>
      </c>
      <c r="Q15" s="66" t="s">
        <v>110</v>
      </c>
      <c r="R15" s="173" t="s">
        <v>274</v>
      </c>
      <c r="S15" s="66" t="s">
        <v>127</v>
      </c>
    </row>
    <row r="16" spans="1:19" ht="14.1" customHeight="1" x14ac:dyDescent="0.25">
      <c r="A16" s="148" t="s">
        <v>28</v>
      </c>
      <c r="B16" s="148">
        <v>2024</v>
      </c>
      <c r="C16" s="148" t="s">
        <v>87</v>
      </c>
      <c r="D16" s="148" t="s">
        <v>305</v>
      </c>
      <c r="E16" s="149" t="s">
        <v>102</v>
      </c>
      <c r="F16" s="158" t="s">
        <v>35</v>
      </c>
      <c r="G16" s="105">
        <v>1</v>
      </c>
      <c r="H16" s="151">
        <v>10195.94</v>
      </c>
      <c r="I16" s="239"/>
      <c r="J16" s="213"/>
      <c r="K16" s="213"/>
      <c r="L16" s="185">
        <v>45569</v>
      </c>
      <c r="M16" s="66" t="s">
        <v>261</v>
      </c>
      <c r="N16" s="66"/>
      <c r="O16" s="236">
        <v>45590</v>
      </c>
      <c r="P16" s="66" t="s">
        <v>108</v>
      </c>
      <c r="Q16" s="66" t="s">
        <v>110</v>
      </c>
      <c r="R16" s="173" t="s">
        <v>274</v>
      </c>
      <c r="S16" s="66" t="s">
        <v>127</v>
      </c>
    </row>
    <row r="17" spans="1:19" ht="14.1" customHeight="1" x14ac:dyDescent="0.25">
      <c r="A17" s="148" t="s">
        <v>28</v>
      </c>
      <c r="B17" s="148">
        <v>2024</v>
      </c>
      <c r="C17" s="148" t="s">
        <v>87</v>
      </c>
      <c r="D17" s="148" t="s">
        <v>305</v>
      </c>
      <c r="E17" s="149" t="s">
        <v>102</v>
      </c>
      <c r="F17" s="158" t="s">
        <v>36</v>
      </c>
      <c r="G17" s="105">
        <v>1</v>
      </c>
      <c r="H17" s="151">
        <v>3705.26</v>
      </c>
      <c r="I17" s="239"/>
      <c r="J17" s="213"/>
      <c r="K17" s="213"/>
      <c r="L17" s="185">
        <v>45569</v>
      </c>
      <c r="M17" s="66" t="s">
        <v>261</v>
      </c>
      <c r="N17" s="66"/>
      <c r="O17" s="236">
        <v>45590</v>
      </c>
      <c r="P17" s="66" t="s">
        <v>108</v>
      </c>
      <c r="Q17" s="66" t="s">
        <v>110</v>
      </c>
      <c r="R17" s="173" t="s">
        <v>274</v>
      </c>
      <c r="S17" s="66" t="s">
        <v>127</v>
      </c>
    </row>
    <row r="18" spans="1:19" ht="14.1" customHeight="1" x14ac:dyDescent="0.25">
      <c r="A18" s="117" t="s">
        <v>28</v>
      </c>
      <c r="B18" s="117">
        <v>2024</v>
      </c>
      <c r="C18" s="117" t="s">
        <v>88</v>
      </c>
      <c r="D18" s="148" t="s">
        <v>305</v>
      </c>
      <c r="E18" s="118" t="s">
        <v>102</v>
      </c>
      <c r="F18" s="119" t="s">
        <v>29</v>
      </c>
      <c r="G18" s="44">
        <v>50</v>
      </c>
      <c r="H18" s="45">
        <v>6.93</v>
      </c>
      <c r="I18" s="238">
        <f>G18*H18+G19*H19+G20*H20+G21*H21</f>
        <v>2636.69</v>
      </c>
      <c r="J18" s="211"/>
      <c r="K18" s="211"/>
      <c r="L18" s="184">
        <v>45600</v>
      </c>
      <c r="M18" s="41"/>
      <c r="N18" s="41"/>
      <c r="O18" s="184">
        <v>45610</v>
      </c>
      <c r="P18" s="41" t="s">
        <v>85</v>
      </c>
      <c r="Q18" s="66" t="s">
        <v>110</v>
      </c>
      <c r="R18" s="66" t="s">
        <v>237</v>
      </c>
      <c r="S18" s="82" t="s">
        <v>127</v>
      </c>
    </row>
    <row r="19" spans="1:19" ht="14.1" customHeight="1" x14ac:dyDescent="0.25">
      <c r="A19" s="117" t="s">
        <v>28</v>
      </c>
      <c r="B19" s="117">
        <v>2024</v>
      </c>
      <c r="C19" s="117" t="s">
        <v>88</v>
      </c>
      <c r="D19" s="148" t="s">
        <v>305</v>
      </c>
      <c r="E19" s="118" t="s">
        <v>102</v>
      </c>
      <c r="F19" s="119" t="s">
        <v>30</v>
      </c>
      <c r="G19" s="44">
        <v>2</v>
      </c>
      <c r="H19" s="45">
        <v>656.44</v>
      </c>
      <c r="I19" s="238"/>
      <c r="J19" s="211"/>
      <c r="K19" s="211"/>
      <c r="L19" s="184">
        <v>45600</v>
      </c>
      <c r="M19" s="41"/>
      <c r="N19" s="41"/>
      <c r="O19" s="184">
        <v>45610</v>
      </c>
      <c r="P19" s="41" t="s">
        <v>85</v>
      </c>
      <c r="Q19" s="66" t="s">
        <v>110</v>
      </c>
      <c r="R19" s="66" t="s">
        <v>237</v>
      </c>
      <c r="S19" s="82" t="s">
        <v>127</v>
      </c>
    </row>
    <row r="20" spans="1:19" ht="14.1" customHeight="1" x14ac:dyDescent="0.25">
      <c r="A20" s="117" t="s">
        <v>28</v>
      </c>
      <c r="B20" s="117">
        <v>2024</v>
      </c>
      <c r="C20" s="117" t="s">
        <v>88</v>
      </c>
      <c r="D20" s="148" t="s">
        <v>305</v>
      </c>
      <c r="E20" s="118" t="s">
        <v>102</v>
      </c>
      <c r="F20" s="121" t="s">
        <v>31</v>
      </c>
      <c r="G20" s="44">
        <v>1</v>
      </c>
      <c r="H20" s="45">
        <v>804.21</v>
      </c>
      <c r="I20" s="238"/>
      <c r="J20" s="211"/>
      <c r="K20" s="211"/>
      <c r="L20" s="184">
        <v>45600</v>
      </c>
      <c r="M20" s="41"/>
      <c r="N20" s="41"/>
      <c r="O20" s="184">
        <v>45610</v>
      </c>
      <c r="P20" s="41" t="s">
        <v>85</v>
      </c>
      <c r="Q20" s="66" t="s">
        <v>110</v>
      </c>
      <c r="R20" s="66" t="s">
        <v>237</v>
      </c>
      <c r="S20" s="82" t="s">
        <v>127</v>
      </c>
    </row>
    <row r="21" spans="1:19" ht="14.1" customHeight="1" x14ac:dyDescent="0.25">
      <c r="A21" s="117" t="s">
        <v>28</v>
      </c>
      <c r="B21" s="117">
        <v>2024</v>
      </c>
      <c r="C21" s="117" t="s">
        <v>88</v>
      </c>
      <c r="D21" s="148" t="s">
        <v>305</v>
      </c>
      <c r="E21" s="118" t="s">
        <v>102</v>
      </c>
      <c r="F21" s="119" t="s">
        <v>32</v>
      </c>
      <c r="G21" s="44">
        <v>30</v>
      </c>
      <c r="H21" s="45">
        <v>5.77</v>
      </c>
      <c r="I21" s="238"/>
      <c r="J21" s="211"/>
      <c r="K21" s="211"/>
      <c r="L21" s="184">
        <v>45600</v>
      </c>
      <c r="M21" s="41"/>
      <c r="N21" s="41"/>
      <c r="O21" s="184">
        <v>45610</v>
      </c>
      <c r="P21" s="41" t="s">
        <v>85</v>
      </c>
      <c r="Q21" s="66" t="s">
        <v>110</v>
      </c>
      <c r="R21" s="66" t="s">
        <v>237</v>
      </c>
      <c r="S21" s="82" t="s">
        <v>127</v>
      </c>
    </row>
    <row r="22" spans="1:19" ht="14.1" customHeight="1" x14ac:dyDescent="0.25">
      <c r="A22" s="117" t="s">
        <v>28</v>
      </c>
      <c r="B22" s="117">
        <v>2024</v>
      </c>
      <c r="C22" s="117" t="s">
        <v>88</v>
      </c>
      <c r="D22" s="148" t="s">
        <v>305</v>
      </c>
      <c r="E22" s="118" t="s">
        <v>102</v>
      </c>
      <c r="F22" s="145" t="s">
        <v>33</v>
      </c>
      <c r="G22" s="44">
        <v>2</v>
      </c>
      <c r="H22" s="36">
        <v>525.15</v>
      </c>
      <c r="I22" s="238">
        <f>G22*H22+G23*H23+G24*H24+G25*H25</f>
        <v>16421</v>
      </c>
      <c r="J22" s="211"/>
      <c r="K22" s="212"/>
      <c r="L22" s="184">
        <v>45600</v>
      </c>
      <c r="M22" s="41"/>
      <c r="N22" s="41"/>
      <c r="O22" s="184">
        <v>45621</v>
      </c>
      <c r="P22" s="41" t="s">
        <v>108</v>
      </c>
      <c r="Q22" s="66" t="s">
        <v>110</v>
      </c>
      <c r="R22" s="173" t="s">
        <v>274</v>
      </c>
      <c r="S22" s="66" t="s">
        <v>127</v>
      </c>
    </row>
    <row r="23" spans="1:19" ht="14.1" customHeight="1" x14ac:dyDescent="0.25">
      <c r="A23" s="117" t="s">
        <v>28</v>
      </c>
      <c r="B23" s="117">
        <v>2024</v>
      </c>
      <c r="C23" s="117" t="s">
        <v>88</v>
      </c>
      <c r="D23" s="148" t="s">
        <v>305</v>
      </c>
      <c r="E23" s="118" t="s">
        <v>102</v>
      </c>
      <c r="F23" s="113" t="s">
        <v>34</v>
      </c>
      <c r="G23" s="44">
        <v>2</v>
      </c>
      <c r="H23" s="36">
        <v>734.75</v>
      </c>
      <c r="I23" s="238"/>
      <c r="J23" s="211"/>
      <c r="K23" s="212"/>
      <c r="L23" s="184">
        <v>45600</v>
      </c>
      <c r="M23" s="41"/>
      <c r="N23" s="41"/>
      <c r="O23" s="184">
        <v>45621</v>
      </c>
      <c r="P23" s="41" t="s">
        <v>108</v>
      </c>
      <c r="Q23" s="66" t="s">
        <v>110</v>
      </c>
      <c r="R23" s="173" t="s">
        <v>274</v>
      </c>
      <c r="S23" s="66" t="s">
        <v>127</v>
      </c>
    </row>
    <row r="24" spans="1:19" ht="14.1" customHeight="1" x14ac:dyDescent="0.25">
      <c r="A24" s="117" t="s">
        <v>28</v>
      </c>
      <c r="B24" s="117">
        <v>2024</v>
      </c>
      <c r="C24" s="117" t="s">
        <v>88</v>
      </c>
      <c r="D24" s="148" t="s">
        <v>305</v>
      </c>
      <c r="E24" s="118" t="s">
        <v>102</v>
      </c>
      <c r="F24" s="147" t="s">
        <v>35</v>
      </c>
      <c r="G24" s="44">
        <v>1</v>
      </c>
      <c r="H24" s="45">
        <v>10195.94</v>
      </c>
      <c r="I24" s="238"/>
      <c r="J24" s="211"/>
      <c r="K24" s="211"/>
      <c r="L24" s="184">
        <v>45600</v>
      </c>
      <c r="M24" s="41"/>
      <c r="N24" s="41"/>
      <c r="O24" s="184">
        <v>45621</v>
      </c>
      <c r="P24" s="41" t="s">
        <v>108</v>
      </c>
      <c r="Q24" s="66" t="s">
        <v>110</v>
      </c>
      <c r="R24" s="173" t="s">
        <v>274</v>
      </c>
      <c r="S24" s="66" t="s">
        <v>127</v>
      </c>
    </row>
    <row r="25" spans="1:19" ht="14.1" customHeight="1" x14ac:dyDescent="0.25">
      <c r="A25" s="117" t="s">
        <v>28</v>
      </c>
      <c r="B25" s="117">
        <v>2024</v>
      </c>
      <c r="C25" s="117" t="s">
        <v>88</v>
      </c>
      <c r="D25" s="148" t="s">
        <v>305</v>
      </c>
      <c r="E25" s="118" t="s">
        <v>102</v>
      </c>
      <c r="F25" s="147" t="s">
        <v>36</v>
      </c>
      <c r="G25" s="44">
        <v>1</v>
      </c>
      <c r="H25" s="45">
        <v>3705.26</v>
      </c>
      <c r="I25" s="238"/>
      <c r="J25" s="211"/>
      <c r="K25" s="211"/>
      <c r="L25" s="184">
        <v>45600</v>
      </c>
      <c r="M25" s="41"/>
      <c r="N25" s="41"/>
      <c r="O25" s="184">
        <v>45621</v>
      </c>
      <c r="P25" s="41" t="s">
        <v>108</v>
      </c>
      <c r="Q25" s="66" t="s">
        <v>110</v>
      </c>
      <c r="R25" s="173" t="s">
        <v>274</v>
      </c>
      <c r="S25" s="66" t="s">
        <v>127</v>
      </c>
    </row>
    <row r="26" spans="1:19" ht="14.1" customHeight="1" x14ac:dyDescent="0.25">
      <c r="A26" s="148" t="s">
        <v>28</v>
      </c>
      <c r="B26" s="148">
        <v>2024</v>
      </c>
      <c r="C26" s="148" t="s">
        <v>89</v>
      </c>
      <c r="D26" s="148" t="s">
        <v>305</v>
      </c>
      <c r="E26" s="149" t="s">
        <v>102</v>
      </c>
      <c r="F26" s="150" t="s">
        <v>29</v>
      </c>
      <c r="G26" s="105">
        <v>50</v>
      </c>
      <c r="H26" s="151">
        <v>6.93</v>
      </c>
      <c r="I26" s="239">
        <f>G26*H26+G27*H27+G28*H28+G29*H29</f>
        <v>2636.69</v>
      </c>
      <c r="J26" s="213"/>
      <c r="K26" s="213"/>
      <c r="L26" s="185">
        <v>45630</v>
      </c>
      <c r="M26" s="66"/>
      <c r="N26" s="66"/>
      <c r="O26" s="185">
        <v>45640</v>
      </c>
      <c r="P26" s="66" t="s">
        <v>85</v>
      </c>
      <c r="Q26" s="66" t="s">
        <v>110</v>
      </c>
      <c r="R26" s="66" t="s">
        <v>122</v>
      </c>
      <c r="S26" s="82" t="s">
        <v>127</v>
      </c>
    </row>
    <row r="27" spans="1:19" ht="14.1" customHeight="1" x14ac:dyDescent="0.25">
      <c r="A27" s="148" t="s">
        <v>28</v>
      </c>
      <c r="B27" s="148">
        <v>2024</v>
      </c>
      <c r="C27" s="148" t="s">
        <v>89</v>
      </c>
      <c r="D27" s="148" t="s">
        <v>305</v>
      </c>
      <c r="E27" s="149" t="s">
        <v>102</v>
      </c>
      <c r="F27" s="150" t="s">
        <v>30</v>
      </c>
      <c r="G27" s="105">
        <v>2</v>
      </c>
      <c r="H27" s="151">
        <v>656.44</v>
      </c>
      <c r="I27" s="239"/>
      <c r="J27" s="213"/>
      <c r="K27" s="213"/>
      <c r="L27" s="185">
        <v>45630</v>
      </c>
      <c r="M27" s="66"/>
      <c r="N27" s="66"/>
      <c r="O27" s="185">
        <v>45640</v>
      </c>
      <c r="P27" s="66" t="s">
        <v>85</v>
      </c>
      <c r="Q27" s="66" t="s">
        <v>110</v>
      </c>
      <c r="R27" s="66" t="s">
        <v>122</v>
      </c>
      <c r="S27" s="82" t="s">
        <v>127</v>
      </c>
    </row>
    <row r="28" spans="1:19" ht="14.1" customHeight="1" x14ac:dyDescent="0.25">
      <c r="A28" s="148" t="s">
        <v>28</v>
      </c>
      <c r="B28" s="148">
        <v>2024</v>
      </c>
      <c r="C28" s="148" t="s">
        <v>89</v>
      </c>
      <c r="D28" s="148" t="s">
        <v>305</v>
      </c>
      <c r="E28" s="149" t="s">
        <v>102</v>
      </c>
      <c r="F28" s="152" t="s">
        <v>31</v>
      </c>
      <c r="G28" s="105">
        <v>1</v>
      </c>
      <c r="H28" s="151">
        <v>804.21</v>
      </c>
      <c r="I28" s="239"/>
      <c r="J28" s="213"/>
      <c r="K28" s="213"/>
      <c r="L28" s="185">
        <v>45630</v>
      </c>
      <c r="M28" s="66"/>
      <c r="N28" s="66"/>
      <c r="O28" s="185">
        <v>45640</v>
      </c>
      <c r="P28" s="66" t="s">
        <v>85</v>
      </c>
      <c r="Q28" s="66" t="s">
        <v>110</v>
      </c>
      <c r="R28" s="66" t="s">
        <v>122</v>
      </c>
      <c r="S28" s="82" t="s">
        <v>127</v>
      </c>
    </row>
    <row r="29" spans="1:19" ht="14.1" customHeight="1" x14ac:dyDescent="0.25">
      <c r="A29" s="148" t="s">
        <v>28</v>
      </c>
      <c r="B29" s="148">
        <v>2024</v>
      </c>
      <c r="C29" s="148" t="s">
        <v>89</v>
      </c>
      <c r="D29" s="148" t="s">
        <v>305</v>
      </c>
      <c r="E29" s="149" t="s">
        <v>102</v>
      </c>
      <c r="F29" s="150" t="s">
        <v>32</v>
      </c>
      <c r="G29" s="105">
        <v>30</v>
      </c>
      <c r="H29" s="151">
        <v>5.77</v>
      </c>
      <c r="I29" s="239"/>
      <c r="J29" s="213"/>
      <c r="K29" s="213"/>
      <c r="L29" s="185">
        <v>45630</v>
      </c>
      <c r="M29" s="66"/>
      <c r="N29" s="66"/>
      <c r="O29" s="185">
        <v>45640</v>
      </c>
      <c r="P29" s="66" t="s">
        <v>85</v>
      </c>
      <c r="Q29" s="66" t="s">
        <v>110</v>
      </c>
      <c r="R29" s="66" t="s">
        <v>122</v>
      </c>
      <c r="S29" s="82" t="s">
        <v>127</v>
      </c>
    </row>
    <row r="30" spans="1:19" ht="14.1" customHeight="1" x14ac:dyDescent="0.25">
      <c r="A30" s="148" t="s">
        <v>28</v>
      </c>
      <c r="B30" s="148">
        <v>2024</v>
      </c>
      <c r="C30" s="148" t="s">
        <v>89</v>
      </c>
      <c r="D30" s="148" t="s">
        <v>305</v>
      </c>
      <c r="E30" s="149" t="s">
        <v>102</v>
      </c>
      <c r="F30" s="153" t="s">
        <v>33</v>
      </c>
      <c r="G30" s="154">
        <v>2</v>
      </c>
      <c r="H30" s="155">
        <v>525.15</v>
      </c>
      <c r="I30" s="239">
        <f>G30*H30+G31*H31+G32*H32+G33*H33</f>
        <v>16421</v>
      </c>
      <c r="J30" s="213"/>
      <c r="K30" s="214"/>
      <c r="L30" s="185">
        <v>45630</v>
      </c>
      <c r="M30" s="66"/>
      <c r="N30" s="66"/>
      <c r="O30" s="185">
        <v>45651</v>
      </c>
      <c r="P30" s="66" t="s">
        <v>108</v>
      </c>
      <c r="Q30" s="66" t="s">
        <v>110</v>
      </c>
      <c r="R30" s="173" t="s">
        <v>274</v>
      </c>
      <c r="S30" s="66" t="s">
        <v>127</v>
      </c>
    </row>
    <row r="31" spans="1:19" ht="14.1" customHeight="1" x14ac:dyDescent="0.25">
      <c r="A31" s="148" t="s">
        <v>28</v>
      </c>
      <c r="B31" s="148">
        <v>2024</v>
      </c>
      <c r="C31" s="148" t="s">
        <v>89</v>
      </c>
      <c r="D31" s="148" t="s">
        <v>305</v>
      </c>
      <c r="E31" s="149" t="s">
        <v>102</v>
      </c>
      <c r="F31" s="156" t="s">
        <v>34</v>
      </c>
      <c r="G31" s="157">
        <v>2</v>
      </c>
      <c r="H31" s="155">
        <v>734.75</v>
      </c>
      <c r="I31" s="239"/>
      <c r="J31" s="213"/>
      <c r="K31" s="214"/>
      <c r="L31" s="185">
        <v>45630</v>
      </c>
      <c r="M31" s="66"/>
      <c r="N31" s="66"/>
      <c r="O31" s="185">
        <v>45651</v>
      </c>
      <c r="P31" s="66" t="s">
        <v>108</v>
      </c>
      <c r="Q31" s="66" t="s">
        <v>110</v>
      </c>
      <c r="R31" s="173" t="s">
        <v>274</v>
      </c>
      <c r="S31" s="66" t="s">
        <v>127</v>
      </c>
    </row>
    <row r="32" spans="1:19" ht="14.1" customHeight="1" x14ac:dyDescent="0.25">
      <c r="A32" s="148" t="s">
        <v>28</v>
      </c>
      <c r="B32" s="148">
        <v>2024</v>
      </c>
      <c r="C32" s="148" t="s">
        <v>89</v>
      </c>
      <c r="D32" s="148" t="s">
        <v>305</v>
      </c>
      <c r="E32" s="149" t="s">
        <v>102</v>
      </c>
      <c r="F32" s="158" t="s">
        <v>35</v>
      </c>
      <c r="G32" s="105">
        <v>1</v>
      </c>
      <c r="H32" s="151">
        <v>10195.94</v>
      </c>
      <c r="I32" s="239"/>
      <c r="J32" s="213"/>
      <c r="K32" s="213"/>
      <c r="L32" s="185">
        <v>45630</v>
      </c>
      <c r="M32" s="66"/>
      <c r="N32" s="66"/>
      <c r="O32" s="185">
        <v>45651</v>
      </c>
      <c r="P32" s="66" t="s">
        <v>108</v>
      </c>
      <c r="Q32" s="66" t="s">
        <v>110</v>
      </c>
      <c r="R32" s="173" t="s">
        <v>274</v>
      </c>
      <c r="S32" s="66" t="s">
        <v>127</v>
      </c>
    </row>
    <row r="33" spans="1:19" ht="14.1" customHeight="1" x14ac:dyDescent="0.25">
      <c r="A33" s="148" t="s">
        <v>28</v>
      </c>
      <c r="B33" s="148">
        <v>2024</v>
      </c>
      <c r="C33" s="148" t="s">
        <v>89</v>
      </c>
      <c r="D33" s="148" t="s">
        <v>305</v>
      </c>
      <c r="E33" s="149" t="s">
        <v>102</v>
      </c>
      <c r="F33" s="158" t="s">
        <v>36</v>
      </c>
      <c r="G33" s="105">
        <v>1</v>
      </c>
      <c r="H33" s="151">
        <v>3705.26</v>
      </c>
      <c r="I33" s="239"/>
      <c r="J33" s="213"/>
      <c r="K33" s="213"/>
      <c r="L33" s="185">
        <v>45630</v>
      </c>
      <c r="M33" s="66"/>
      <c r="N33" s="66"/>
      <c r="O33" s="185">
        <v>45651</v>
      </c>
      <c r="P33" s="66" t="s">
        <v>108</v>
      </c>
      <c r="Q33" s="66" t="s">
        <v>110</v>
      </c>
      <c r="R33" s="173" t="s">
        <v>274</v>
      </c>
      <c r="S33" s="66" t="s">
        <v>127</v>
      </c>
    </row>
    <row r="34" spans="1:19" ht="14.1" customHeight="1" x14ac:dyDescent="0.25">
      <c r="A34" s="117" t="s">
        <v>28</v>
      </c>
      <c r="B34" s="117">
        <v>2025</v>
      </c>
      <c r="C34" s="117" t="s">
        <v>90</v>
      </c>
      <c r="D34" s="148" t="s">
        <v>305</v>
      </c>
      <c r="E34" s="118" t="s">
        <v>102</v>
      </c>
      <c r="F34" s="119" t="s">
        <v>29</v>
      </c>
      <c r="G34" s="44">
        <v>50</v>
      </c>
      <c r="H34" s="45">
        <v>6.93</v>
      </c>
      <c r="I34" s="238">
        <f>G34*H34+G35*H35+G36*H36+G37*H37</f>
        <v>2636.69</v>
      </c>
      <c r="J34" s="211"/>
      <c r="K34" s="211"/>
      <c r="L34" s="184">
        <v>45661</v>
      </c>
      <c r="M34" s="41"/>
      <c r="N34" s="41"/>
      <c r="O34" s="184">
        <v>45671</v>
      </c>
      <c r="P34" s="41" t="s">
        <v>85</v>
      </c>
      <c r="Q34" s="66" t="s">
        <v>110</v>
      </c>
      <c r="R34" s="66" t="s">
        <v>123</v>
      </c>
      <c r="S34" s="82" t="s">
        <v>127</v>
      </c>
    </row>
    <row r="35" spans="1:19" ht="14.1" customHeight="1" x14ac:dyDescent="0.25">
      <c r="A35" s="117" t="s">
        <v>28</v>
      </c>
      <c r="B35" s="117">
        <v>2025</v>
      </c>
      <c r="C35" s="117" t="s">
        <v>90</v>
      </c>
      <c r="D35" s="148" t="s">
        <v>305</v>
      </c>
      <c r="E35" s="118" t="s">
        <v>102</v>
      </c>
      <c r="F35" s="119" t="s">
        <v>30</v>
      </c>
      <c r="G35" s="44">
        <v>2</v>
      </c>
      <c r="H35" s="45">
        <v>656.44</v>
      </c>
      <c r="I35" s="238"/>
      <c r="J35" s="211"/>
      <c r="K35" s="211"/>
      <c r="L35" s="184">
        <v>45661</v>
      </c>
      <c r="M35" s="41"/>
      <c r="N35" s="41"/>
      <c r="O35" s="184">
        <v>45671</v>
      </c>
      <c r="P35" s="41" t="s">
        <v>85</v>
      </c>
      <c r="Q35" s="66" t="s">
        <v>110</v>
      </c>
      <c r="R35" s="66" t="s">
        <v>123</v>
      </c>
      <c r="S35" s="82" t="s">
        <v>127</v>
      </c>
    </row>
    <row r="36" spans="1:19" ht="14.1" customHeight="1" x14ac:dyDescent="0.25">
      <c r="A36" s="117" t="s">
        <v>28</v>
      </c>
      <c r="B36" s="117">
        <v>2025</v>
      </c>
      <c r="C36" s="117" t="s">
        <v>90</v>
      </c>
      <c r="D36" s="148" t="s">
        <v>305</v>
      </c>
      <c r="E36" s="118" t="s">
        <v>102</v>
      </c>
      <c r="F36" s="121" t="s">
        <v>31</v>
      </c>
      <c r="G36" s="44">
        <v>1</v>
      </c>
      <c r="H36" s="45">
        <v>804.21</v>
      </c>
      <c r="I36" s="238"/>
      <c r="J36" s="211"/>
      <c r="K36" s="211"/>
      <c r="L36" s="184">
        <v>45661</v>
      </c>
      <c r="M36" s="41"/>
      <c r="N36" s="41"/>
      <c r="O36" s="184">
        <v>45671</v>
      </c>
      <c r="P36" s="41" t="s">
        <v>85</v>
      </c>
      <c r="Q36" s="66" t="s">
        <v>110</v>
      </c>
      <c r="R36" s="66" t="s">
        <v>123</v>
      </c>
      <c r="S36" s="82" t="s">
        <v>127</v>
      </c>
    </row>
    <row r="37" spans="1:19" ht="14.1" customHeight="1" x14ac:dyDescent="0.25">
      <c r="A37" s="117" t="s">
        <v>28</v>
      </c>
      <c r="B37" s="117">
        <v>2025</v>
      </c>
      <c r="C37" s="117" t="s">
        <v>90</v>
      </c>
      <c r="D37" s="148" t="s">
        <v>305</v>
      </c>
      <c r="E37" s="118" t="s">
        <v>102</v>
      </c>
      <c r="F37" s="119" t="s">
        <v>32</v>
      </c>
      <c r="G37" s="44">
        <v>30</v>
      </c>
      <c r="H37" s="45">
        <v>5.77</v>
      </c>
      <c r="I37" s="238"/>
      <c r="J37" s="211"/>
      <c r="K37" s="211"/>
      <c r="L37" s="184">
        <v>45661</v>
      </c>
      <c r="M37" s="41"/>
      <c r="N37" s="41"/>
      <c r="O37" s="184">
        <v>45671</v>
      </c>
      <c r="P37" s="41" t="s">
        <v>85</v>
      </c>
      <c r="Q37" s="66" t="s">
        <v>110</v>
      </c>
      <c r="R37" s="66" t="s">
        <v>123</v>
      </c>
      <c r="S37" s="82" t="s">
        <v>127</v>
      </c>
    </row>
    <row r="38" spans="1:19" ht="14.1" customHeight="1" x14ac:dyDescent="0.25">
      <c r="A38" s="117" t="s">
        <v>28</v>
      </c>
      <c r="B38" s="117">
        <v>2025</v>
      </c>
      <c r="C38" s="117" t="s">
        <v>90</v>
      </c>
      <c r="D38" s="148" t="s">
        <v>305</v>
      </c>
      <c r="E38" s="118" t="s">
        <v>102</v>
      </c>
      <c r="F38" s="145" t="s">
        <v>33</v>
      </c>
      <c r="G38" s="44">
        <v>2</v>
      </c>
      <c r="H38" s="36">
        <v>525.15</v>
      </c>
      <c r="I38" s="238">
        <f>G38*H38+G39*H39+G40*H40+G41*H41</f>
        <v>16421</v>
      </c>
      <c r="J38" s="211"/>
      <c r="K38" s="212"/>
      <c r="L38" s="184">
        <v>45661</v>
      </c>
      <c r="M38" s="41"/>
      <c r="N38" s="41"/>
      <c r="O38" s="184">
        <v>45682</v>
      </c>
      <c r="P38" s="41" t="s">
        <v>108</v>
      </c>
      <c r="Q38" s="66" t="s">
        <v>110</v>
      </c>
      <c r="R38" s="173" t="s">
        <v>274</v>
      </c>
      <c r="S38" s="66" t="s">
        <v>127</v>
      </c>
    </row>
    <row r="39" spans="1:19" ht="14.1" customHeight="1" x14ac:dyDescent="0.25">
      <c r="A39" s="117" t="s">
        <v>28</v>
      </c>
      <c r="B39" s="117">
        <v>2025</v>
      </c>
      <c r="C39" s="117" t="s">
        <v>90</v>
      </c>
      <c r="D39" s="148" t="s">
        <v>305</v>
      </c>
      <c r="E39" s="118" t="s">
        <v>102</v>
      </c>
      <c r="F39" s="113" t="s">
        <v>34</v>
      </c>
      <c r="G39" s="44">
        <v>2</v>
      </c>
      <c r="H39" s="36">
        <v>734.75</v>
      </c>
      <c r="I39" s="238"/>
      <c r="J39" s="211"/>
      <c r="K39" s="212"/>
      <c r="L39" s="184">
        <v>45661</v>
      </c>
      <c r="M39" s="41"/>
      <c r="N39" s="41"/>
      <c r="O39" s="184">
        <v>45682</v>
      </c>
      <c r="P39" s="41" t="s">
        <v>108</v>
      </c>
      <c r="Q39" s="66" t="s">
        <v>110</v>
      </c>
      <c r="R39" s="173" t="s">
        <v>274</v>
      </c>
      <c r="S39" s="66" t="s">
        <v>127</v>
      </c>
    </row>
    <row r="40" spans="1:19" ht="14.1" customHeight="1" x14ac:dyDescent="0.25">
      <c r="A40" s="117" t="s">
        <v>28</v>
      </c>
      <c r="B40" s="117">
        <v>2025</v>
      </c>
      <c r="C40" s="117" t="s">
        <v>90</v>
      </c>
      <c r="D40" s="148" t="s">
        <v>305</v>
      </c>
      <c r="E40" s="118" t="s">
        <v>102</v>
      </c>
      <c r="F40" s="147" t="s">
        <v>35</v>
      </c>
      <c r="G40" s="44">
        <v>1</v>
      </c>
      <c r="H40" s="45">
        <v>10195.94</v>
      </c>
      <c r="I40" s="238"/>
      <c r="J40" s="211"/>
      <c r="K40" s="211"/>
      <c r="L40" s="184">
        <v>45661</v>
      </c>
      <c r="M40" s="41"/>
      <c r="N40" s="41"/>
      <c r="O40" s="184">
        <v>45682</v>
      </c>
      <c r="P40" s="41" t="s">
        <v>108</v>
      </c>
      <c r="Q40" s="66" t="s">
        <v>110</v>
      </c>
      <c r="R40" s="173" t="s">
        <v>274</v>
      </c>
      <c r="S40" s="66" t="s">
        <v>127</v>
      </c>
    </row>
    <row r="41" spans="1:19" ht="14.1" customHeight="1" x14ac:dyDescent="0.25">
      <c r="A41" s="117" t="s">
        <v>28</v>
      </c>
      <c r="B41" s="117">
        <v>2025</v>
      </c>
      <c r="C41" s="117" t="s">
        <v>90</v>
      </c>
      <c r="D41" s="148" t="s">
        <v>305</v>
      </c>
      <c r="E41" s="118" t="s">
        <v>102</v>
      </c>
      <c r="F41" s="147" t="s">
        <v>36</v>
      </c>
      <c r="G41" s="44">
        <v>1</v>
      </c>
      <c r="H41" s="45">
        <v>3705.26</v>
      </c>
      <c r="I41" s="238"/>
      <c r="J41" s="211"/>
      <c r="K41" s="211"/>
      <c r="L41" s="184">
        <v>45661</v>
      </c>
      <c r="M41" s="41"/>
      <c r="N41" s="41"/>
      <c r="O41" s="184">
        <v>45682</v>
      </c>
      <c r="P41" s="41" t="s">
        <v>108</v>
      </c>
      <c r="Q41" s="66" t="s">
        <v>110</v>
      </c>
      <c r="R41" s="173" t="s">
        <v>274</v>
      </c>
      <c r="S41" s="66" t="s">
        <v>127</v>
      </c>
    </row>
    <row r="42" spans="1:19" ht="14.1" customHeight="1" x14ac:dyDescent="0.25">
      <c r="A42" s="159" t="s">
        <v>28</v>
      </c>
      <c r="B42" s="159">
        <v>2025</v>
      </c>
      <c r="C42" s="159" t="s">
        <v>91</v>
      </c>
      <c r="D42" s="148" t="s">
        <v>305</v>
      </c>
      <c r="E42" s="149" t="s">
        <v>102</v>
      </c>
      <c r="F42" s="150" t="s">
        <v>29</v>
      </c>
      <c r="G42" s="105">
        <v>50</v>
      </c>
      <c r="H42" s="151">
        <v>6.93</v>
      </c>
      <c r="I42" s="239">
        <f>G42*H42+G43*H43+G44*H44+G45*H45</f>
        <v>2636.69</v>
      </c>
      <c r="J42" s="213"/>
      <c r="K42" s="213"/>
      <c r="L42" s="185">
        <v>45692</v>
      </c>
      <c r="M42" s="66"/>
      <c r="N42" s="66"/>
      <c r="O42" s="185">
        <v>45702</v>
      </c>
      <c r="P42" s="66" t="s">
        <v>85</v>
      </c>
      <c r="Q42" s="66" t="s">
        <v>110</v>
      </c>
      <c r="R42" s="66" t="s">
        <v>124</v>
      </c>
      <c r="S42" s="82" t="s">
        <v>127</v>
      </c>
    </row>
    <row r="43" spans="1:19" ht="14.1" customHeight="1" x14ac:dyDescent="0.25">
      <c r="A43" s="159" t="s">
        <v>28</v>
      </c>
      <c r="B43" s="159">
        <v>2025</v>
      </c>
      <c r="C43" s="159" t="s">
        <v>91</v>
      </c>
      <c r="D43" s="148" t="s">
        <v>305</v>
      </c>
      <c r="E43" s="149" t="s">
        <v>102</v>
      </c>
      <c r="F43" s="150" t="s">
        <v>30</v>
      </c>
      <c r="G43" s="105">
        <v>2</v>
      </c>
      <c r="H43" s="151">
        <v>656.44</v>
      </c>
      <c r="I43" s="239"/>
      <c r="J43" s="213"/>
      <c r="K43" s="213"/>
      <c r="L43" s="185">
        <v>45692</v>
      </c>
      <c r="M43" s="66"/>
      <c r="N43" s="66"/>
      <c r="O43" s="185">
        <v>45702</v>
      </c>
      <c r="P43" s="66" t="s">
        <v>85</v>
      </c>
      <c r="Q43" s="66" t="s">
        <v>110</v>
      </c>
      <c r="R43" s="66" t="s">
        <v>124</v>
      </c>
      <c r="S43" s="82" t="s">
        <v>127</v>
      </c>
    </row>
    <row r="44" spans="1:19" ht="14.1" customHeight="1" x14ac:dyDescent="0.25">
      <c r="A44" s="159" t="s">
        <v>28</v>
      </c>
      <c r="B44" s="159">
        <v>2025</v>
      </c>
      <c r="C44" s="159" t="s">
        <v>91</v>
      </c>
      <c r="D44" s="148" t="s">
        <v>305</v>
      </c>
      <c r="E44" s="149" t="s">
        <v>102</v>
      </c>
      <c r="F44" s="152" t="s">
        <v>31</v>
      </c>
      <c r="G44" s="105">
        <v>1</v>
      </c>
      <c r="H44" s="151">
        <v>804.21</v>
      </c>
      <c r="I44" s="239"/>
      <c r="J44" s="213"/>
      <c r="K44" s="213"/>
      <c r="L44" s="185">
        <v>45692</v>
      </c>
      <c r="M44" s="66"/>
      <c r="N44" s="66"/>
      <c r="O44" s="185">
        <v>45702</v>
      </c>
      <c r="P44" s="66" t="s">
        <v>85</v>
      </c>
      <c r="Q44" s="66" t="s">
        <v>110</v>
      </c>
      <c r="R44" s="66" t="s">
        <v>124</v>
      </c>
      <c r="S44" s="82" t="s">
        <v>127</v>
      </c>
    </row>
    <row r="45" spans="1:19" ht="14.1" customHeight="1" x14ac:dyDescent="0.25">
      <c r="A45" s="159" t="s">
        <v>28</v>
      </c>
      <c r="B45" s="159">
        <v>2025</v>
      </c>
      <c r="C45" s="159" t="s">
        <v>91</v>
      </c>
      <c r="D45" s="148" t="s">
        <v>305</v>
      </c>
      <c r="E45" s="149" t="s">
        <v>102</v>
      </c>
      <c r="F45" s="150" t="s">
        <v>32</v>
      </c>
      <c r="G45" s="105">
        <v>30</v>
      </c>
      <c r="H45" s="151">
        <v>5.77</v>
      </c>
      <c r="I45" s="239"/>
      <c r="J45" s="213"/>
      <c r="K45" s="213"/>
      <c r="L45" s="185">
        <v>45692</v>
      </c>
      <c r="M45" s="66"/>
      <c r="N45" s="66"/>
      <c r="O45" s="185">
        <v>45702</v>
      </c>
      <c r="P45" s="66" t="s">
        <v>85</v>
      </c>
      <c r="Q45" s="66" t="s">
        <v>110</v>
      </c>
      <c r="R45" s="66" t="s">
        <v>124</v>
      </c>
      <c r="S45" s="82" t="s">
        <v>127</v>
      </c>
    </row>
    <row r="46" spans="1:19" ht="14.1" customHeight="1" x14ac:dyDescent="0.25">
      <c r="A46" s="159" t="s">
        <v>28</v>
      </c>
      <c r="B46" s="159">
        <v>2025</v>
      </c>
      <c r="C46" s="159" t="s">
        <v>91</v>
      </c>
      <c r="D46" s="148" t="s">
        <v>305</v>
      </c>
      <c r="E46" s="149" t="s">
        <v>102</v>
      </c>
      <c r="F46" s="153" t="s">
        <v>33</v>
      </c>
      <c r="G46" s="154">
        <v>2</v>
      </c>
      <c r="H46" s="155">
        <v>525.15</v>
      </c>
      <c r="I46" s="239">
        <f>G46*H46+G47*H47+G48*H48+G49*H49</f>
        <v>16421</v>
      </c>
      <c r="J46" s="213"/>
      <c r="K46" s="214"/>
      <c r="L46" s="185">
        <v>45692</v>
      </c>
      <c r="M46" s="66"/>
      <c r="N46" s="66"/>
      <c r="O46" s="185">
        <v>45713</v>
      </c>
      <c r="P46" s="66" t="s">
        <v>108</v>
      </c>
      <c r="Q46" s="66" t="s">
        <v>110</v>
      </c>
      <c r="R46" s="173" t="s">
        <v>274</v>
      </c>
      <c r="S46" s="66" t="s">
        <v>127</v>
      </c>
    </row>
    <row r="47" spans="1:19" ht="14.1" customHeight="1" x14ac:dyDescent="0.25">
      <c r="A47" s="159" t="s">
        <v>28</v>
      </c>
      <c r="B47" s="159">
        <v>2025</v>
      </c>
      <c r="C47" s="159" t="s">
        <v>91</v>
      </c>
      <c r="D47" s="148" t="s">
        <v>305</v>
      </c>
      <c r="E47" s="149" t="s">
        <v>102</v>
      </c>
      <c r="F47" s="156" t="s">
        <v>34</v>
      </c>
      <c r="G47" s="157">
        <v>2</v>
      </c>
      <c r="H47" s="155">
        <v>734.75</v>
      </c>
      <c r="I47" s="239"/>
      <c r="J47" s="213"/>
      <c r="K47" s="214"/>
      <c r="L47" s="185">
        <v>45692</v>
      </c>
      <c r="M47" s="66"/>
      <c r="N47" s="66"/>
      <c r="O47" s="185">
        <v>45713</v>
      </c>
      <c r="P47" s="66" t="s">
        <v>108</v>
      </c>
      <c r="Q47" s="66" t="s">
        <v>110</v>
      </c>
      <c r="R47" s="173" t="s">
        <v>274</v>
      </c>
      <c r="S47" s="66" t="s">
        <v>127</v>
      </c>
    </row>
    <row r="48" spans="1:19" ht="14.1" customHeight="1" x14ac:dyDescent="0.25">
      <c r="A48" s="159" t="s">
        <v>28</v>
      </c>
      <c r="B48" s="159">
        <v>2025</v>
      </c>
      <c r="C48" s="159" t="s">
        <v>91</v>
      </c>
      <c r="D48" s="148" t="s">
        <v>305</v>
      </c>
      <c r="E48" s="149" t="s">
        <v>102</v>
      </c>
      <c r="F48" s="158" t="s">
        <v>35</v>
      </c>
      <c r="G48" s="105">
        <v>1</v>
      </c>
      <c r="H48" s="151">
        <v>10195.94</v>
      </c>
      <c r="I48" s="239"/>
      <c r="J48" s="213"/>
      <c r="K48" s="213"/>
      <c r="L48" s="185">
        <v>45692</v>
      </c>
      <c r="M48" s="66"/>
      <c r="N48" s="66"/>
      <c r="O48" s="185">
        <v>45713</v>
      </c>
      <c r="P48" s="66" t="s">
        <v>108</v>
      </c>
      <c r="Q48" s="66" t="s">
        <v>110</v>
      </c>
      <c r="R48" s="173" t="s">
        <v>274</v>
      </c>
      <c r="S48" s="66" t="s">
        <v>127</v>
      </c>
    </row>
    <row r="49" spans="1:19" ht="14.1" customHeight="1" x14ac:dyDescent="0.25">
      <c r="A49" s="159" t="s">
        <v>28</v>
      </c>
      <c r="B49" s="159">
        <v>2025</v>
      </c>
      <c r="C49" s="159" t="s">
        <v>91</v>
      </c>
      <c r="D49" s="148" t="s">
        <v>305</v>
      </c>
      <c r="E49" s="149" t="s">
        <v>102</v>
      </c>
      <c r="F49" s="158" t="s">
        <v>36</v>
      </c>
      <c r="G49" s="105">
        <v>1</v>
      </c>
      <c r="H49" s="151">
        <v>3705.26</v>
      </c>
      <c r="I49" s="239"/>
      <c r="J49" s="213"/>
      <c r="K49" s="213"/>
      <c r="L49" s="185">
        <v>45692</v>
      </c>
      <c r="M49" s="66"/>
      <c r="N49" s="66"/>
      <c r="O49" s="185">
        <v>45713</v>
      </c>
      <c r="P49" s="66" t="s">
        <v>108</v>
      </c>
      <c r="Q49" s="66" t="s">
        <v>110</v>
      </c>
      <c r="R49" s="173" t="s">
        <v>274</v>
      </c>
      <c r="S49" s="66" t="s">
        <v>127</v>
      </c>
    </row>
    <row r="50" spans="1:19" ht="14.1" customHeight="1" x14ac:dyDescent="0.25">
      <c r="A50" s="117" t="s">
        <v>28</v>
      </c>
      <c r="B50" s="117">
        <v>2025</v>
      </c>
      <c r="C50" s="117" t="s">
        <v>92</v>
      </c>
      <c r="D50" s="148" t="s">
        <v>305</v>
      </c>
      <c r="E50" s="118" t="s">
        <v>102</v>
      </c>
      <c r="F50" s="119" t="s">
        <v>29</v>
      </c>
      <c r="G50" s="44">
        <v>50</v>
      </c>
      <c r="H50" s="45">
        <v>6.93</v>
      </c>
      <c r="I50" s="238">
        <f>G50*H50+G51*H51+G52*H52+G53*H53</f>
        <v>2636.69</v>
      </c>
      <c r="J50" s="211"/>
      <c r="K50" s="211"/>
      <c r="L50" s="184">
        <v>45720</v>
      </c>
      <c r="M50" s="41"/>
      <c r="N50" s="41"/>
      <c r="O50" s="184">
        <v>45730</v>
      </c>
      <c r="P50" s="41" t="s">
        <v>85</v>
      </c>
      <c r="Q50" s="66" t="s">
        <v>110</v>
      </c>
      <c r="R50" s="66" t="s">
        <v>125</v>
      </c>
      <c r="S50" s="82" t="s">
        <v>127</v>
      </c>
    </row>
    <row r="51" spans="1:19" ht="14.1" customHeight="1" x14ac:dyDescent="0.25">
      <c r="A51" s="117" t="s">
        <v>28</v>
      </c>
      <c r="B51" s="117">
        <v>2025</v>
      </c>
      <c r="C51" s="117" t="s">
        <v>92</v>
      </c>
      <c r="D51" s="148" t="s">
        <v>305</v>
      </c>
      <c r="E51" s="118" t="s">
        <v>102</v>
      </c>
      <c r="F51" s="119" t="s">
        <v>30</v>
      </c>
      <c r="G51" s="44">
        <v>2</v>
      </c>
      <c r="H51" s="45">
        <v>656.44</v>
      </c>
      <c r="I51" s="238"/>
      <c r="J51" s="211"/>
      <c r="K51" s="211"/>
      <c r="L51" s="184">
        <v>45720</v>
      </c>
      <c r="M51" s="41"/>
      <c r="N51" s="41"/>
      <c r="O51" s="184">
        <v>45730</v>
      </c>
      <c r="P51" s="41" t="s">
        <v>85</v>
      </c>
      <c r="Q51" s="66" t="s">
        <v>110</v>
      </c>
      <c r="R51" s="66" t="s">
        <v>125</v>
      </c>
      <c r="S51" s="82" t="s">
        <v>127</v>
      </c>
    </row>
    <row r="52" spans="1:19" ht="14.1" customHeight="1" x14ac:dyDescent="0.25">
      <c r="A52" s="117" t="s">
        <v>28</v>
      </c>
      <c r="B52" s="117">
        <v>2025</v>
      </c>
      <c r="C52" s="117" t="s">
        <v>92</v>
      </c>
      <c r="D52" s="148" t="s">
        <v>305</v>
      </c>
      <c r="E52" s="118" t="s">
        <v>102</v>
      </c>
      <c r="F52" s="121" t="s">
        <v>31</v>
      </c>
      <c r="G52" s="44">
        <v>1</v>
      </c>
      <c r="H52" s="45">
        <v>804.21</v>
      </c>
      <c r="I52" s="238"/>
      <c r="J52" s="211"/>
      <c r="K52" s="211"/>
      <c r="L52" s="184">
        <v>45720</v>
      </c>
      <c r="M52" s="41"/>
      <c r="N52" s="41"/>
      <c r="O52" s="184">
        <v>45730</v>
      </c>
      <c r="P52" s="41" t="s">
        <v>85</v>
      </c>
      <c r="Q52" s="66" t="s">
        <v>110</v>
      </c>
      <c r="R52" s="66" t="s">
        <v>125</v>
      </c>
      <c r="S52" s="82" t="s">
        <v>127</v>
      </c>
    </row>
    <row r="53" spans="1:19" ht="14.1" customHeight="1" x14ac:dyDescent="0.25">
      <c r="A53" s="117" t="s">
        <v>28</v>
      </c>
      <c r="B53" s="117">
        <v>2025</v>
      </c>
      <c r="C53" s="117" t="s">
        <v>92</v>
      </c>
      <c r="D53" s="148" t="s">
        <v>305</v>
      </c>
      <c r="E53" s="118" t="s">
        <v>102</v>
      </c>
      <c r="F53" s="119" t="s">
        <v>32</v>
      </c>
      <c r="G53" s="44">
        <v>30</v>
      </c>
      <c r="H53" s="45">
        <v>5.77</v>
      </c>
      <c r="I53" s="238"/>
      <c r="J53" s="211"/>
      <c r="K53" s="211"/>
      <c r="L53" s="184">
        <v>45720</v>
      </c>
      <c r="M53" s="41"/>
      <c r="N53" s="41"/>
      <c r="O53" s="184">
        <v>45730</v>
      </c>
      <c r="P53" s="41" t="s">
        <v>85</v>
      </c>
      <c r="Q53" s="66" t="s">
        <v>110</v>
      </c>
      <c r="R53" s="66" t="s">
        <v>125</v>
      </c>
      <c r="S53" s="82" t="s">
        <v>127</v>
      </c>
    </row>
    <row r="54" spans="1:19" ht="14.1" customHeight="1" x14ac:dyDescent="0.25">
      <c r="A54" s="117" t="s">
        <v>28</v>
      </c>
      <c r="B54" s="117">
        <v>2025</v>
      </c>
      <c r="C54" s="117" t="s">
        <v>92</v>
      </c>
      <c r="D54" s="148" t="s">
        <v>305</v>
      </c>
      <c r="E54" s="118" t="s">
        <v>102</v>
      </c>
      <c r="F54" s="145" t="s">
        <v>33</v>
      </c>
      <c r="G54" s="44">
        <v>2</v>
      </c>
      <c r="H54" s="36">
        <v>525.15</v>
      </c>
      <c r="I54" s="238">
        <f>G54*H54+G55*H55+G56*H56+G57*H57</f>
        <v>16421</v>
      </c>
      <c r="J54" s="211"/>
      <c r="K54" s="212"/>
      <c r="L54" s="184">
        <v>45720</v>
      </c>
      <c r="M54" s="41"/>
      <c r="N54" s="41"/>
      <c r="O54" s="184">
        <v>45741</v>
      </c>
      <c r="P54" s="41" t="s">
        <v>108</v>
      </c>
      <c r="Q54" s="66" t="s">
        <v>110</v>
      </c>
      <c r="R54" s="173" t="s">
        <v>274</v>
      </c>
      <c r="S54" s="66" t="s">
        <v>127</v>
      </c>
    </row>
    <row r="55" spans="1:19" ht="14.1" customHeight="1" x14ac:dyDescent="0.25">
      <c r="A55" s="117" t="s">
        <v>28</v>
      </c>
      <c r="B55" s="117">
        <v>2025</v>
      </c>
      <c r="C55" s="117" t="s">
        <v>92</v>
      </c>
      <c r="D55" s="148" t="s">
        <v>305</v>
      </c>
      <c r="E55" s="118" t="s">
        <v>102</v>
      </c>
      <c r="F55" s="113" t="s">
        <v>34</v>
      </c>
      <c r="G55" s="44">
        <v>2</v>
      </c>
      <c r="H55" s="36">
        <v>734.75</v>
      </c>
      <c r="I55" s="238"/>
      <c r="J55" s="211"/>
      <c r="K55" s="212"/>
      <c r="L55" s="184">
        <v>45720</v>
      </c>
      <c r="M55" s="41"/>
      <c r="N55" s="41"/>
      <c r="O55" s="184">
        <v>45741</v>
      </c>
      <c r="P55" s="41" t="s">
        <v>108</v>
      </c>
      <c r="Q55" s="66" t="s">
        <v>110</v>
      </c>
      <c r="R55" s="173" t="s">
        <v>274</v>
      </c>
      <c r="S55" s="66" t="s">
        <v>127</v>
      </c>
    </row>
    <row r="56" spans="1:19" ht="14.1" customHeight="1" x14ac:dyDescent="0.25">
      <c r="A56" s="117" t="s">
        <v>28</v>
      </c>
      <c r="B56" s="117">
        <v>2025</v>
      </c>
      <c r="C56" s="117" t="s">
        <v>92</v>
      </c>
      <c r="D56" s="148" t="s">
        <v>305</v>
      </c>
      <c r="E56" s="118" t="s">
        <v>102</v>
      </c>
      <c r="F56" s="147" t="s">
        <v>35</v>
      </c>
      <c r="G56" s="44">
        <v>1</v>
      </c>
      <c r="H56" s="45">
        <v>10195.94</v>
      </c>
      <c r="I56" s="238"/>
      <c r="J56" s="211"/>
      <c r="K56" s="211"/>
      <c r="L56" s="184">
        <v>45720</v>
      </c>
      <c r="M56" s="41"/>
      <c r="N56" s="41"/>
      <c r="O56" s="184">
        <v>45741</v>
      </c>
      <c r="P56" s="41" t="s">
        <v>108</v>
      </c>
      <c r="Q56" s="66" t="s">
        <v>110</v>
      </c>
      <c r="R56" s="173" t="s">
        <v>274</v>
      </c>
      <c r="S56" s="66" t="s">
        <v>127</v>
      </c>
    </row>
    <row r="57" spans="1:19" ht="14.1" customHeight="1" x14ac:dyDescent="0.25">
      <c r="A57" s="117" t="s">
        <v>28</v>
      </c>
      <c r="B57" s="117">
        <v>2025</v>
      </c>
      <c r="C57" s="117" t="s">
        <v>92</v>
      </c>
      <c r="D57" s="148" t="s">
        <v>305</v>
      </c>
      <c r="E57" s="118" t="s">
        <v>102</v>
      </c>
      <c r="F57" s="147" t="s">
        <v>36</v>
      </c>
      <c r="G57" s="44">
        <v>1</v>
      </c>
      <c r="H57" s="45">
        <v>3705.26</v>
      </c>
      <c r="I57" s="238"/>
      <c r="J57" s="211"/>
      <c r="K57" s="211"/>
      <c r="L57" s="184">
        <v>45720</v>
      </c>
      <c r="M57" s="41"/>
      <c r="N57" s="41"/>
      <c r="O57" s="184">
        <v>45741</v>
      </c>
      <c r="P57" s="41" t="s">
        <v>108</v>
      </c>
      <c r="Q57" s="66" t="s">
        <v>110</v>
      </c>
      <c r="R57" s="173" t="s">
        <v>274</v>
      </c>
      <c r="S57" s="66" t="s">
        <v>127</v>
      </c>
    </row>
    <row r="58" spans="1:19" ht="14.1" customHeight="1" x14ac:dyDescent="0.25">
      <c r="A58" s="159" t="s">
        <v>28</v>
      </c>
      <c r="B58" s="159">
        <v>2025</v>
      </c>
      <c r="C58" s="159" t="s">
        <v>119</v>
      </c>
      <c r="D58" s="148" t="s">
        <v>305</v>
      </c>
      <c r="E58" s="149" t="s">
        <v>102</v>
      </c>
      <c r="F58" s="150" t="s">
        <v>29</v>
      </c>
      <c r="G58" s="105">
        <v>50</v>
      </c>
      <c r="H58" s="151">
        <v>6.93</v>
      </c>
      <c r="I58" s="239">
        <f>G58*H58+G59*H59+G60*H60+G61*H61</f>
        <v>2636.69</v>
      </c>
      <c r="J58" s="213"/>
      <c r="K58" s="213"/>
      <c r="L58" s="185">
        <v>45751</v>
      </c>
      <c r="M58" s="66"/>
      <c r="N58" s="66"/>
      <c r="O58" s="185">
        <v>45761</v>
      </c>
      <c r="P58" s="66" t="s">
        <v>85</v>
      </c>
      <c r="Q58" s="66" t="s">
        <v>110</v>
      </c>
      <c r="R58" s="66" t="s">
        <v>126</v>
      </c>
      <c r="S58" s="82" t="s">
        <v>127</v>
      </c>
    </row>
    <row r="59" spans="1:19" ht="14.1" customHeight="1" x14ac:dyDescent="0.25">
      <c r="A59" s="159" t="s">
        <v>28</v>
      </c>
      <c r="B59" s="159">
        <v>2025</v>
      </c>
      <c r="C59" s="159" t="s">
        <v>119</v>
      </c>
      <c r="D59" s="148" t="s">
        <v>305</v>
      </c>
      <c r="E59" s="149" t="s">
        <v>102</v>
      </c>
      <c r="F59" s="150" t="s">
        <v>30</v>
      </c>
      <c r="G59" s="105">
        <v>2</v>
      </c>
      <c r="H59" s="151">
        <v>656.44</v>
      </c>
      <c r="I59" s="239"/>
      <c r="J59" s="213"/>
      <c r="K59" s="213"/>
      <c r="L59" s="185">
        <v>45751</v>
      </c>
      <c r="M59" s="66"/>
      <c r="N59" s="66"/>
      <c r="O59" s="185">
        <v>45761</v>
      </c>
      <c r="P59" s="66" t="s">
        <v>85</v>
      </c>
      <c r="Q59" s="66" t="s">
        <v>110</v>
      </c>
      <c r="R59" s="66" t="s">
        <v>126</v>
      </c>
      <c r="S59" s="82" t="s">
        <v>127</v>
      </c>
    </row>
    <row r="60" spans="1:19" ht="14.1" customHeight="1" x14ac:dyDescent="0.25">
      <c r="A60" s="159" t="s">
        <v>28</v>
      </c>
      <c r="B60" s="159">
        <v>2025</v>
      </c>
      <c r="C60" s="159" t="s">
        <v>119</v>
      </c>
      <c r="D60" s="148" t="s">
        <v>305</v>
      </c>
      <c r="E60" s="149" t="s">
        <v>102</v>
      </c>
      <c r="F60" s="152" t="s">
        <v>31</v>
      </c>
      <c r="G60" s="105">
        <v>1</v>
      </c>
      <c r="H60" s="151">
        <v>804.21</v>
      </c>
      <c r="I60" s="239"/>
      <c r="J60" s="213"/>
      <c r="K60" s="213"/>
      <c r="L60" s="185">
        <v>45751</v>
      </c>
      <c r="M60" s="66"/>
      <c r="N60" s="66"/>
      <c r="O60" s="185">
        <v>45761</v>
      </c>
      <c r="P60" s="66" t="s">
        <v>85</v>
      </c>
      <c r="Q60" s="66" t="s">
        <v>110</v>
      </c>
      <c r="R60" s="66" t="s">
        <v>126</v>
      </c>
      <c r="S60" s="82" t="s">
        <v>127</v>
      </c>
    </row>
    <row r="61" spans="1:19" ht="14.1" customHeight="1" x14ac:dyDescent="0.25">
      <c r="A61" s="159" t="s">
        <v>28</v>
      </c>
      <c r="B61" s="159">
        <v>2025</v>
      </c>
      <c r="C61" s="159" t="s">
        <v>119</v>
      </c>
      <c r="D61" s="148" t="s">
        <v>305</v>
      </c>
      <c r="E61" s="149" t="s">
        <v>102</v>
      </c>
      <c r="F61" s="150" t="s">
        <v>32</v>
      </c>
      <c r="G61" s="105">
        <v>30</v>
      </c>
      <c r="H61" s="151">
        <v>5.77</v>
      </c>
      <c r="I61" s="239"/>
      <c r="J61" s="213"/>
      <c r="K61" s="213"/>
      <c r="L61" s="185">
        <v>45751</v>
      </c>
      <c r="M61" s="66"/>
      <c r="N61" s="66"/>
      <c r="O61" s="185">
        <v>45761</v>
      </c>
      <c r="P61" s="66" t="s">
        <v>85</v>
      </c>
      <c r="Q61" s="66" t="s">
        <v>110</v>
      </c>
      <c r="R61" s="66" t="s">
        <v>126</v>
      </c>
      <c r="S61" s="82" t="s">
        <v>127</v>
      </c>
    </row>
    <row r="62" spans="1:19" ht="14.1" customHeight="1" x14ac:dyDescent="0.25">
      <c r="A62" s="159" t="s">
        <v>28</v>
      </c>
      <c r="B62" s="159">
        <v>2025</v>
      </c>
      <c r="C62" s="159" t="s">
        <v>119</v>
      </c>
      <c r="D62" s="148" t="s">
        <v>305</v>
      </c>
      <c r="E62" s="149" t="s">
        <v>102</v>
      </c>
      <c r="F62" s="153" t="s">
        <v>33</v>
      </c>
      <c r="G62" s="154">
        <v>2</v>
      </c>
      <c r="H62" s="155">
        <v>525.15</v>
      </c>
      <c r="I62" s="239">
        <f>G62*H62+G63*H63+G64*H64+G65*H65</f>
        <v>16421</v>
      </c>
      <c r="J62" s="213"/>
      <c r="K62" s="214"/>
      <c r="L62" s="185">
        <v>45751</v>
      </c>
      <c r="M62" s="66"/>
      <c r="N62" s="66"/>
      <c r="O62" s="185">
        <v>45772</v>
      </c>
      <c r="P62" s="66" t="s">
        <v>108</v>
      </c>
      <c r="Q62" s="66" t="s">
        <v>110</v>
      </c>
      <c r="R62" s="173" t="s">
        <v>274</v>
      </c>
      <c r="S62" s="66" t="s">
        <v>127</v>
      </c>
    </row>
    <row r="63" spans="1:19" ht="14.1" customHeight="1" x14ac:dyDescent="0.25">
      <c r="A63" s="159" t="s">
        <v>28</v>
      </c>
      <c r="B63" s="159">
        <v>2025</v>
      </c>
      <c r="C63" s="159" t="s">
        <v>119</v>
      </c>
      <c r="D63" s="148" t="s">
        <v>305</v>
      </c>
      <c r="E63" s="149" t="s">
        <v>102</v>
      </c>
      <c r="F63" s="156" t="s">
        <v>34</v>
      </c>
      <c r="G63" s="157">
        <v>2</v>
      </c>
      <c r="H63" s="155">
        <v>734.75</v>
      </c>
      <c r="I63" s="239"/>
      <c r="J63" s="213"/>
      <c r="K63" s="214"/>
      <c r="L63" s="185">
        <v>45751</v>
      </c>
      <c r="M63" s="66"/>
      <c r="N63" s="66"/>
      <c r="O63" s="185">
        <v>45772</v>
      </c>
      <c r="P63" s="66" t="s">
        <v>108</v>
      </c>
      <c r="Q63" s="66" t="s">
        <v>110</v>
      </c>
      <c r="R63" s="173" t="s">
        <v>274</v>
      </c>
      <c r="S63" s="66" t="s">
        <v>127</v>
      </c>
    </row>
    <row r="64" spans="1:19" ht="14.1" customHeight="1" x14ac:dyDescent="0.25">
      <c r="A64" s="159" t="s">
        <v>28</v>
      </c>
      <c r="B64" s="159">
        <v>2025</v>
      </c>
      <c r="C64" s="159" t="s">
        <v>119</v>
      </c>
      <c r="D64" s="148" t="s">
        <v>305</v>
      </c>
      <c r="E64" s="149" t="s">
        <v>102</v>
      </c>
      <c r="F64" s="158" t="s">
        <v>35</v>
      </c>
      <c r="G64" s="105">
        <v>1</v>
      </c>
      <c r="H64" s="151">
        <v>10195.94</v>
      </c>
      <c r="I64" s="239"/>
      <c r="J64" s="213"/>
      <c r="K64" s="213"/>
      <c r="L64" s="185">
        <v>45751</v>
      </c>
      <c r="M64" s="66"/>
      <c r="N64" s="66"/>
      <c r="O64" s="185">
        <v>45772</v>
      </c>
      <c r="P64" s="66" t="s">
        <v>108</v>
      </c>
      <c r="Q64" s="66" t="s">
        <v>110</v>
      </c>
      <c r="R64" s="173" t="s">
        <v>274</v>
      </c>
      <c r="S64" s="66" t="s">
        <v>127</v>
      </c>
    </row>
    <row r="65" spans="1:19" ht="14.1" customHeight="1" x14ac:dyDescent="0.25">
      <c r="A65" s="159" t="s">
        <v>28</v>
      </c>
      <c r="B65" s="159">
        <v>2025</v>
      </c>
      <c r="C65" s="159" t="s">
        <v>119</v>
      </c>
      <c r="D65" s="148" t="s">
        <v>305</v>
      </c>
      <c r="E65" s="149" t="s">
        <v>102</v>
      </c>
      <c r="F65" s="158" t="s">
        <v>36</v>
      </c>
      <c r="G65" s="105">
        <v>1</v>
      </c>
      <c r="H65" s="151">
        <v>3705.26</v>
      </c>
      <c r="I65" s="239"/>
      <c r="J65" s="213"/>
      <c r="K65" s="213"/>
      <c r="L65" s="185">
        <v>45751</v>
      </c>
      <c r="M65" s="66"/>
      <c r="N65" s="66"/>
      <c r="O65" s="185">
        <v>45772</v>
      </c>
      <c r="P65" s="66" t="s">
        <v>108</v>
      </c>
      <c r="Q65" s="66" t="s">
        <v>110</v>
      </c>
      <c r="R65" s="173" t="s">
        <v>274</v>
      </c>
      <c r="S65" s="66" t="s">
        <v>127</v>
      </c>
    </row>
    <row r="66" spans="1:19" ht="14.1" customHeight="1" x14ac:dyDescent="0.25"/>
    <row r="67" spans="1:19" ht="14.1" customHeight="1" x14ac:dyDescent="0.25"/>
    <row r="68" spans="1:19" ht="14.1" customHeight="1" x14ac:dyDescent="0.25"/>
    <row r="69" spans="1:19" ht="14.1" customHeight="1" x14ac:dyDescent="0.25"/>
    <row r="70" spans="1:19" ht="14.1" customHeight="1" x14ac:dyDescent="0.25"/>
    <row r="71" spans="1:19" ht="14.1" customHeight="1" x14ac:dyDescent="0.25"/>
    <row r="72" spans="1:19" ht="14.1" customHeight="1" x14ac:dyDescent="0.25"/>
    <row r="73" spans="1:19" ht="14.1" customHeight="1" x14ac:dyDescent="0.25"/>
    <row r="74" spans="1:19" ht="14.1" customHeight="1" x14ac:dyDescent="0.25"/>
    <row r="75" spans="1:19" ht="14.1" customHeight="1" x14ac:dyDescent="0.25"/>
    <row r="76" spans="1:19" ht="14.1" customHeight="1" x14ac:dyDescent="0.25"/>
    <row r="77" spans="1:19" ht="14.1" customHeight="1" x14ac:dyDescent="0.25"/>
    <row r="78" spans="1:19" ht="14.1" customHeight="1" x14ac:dyDescent="0.25"/>
    <row r="79" spans="1:19" ht="14.1" customHeight="1" x14ac:dyDescent="0.25"/>
    <row r="80" spans="1:19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5" customHeight="1" x14ac:dyDescent="0.25"/>
  </sheetData>
  <autoFilter ref="A1:S61" xr:uid="{F5FAD84A-254F-4DDF-BCCF-E74A166C295C}"/>
  <mergeCells count="16">
    <mergeCell ref="I2:I5"/>
    <mergeCell ref="I10:I13"/>
    <mergeCell ref="I62:I65"/>
    <mergeCell ref="I58:I61"/>
    <mergeCell ref="I54:I57"/>
    <mergeCell ref="I50:I53"/>
    <mergeCell ref="I46:I49"/>
    <mergeCell ref="I42:I45"/>
    <mergeCell ref="I38:I41"/>
    <mergeCell ref="I26:I29"/>
    <mergeCell ref="I34:I37"/>
    <mergeCell ref="I30:I33"/>
    <mergeCell ref="I14:I17"/>
    <mergeCell ref="I18:I21"/>
    <mergeCell ref="I22:I25"/>
    <mergeCell ref="I6:I9"/>
  </mergeCells>
  <conditionalFormatting sqref="Q1:Q65">
    <cfRule type="containsText" dxfId="97" priority="31" operator="containsText" text="AGUARDANDO APROVAÇÃO">
      <formula>NOT(ISERROR(SEARCH("AGUARDANDO APROVAÇÃO",Q1)))</formula>
    </cfRule>
    <cfRule type="containsText" dxfId="96" priority="32" operator="containsText" text="APROVADA">
      <formula>NOT(ISERROR(SEARCH("APROVADA",Q1)))</formula>
    </cfRule>
  </conditionalFormatting>
  <conditionalFormatting sqref="Q18:Q65">
    <cfRule type="containsText" dxfId="95" priority="8" operator="containsText" text="APROVADA">
      <formula>NOT(ISERROR(SEARCH("APROVADA",Q18)))</formula>
    </cfRule>
  </conditionalFormatting>
  <conditionalFormatting sqref="S1">
    <cfRule type="containsText" dxfId="94" priority="5" operator="containsText" text="AGUARDANDO APROVAR PC">
      <formula>NOT(ISERROR(SEARCH("AGUARDANDO APROVAR PC",S1)))</formula>
    </cfRule>
  </conditionalFormatting>
  <conditionalFormatting sqref="S1:S17">
    <cfRule type="containsText" dxfId="93" priority="6" operator="containsText" text="APROVADA">
      <formula>NOT(ISERROR(SEARCH("APROVADA",S1)))</formula>
    </cfRule>
  </conditionalFormatting>
  <conditionalFormatting sqref="S1:S1048576">
    <cfRule type="containsText" dxfId="92" priority="3" operator="containsText" text="AGUARDANDO APROVAÇÃO">
      <formula>NOT(ISERROR(SEARCH("AGUARDANDO APROVAÇÃO",S1)))</formula>
    </cfRule>
  </conditionalFormatting>
  <conditionalFormatting sqref="S10:S13">
    <cfRule type="expression" dxfId="91" priority="2">
      <formula>"AGUARDANDO APROVAÇÃO"</formula>
    </cfRule>
  </conditionalFormatting>
  <conditionalFormatting sqref="S18:S65">
    <cfRule type="expression" dxfId="90" priority="4">
      <formula>"AGUARDANDO APROVAÇÃO"</formula>
    </cfRule>
  </conditionalFormatting>
  <conditionalFormatting sqref="S22:S25 S30:S33 S38:S41 S46:S49 S54:S57 S62:S65">
    <cfRule type="containsText" dxfId="89" priority="1" operator="containsText" text="APROVADA">
      <formula>NOT(ISERROR(SEARCH("APROVADA",S22)))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69E4-3C9F-44B9-B918-72D3D2E53B18}">
  <sheetPr>
    <tabColor theme="4" tint="-0.249977111117893"/>
  </sheetPr>
  <dimension ref="A1:Q39"/>
  <sheetViews>
    <sheetView showGridLines="0" topLeftCell="B1" workbookViewId="0">
      <selection sqref="A1:A1048576"/>
    </sheetView>
  </sheetViews>
  <sheetFormatPr defaultColWidth="12" defaultRowHeight="15" x14ac:dyDescent="0.25"/>
  <cols>
    <col min="1" max="1" width="12.7109375" bestFit="1" customWidth="1"/>
    <col min="2" max="2" width="6.28515625" bestFit="1" customWidth="1"/>
    <col min="3" max="3" width="17" bestFit="1" customWidth="1"/>
    <col min="4" max="4" width="15.28515625" bestFit="1" customWidth="1"/>
    <col min="5" max="5" width="20.140625" bestFit="1" customWidth="1"/>
    <col min="6" max="6" width="13" bestFit="1" customWidth="1"/>
    <col min="7" max="7" width="14.7109375" bestFit="1" customWidth="1"/>
    <col min="8" max="8" width="11.85546875" bestFit="1" customWidth="1"/>
    <col min="9" max="9" width="21.42578125" bestFit="1" customWidth="1"/>
    <col min="10" max="10" width="20.7109375" style="2" bestFit="1" customWidth="1"/>
    <col min="11" max="11" width="16.140625" style="11" bestFit="1" customWidth="1"/>
    <col min="12" max="12" width="10.5703125" style="5" bestFit="1" customWidth="1"/>
    <col min="13" max="13" width="17.7109375" style="11" bestFit="1" customWidth="1"/>
    <col min="14" max="14" width="15" bestFit="1" customWidth="1"/>
    <col min="15" max="15" width="13.7109375" bestFit="1" customWidth="1"/>
    <col min="16" max="16" width="15.140625" bestFit="1" customWidth="1"/>
    <col min="17" max="17" width="18.140625" bestFit="1" customWidth="1"/>
  </cols>
  <sheetData>
    <row r="1" spans="1:17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95" t="s">
        <v>4</v>
      </c>
      <c r="I1" s="26" t="s">
        <v>189</v>
      </c>
      <c r="J1" s="26" t="s">
        <v>99</v>
      </c>
      <c r="K1" s="96" t="s">
        <v>111</v>
      </c>
      <c r="L1" s="97" t="s">
        <v>112</v>
      </c>
      <c r="M1" s="96" t="s">
        <v>22</v>
      </c>
      <c r="N1" s="97" t="s">
        <v>98</v>
      </c>
      <c r="O1" s="97" t="s">
        <v>97</v>
      </c>
      <c r="P1" s="97" t="s">
        <v>109</v>
      </c>
      <c r="Q1" s="97" t="s">
        <v>120</v>
      </c>
    </row>
    <row r="2" spans="1:17" ht="14.1" customHeight="1" x14ac:dyDescent="0.25">
      <c r="A2" s="33" t="s">
        <v>75</v>
      </c>
      <c r="B2" s="33">
        <v>2024</v>
      </c>
      <c r="C2" s="33" t="s">
        <v>86</v>
      </c>
      <c r="D2" s="89" t="s">
        <v>113</v>
      </c>
      <c r="E2" s="42" t="s">
        <v>77</v>
      </c>
      <c r="F2" s="44">
        <v>1</v>
      </c>
      <c r="G2" s="36">
        <v>971</v>
      </c>
      <c r="H2" s="116">
        <f t="shared" ref="H2:H15" si="0">G2*F2</f>
        <v>971</v>
      </c>
      <c r="I2" s="37"/>
      <c r="J2" s="77">
        <v>44996</v>
      </c>
      <c r="K2" s="38">
        <v>45542</v>
      </c>
      <c r="L2" s="39" t="s">
        <v>78</v>
      </c>
      <c r="M2" s="38">
        <v>45555</v>
      </c>
      <c r="N2" s="40" t="s">
        <v>79</v>
      </c>
      <c r="O2" s="41" t="s">
        <v>110</v>
      </c>
      <c r="P2" s="83"/>
      <c r="Q2" s="83"/>
    </row>
    <row r="3" spans="1:17" ht="14.1" customHeight="1" x14ac:dyDescent="0.25">
      <c r="A3" s="33" t="s">
        <v>75</v>
      </c>
      <c r="B3" s="33">
        <v>2024</v>
      </c>
      <c r="C3" s="33" t="s">
        <v>86</v>
      </c>
      <c r="D3" s="89" t="s">
        <v>113</v>
      </c>
      <c r="E3" s="42" t="s">
        <v>77</v>
      </c>
      <c r="F3" s="44">
        <v>1</v>
      </c>
      <c r="G3" s="36">
        <v>4101</v>
      </c>
      <c r="H3" s="116">
        <f t="shared" si="0"/>
        <v>4101</v>
      </c>
      <c r="I3" s="37"/>
      <c r="J3" s="77">
        <v>44996</v>
      </c>
      <c r="K3" s="38">
        <v>45542</v>
      </c>
      <c r="L3" s="41">
        <v>7229</v>
      </c>
      <c r="M3" s="38">
        <v>45555</v>
      </c>
      <c r="N3" s="40" t="s">
        <v>79</v>
      </c>
      <c r="O3" s="41" t="s">
        <v>110</v>
      </c>
      <c r="P3" s="41" t="s">
        <v>117</v>
      </c>
      <c r="Q3" s="41" t="s">
        <v>110</v>
      </c>
    </row>
    <row r="4" spans="1:17" ht="14.1" customHeight="1" x14ac:dyDescent="0.25">
      <c r="A4" s="48" t="s">
        <v>75</v>
      </c>
      <c r="B4" s="48">
        <v>2024</v>
      </c>
      <c r="C4" s="48" t="s">
        <v>87</v>
      </c>
      <c r="D4" s="115" t="s">
        <v>113</v>
      </c>
      <c r="E4" s="54" t="s">
        <v>77</v>
      </c>
      <c r="F4" s="56">
        <v>1</v>
      </c>
      <c r="G4" s="51">
        <v>971</v>
      </c>
      <c r="H4" s="160">
        <f t="shared" si="0"/>
        <v>971</v>
      </c>
      <c r="I4" s="52"/>
      <c r="J4" s="56"/>
      <c r="K4" s="80">
        <v>45568</v>
      </c>
      <c r="L4" s="58" t="s">
        <v>116</v>
      </c>
      <c r="M4" s="193">
        <v>45585</v>
      </c>
      <c r="N4" s="92" t="s">
        <v>114</v>
      </c>
      <c r="O4" s="41" t="s">
        <v>110</v>
      </c>
      <c r="P4" s="90" t="s">
        <v>118</v>
      </c>
      <c r="Q4" s="173" t="s">
        <v>229</v>
      </c>
    </row>
    <row r="5" spans="1:17" ht="14.1" customHeight="1" x14ac:dyDescent="0.25">
      <c r="A5" s="48" t="s">
        <v>75</v>
      </c>
      <c r="B5" s="48">
        <v>2024</v>
      </c>
      <c r="C5" s="48" t="s">
        <v>87</v>
      </c>
      <c r="D5" s="115" t="s">
        <v>113</v>
      </c>
      <c r="E5" s="54" t="s">
        <v>77</v>
      </c>
      <c r="F5" s="56">
        <v>1</v>
      </c>
      <c r="G5" s="51">
        <v>4101</v>
      </c>
      <c r="H5" s="160">
        <f t="shared" si="0"/>
        <v>4101</v>
      </c>
      <c r="I5" s="52"/>
      <c r="J5" s="56"/>
      <c r="K5" s="80">
        <v>45568</v>
      </c>
      <c r="L5" s="90">
        <v>7303</v>
      </c>
      <c r="M5" s="193">
        <v>45587</v>
      </c>
      <c r="N5" s="92" t="s">
        <v>114</v>
      </c>
      <c r="O5" s="41" t="s">
        <v>110</v>
      </c>
      <c r="P5" s="90" t="s">
        <v>118</v>
      </c>
      <c r="Q5" s="173" t="s">
        <v>229</v>
      </c>
    </row>
    <row r="6" spans="1:17" ht="14.1" customHeight="1" x14ac:dyDescent="0.25">
      <c r="A6" s="33" t="s">
        <v>75</v>
      </c>
      <c r="B6" s="33">
        <v>2024</v>
      </c>
      <c r="C6" s="33" t="s">
        <v>88</v>
      </c>
      <c r="D6" s="89" t="s">
        <v>113</v>
      </c>
      <c r="E6" s="42" t="s">
        <v>77</v>
      </c>
      <c r="F6" s="44">
        <v>1</v>
      </c>
      <c r="G6" s="36">
        <v>971</v>
      </c>
      <c r="H6" s="116">
        <f t="shared" si="0"/>
        <v>971</v>
      </c>
      <c r="I6" s="37"/>
      <c r="J6" s="44"/>
      <c r="K6" s="38">
        <v>45599</v>
      </c>
      <c r="L6" s="39"/>
      <c r="M6" s="38">
        <v>45618</v>
      </c>
      <c r="N6" s="40" t="s">
        <v>114</v>
      </c>
      <c r="O6" s="41" t="s">
        <v>110</v>
      </c>
      <c r="P6" s="173" t="s">
        <v>275</v>
      </c>
      <c r="Q6" s="173" t="s">
        <v>229</v>
      </c>
    </row>
    <row r="7" spans="1:17" ht="14.1" customHeight="1" x14ac:dyDescent="0.25">
      <c r="A7" s="33" t="s">
        <v>75</v>
      </c>
      <c r="B7" s="33">
        <v>2024</v>
      </c>
      <c r="C7" s="33" t="s">
        <v>88</v>
      </c>
      <c r="D7" s="89" t="s">
        <v>113</v>
      </c>
      <c r="E7" s="42" t="s">
        <v>77</v>
      </c>
      <c r="F7" s="44">
        <v>1</v>
      </c>
      <c r="G7" s="36">
        <v>4101</v>
      </c>
      <c r="H7" s="116">
        <f t="shared" si="0"/>
        <v>4101</v>
      </c>
      <c r="I7" s="37"/>
      <c r="J7" s="44"/>
      <c r="K7" s="38">
        <v>45599</v>
      </c>
      <c r="L7" s="41"/>
      <c r="M7" s="38">
        <v>45618</v>
      </c>
      <c r="N7" s="40" t="s">
        <v>114</v>
      </c>
      <c r="O7" s="41" t="s">
        <v>110</v>
      </c>
      <c r="P7" s="173" t="s">
        <v>275</v>
      </c>
      <c r="Q7" s="173" t="s">
        <v>229</v>
      </c>
    </row>
    <row r="8" spans="1:17" ht="14.1" customHeight="1" x14ac:dyDescent="0.25">
      <c r="A8" s="48" t="s">
        <v>75</v>
      </c>
      <c r="B8" s="48">
        <v>2024</v>
      </c>
      <c r="C8" s="48" t="s">
        <v>89</v>
      </c>
      <c r="D8" s="115" t="s">
        <v>113</v>
      </c>
      <c r="E8" s="54" t="s">
        <v>77</v>
      </c>
      <c r="F8" s="56">
        <v>1</v>
      </c>
      <c r="G8" s="51">
        <v>971</v>
      </c>
      <c r="H8" s="160">
        <f t="shared" si="0"/>
        <v>971</v>
      </c>
      <c r="I8" s="52"/>
      <c r="J8" s="56"/>
      <c r="K8" s="80">
        <v>45629</v>
      </c>
      <c r="L8" s="58"/>
      <c r="M8" s="80">
        <v>45648</v>
      </c>
      <c r="N8" s="92" t="s">
        <v>114</v>
      </c>
      <c r="O8" s="41" t="s">
        <v>110</v>
      </c>
      <c r="P8" s="173" t="s">
        <v>276</v>
      </c>
      <c r="Q8" s="173" t="s">
        <v>229</v>
      </c>
    </row>
    <row r="9" spans="1:17" ht="14.1" customHeight="1" x14ac:dyDescent="0.25">
      <c r="A9" s="48" t="s">
        <v>75</v>
      </c>
      <c r="B9" s="48">
        <v>2024</v>
      </c>
      <c r="C9" s="48" t="s">
        <v>89</v>
      </c>
      <c r="D9" s="115" t="s">
        <v>113</v>
      </c>
      <c r="E9" s="54" t="s">
        <v>77</v>
      </c>
      <c r="F9" s="56">
        <v>1</v>
      </c>
      <c r="G9" s="51">
        <v>4101</v>
      </c>
      <c r="H9" s="160">
        <f t="shared" si="0"/>
        <v>4101</v>
      </c>
      <c r="I9" s="52"/>
      <c r="J9" s="56"/>
      <c r="K9" s="80">
        <v>45629</v>
      </c>
      <c r="L9" s="90"/>
      <c r="M9" s="80">
        <v>45648</v>
      </c>
      <c r="N9" s="92" t="s">
        <v>114</v>
      </c>
      <c r="O9" s="41" t="s">
        <v>110</v>
      </c>
      <c r="P9" s="173" t="s">
        <v>276</v>
      </c>
      <c r="Q9" s="173" t="s">
        <v>229</v>
      </c>
    </row>
    <row r="10" spans="1:17" ht="14.1" customHeight="1" x14ac:dyDescent="0.25">
      <c r="A10" s="33" t="s">
        <v>75</v>
      </c>
      <c r="B10" s="33">
        <v>2025</v>
      </c>
      <c r="C10" s="33" t="s">
        <v>90</v>
      </c>
      <c r="D10" s="89" t="s">
        <v>113</v>
      </c>
      <c r="E10" s="42" t="s">
        <v>77</v>
      </c>
      <c r="F10" s="44">
        <v>1</v>
      </c>
      <c r="G10" s="36">
        <v>971</v>
      </c>
      <c r="H10" s="116">
        <f t="shared" si="0"/>
        <v>971</v>
      </c>
      <c r="I10" s="37"/>
      <c r="J10" s="44"/>
      <c r="K10" s="38">
        <v>45294</v>
      </c>
      <c r="L10" s="39"/>
      <c r="M10" s="38">
        <v>45679</v>
      </c>
      <c r="N10" s="40" t="s">
        <v>114</v>
      </c>
      <c r="O10" s="41" t="s">
        <v>110</v>
      </c>
      <c r="P10" s="173" t="s">
        <v>277</v>
      </c>
      <c r="Q10" s="173" t="s">
        <v>229</v>
      </c>
    </row>
    <row r="11" spans="1:17" ht="14.1" customHeight="1" x14ac:dyDescent="0.25">
      <c r="A11" s="33" t="s">
        <v>75</v>
      </c>
      <c r="B11" s="33">
        <v>2025</v>
      </c>
      <c r="C11" s="33" t="s">
        <v>90</v>
      </c>
      <c r="D11" s="89" t="s">
        <v>113</v>
      </c>
      <c r="E11" s="42" t="s">
        <v>77</v>
      </c>
      <c r="F11" s="44">
        <v>1</v>
      </c>
      <c r="G11" s="36">
        <v>4101</v>
      </c>
      <c r="H11" s="116">
        <f t="shared" si="0"/>
        <v>4101</v>
      </c>
      <c r="I11" s="37"/>
      <c r="J11" s="44"/>
      <c r="K11" s="38">
        <v>45294</v>
      </c>
      <c r="L11" s="41"/>
      <c r="M11" s="38">
        <v>45679</v>
      </c>
      <c r="N11" s="40" t="s">
        <v>114</v>
      </c>
      <c r="O11" s="41" t="s">
        <v>110</v>
      </c>
      <c r="P11" s="173" t="s">
        <v>277</v>
      </c>
      <c r="Q11" s="173" t="s">
        <v>229</v>
      </c>
    </row>
    <row r="12" spans="1:17" ht="14.1" customHeight="1" x14ac:dyDescent="0.25">
      <c r="A12" s="48" t="s">
        <v>75</v>
      </c>
      <c r="B12" s="48">
        <v>2025</v>
      </c>
      <c r="C12" s="48" t="s">
        <v>91</v>
      </c>
      <c r="D12" s="115" t="s">
        <v>113</v>
      </c>
      <c r="E12" s="54" t="s">
        <v>77</v>
      </c>
      <c r="F12" s="56">
        <v>1</v>
      </c>
      <c r="G12" s="51">
        <v>971</v>
      </c>
      <c r="H12" s="160">
        <f t="shared" si="0"/>
        <v>971</v>
      </c>
      <c r="I12" s="52"/>
      <c r="J12" s="56"/>
      <c r="K12" s="80">
        <v>45325</v>
      </c>
      <c r="L12" s="58"/>
      <c r="M12" s="80">
        <v>45710</v>
      </c>
      <c r="N12" s="92" t="s">
        <v>114</v>
      </c>
      <c r="O12" s="41" t="s">
        <v>110</v>
      </c>
      <c r="P12" s="173" t="s">
        <v>278</v>
      </c>
      <c r="Q12" s="173" t="s">
        <v>229</v>
      </c>
    </row>
    <row r="13" spans="1:17" ht="14.1" customHeight="1" x14ac:dyDescent="0.25">
      <c r="A13" s="48" t="s">
        <v>75</v>
      </c>
      <c r="B13" s="48">
        <v>2025</v>
      </c>
      <c r="C13" s="48" t="s">
        <v>91</v>
      </c>
      <c r="D13" s="115" t="s">
        <v>113</v>
      </c>
      <c r="E13" s="54" t="s">
        <v>77</v>
      </c>
      <c r="F13" s="56">
        <v>1</v>
      </c>
      <c r="G13" s="51">
        <v>4101</v>
      </c>
      <c r="H13" s="160">
        <f t="shared" si="0"/>
        <v>4101</v>
      </c>
      <c r="I13" s="52"/>
      <c r="J13" s="56"/>
      <c r="K13" s="80">
        <v>45325</v>
      </c>
      <c r="L13" s="90"/>
      <c r="M13" s="80">
        <v>45710</v>
      </c>
      <c r="N13" s="92" t="s">
        <v>114</v>
      </c>
      <c r="O13" s="41" t="s">
        <v>110</v>
      </c>
      <c r="P13" s="173" t="s">
        <v>278</v>
      </c>
      <c r="Q13" s="173" t="s">
        <v>229</v>
      </c>
    </row>
    <row r="14" spans="1:17" ht="14.1" customHeight="1" x14ac:dyDescent="0.25">
      <c r="A14" s="33" t="s">
        <v>75</v>
      </c>
      <c r="B14" s="33">
        <v>2025</v>
      </c>
      <c r="C14" s="33" t="s">
        <v>92</v>
      </c>
      <c r="D14" s="89" t="s">
        <v>113</v>
      </c>
      <c r="E14" s="42" t="s">
        <v>77</v>
      </c>
      <c r="F14" s="44">
        <v>1</v>
      </c>
      <c r="G14" s="36">
        <v>971</v>
      </c>
      <c r="H14" s="116">
        <f t="shared" si="0"/>
        <v>971</v>
      </c>
      <c r="I14" s="37"/>
      <c r="J14" s="44"/>
      <c r="K14" s="38">
        <v>45354</v>
      </c>
      <c r="L14" s="39"/>
      <c r="M14" s="38">
        <v>45738</v>
      </c>
      <c r="N14" s="40" t="s">
        <v>114</v>
      </c>
      <c r="O14" s="41" t="s">
        <v>110</v>
      </c>
      <c r="P14" s="173" t="s">
        <v>279</v>
      </c>
      <c r="Q14" s="173" t="s">
        <v>229</v>
      </c>
    </row>
    <row r="15" spans="1:17" ht="14.1" customHeight="1" x14ac:dyDescent="0.25">
      <c r="A15" s="33" t="s">
        <v>75</v>
      </c>
      <c r="B15" s="33">
        <v>2025</v>
      </c>
      <c r="C15" s="33" t="s">
        <v>92</v>
      </c>
      <c r="D15" s="89" t="s">
        <v>113</v>
      </c>
      <c r="E15" s="42" t="s">
        <v>77</v>
      </c>
      <c r="F15" s="44">
        <v>1</v>
      </c>
      <c r="G15" s="36">
        <v>4101</v>
      </c>
      <c r="H15" s="116">
        <f t="shared" si="0"/>
        <v>4101</v>
      </c>
      <c r="I15" s="37"/>
      <c r="J15" s="44"/>
      <c r="K15" s="38">
        <v>45354</v>
      </c>
      <c r="L15" s="41"/>
      <c r="M15" s="38">
        <v>45738</v>
      </c>
      <c r="N15" s="40" t="s">
        <v>114</v>
      </c>
      <c r="O15" s="41" t="s">
        <v>110</v>
      </c>
      <c r="P15" s="173" t="s">
        <v>279</v>
      </c>
      <c r="Q15" s="173" t="s">
        <v>229</v>
      </c>
    </row>
    <row r="16" spans="1:17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</sheetData>
  <autoFilter ref="A1:Q15" xr:uid="{DE3169E4-3C9F-44B9-B918-72D3D2E53B18}"/>
  <conditionalFormatting sqref="O1 Q1">
    <cfRule type="containsText" dxfId="88" priority="12" operator="containsText" text="AGUARDANDO APROVAÇÃO">
      <formula>NOT(ISERROR(SEARCH("AGUARDANDO APROVAÇÃO",O1)))</formula>
    </cfRule>
  </conditionalFormatting>
  <conditionalFormatting sqref="O2:O15">
    <cfRule type="containsText" dxfId="87" priority="10" operator="containsText" text="AGUARDANDO APROVAR PC">
      <formula>NOT(ISERROR(SEARCH("AGUARDANDO APROVAR PC",O2)))</formula>
    </cfRule>
    <cfRule type="containsText" dxfId="86" priority="11" operator="containsText" text="APROVADA">
      <formula>NOT(ISERROR(SEARCH("APROVADA",O2)))</formula>
    </cfRule>
  </conditionalFormatting>
  <conditionalFormatting sqref="Q1 O1">
    <cfRule type="containsText" dxfId="85" priority="14" operator="containsText" text="APROVADA">
      <formula>NOT(ISERROR(SEARCH("APROVADA",O1)))</formula>
    </cfRule>
  </conditionalFormatting>
  <conditionalFormatting sqref="Q1">
    <cfRule type="containsText" dxfId="84" priority="13" operator="containsText" text="AGUARDANDO APROVAR PC">
      <formula>NOT(ISERROR(SEARCH("AGUARDANDO APROVAR PC",Q1)))</formula>
    </cfRule>
  </conditionalFormatting>
  <conditionalFormatting sqref="Q3:Q15">
    <cfRule type="containsText" dxfId="83" priority="1" operator="containsText" text="AGUARDANDO APROVAR PC">
      <formula>NOT(ISERROR(SEARCH("AGUARDANDO APROVAR PC",Q3)))</formula>
    </cfRule>
    <cfRule type="containsText" dxfId="82" priority="2" operator="containsText" text="APROVADA">
      <formula>NOT(ISERROR(SEARCH("APROVADA",Q3)))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E48B-79C4-4B57-AD78-7652F8FA64D8}">
  <sheetPr>
    <tabColor rgb="FF94DCD3"/>
  </sheetPr>
  <dimension ref="A1:R56"/>
  <sheetViews>
    <sheetView showGridLines="0" zoomScale="87" zoomScaleNormal="87" workbookViewId="0">
      <selection sqref="A1:A1048576"/>
    </sheetView>
  </sheetViews>
  <sheetFormatPr defaultRowHeight="15" x14ac:dyDescent="0.25"/>
  <cols>
    <col min="1" max="1" width="14" bestFit="1" customWidth="1"/>
    <col min="2" max="2" width="7.140625" bestFit="1" customWidth="1"/>
    <col min="3" max="3" width="15.28515625" bestFit="1" customWidth="1"/>
    <col min="4" max="4" width="16.5703125" bestFit="1" customWidth="1"/>
    <col min="5" max="5" width="31.5703125" bestFit="1" customWidth="1"/>
    <col min="6" max="6" width="14.140625" bestFit="1" customWidth="1"/>
    <col min="7" max="7" width="15.85546875" bestFit="1" customWidth="1"/>
    <col min="8" max="8" width="13" bestFit="1" customWidth="1"/>
    <col min="9" max="9" width="23" style="180" bestFit="1" customWidth="1"/>
    <col min="10" max="10" width="22" style="180" bestFit="1" customWidth="1"/>
    <col min="11" max="11" width="17.5703125" style="180" bestFit="1" customWidth="1"/>
    <col min="12" max="12" width="6.85546875" style="5" bestFit="1" customWidth="1"/>
    <col min="13" max="13" width="25" style="5" bestFit="1" customWidth="1"/>
    <col min="14" max="14" width="19" style="180" bestFit="1" customWidth="1"/>
    <col min="15" max="15" width="16.28515625" bestFit="1" customWidth="1"/>
    <col min="16" max="16" width="14.5703125" bestFit="1" customWidth="1"/>
    <col min="17" max="17" width="16.42578125" bestFit="1" customWidth="1"/>
    <col min="18" max="18" width="24.140625" bestFit="1" customWidth="1"/>
  </cols>
  <sheetData>
    <row r="1" spans="1:18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95" t="s">
        <v>4</v>
      </c>
      <c r="I1" s="177" t="s">
        <v>189</v>
      </c>
      <c r="J1" s="177" t="s">
        <v>99</v>
      </c>
      <c r="K1" s="177" t="s">
        <v>111</v>
      </c>
      <c r="L1" s="97" t="s">
        <v>112</v>
      </c>
      <c r="M1" s="97" t="s">
        <v>271</v>
      </c>
      <c r="N1" s="177" t="s">
        <v>22</v>
      </c>
      <c r="O1" s="97" t="s">
        <v>98</v>
      </c>
      <c r="P1" s="97" t="s">
        <v>97</v>
      </c>
      <c r="Q1" s="87" t="s">
        <v>109</v>
      </c>
      <c r="R1" s="97" t="s">
        <v>149</v>
      </c>
    </row>
    <row r="2" spans="1:18" ht="14.1" customHeight="1" x14ac:dyDescent="0.25">
      <c r="A2" s="33" t="s">
        <v>80</v>
      </c>
      <c r="B2" s="33">
        <v>2024</v>
      </c>
      <c r="C2" s="33" t="s">
        <v>86</v>
      </c>
      <c r="D2" s="89" t="s">
        <v>128</v>
      </c>
      <c r="E2" s="42" t="s">
        <v>129</v>
      </c>
      <c r="F2" s="44">
        <v>1</v>
      </c>
      <c r="G2" s="36">
        <v>1533</v>
      </c>
      <c r="H2" s="36">
        <f t="shared" ref="H2:H9" si="0">G2*F2</f>
        <v>1533</v>
      </c>
      <c r="I2" s="204"/>
      <c r="J2" s="211"/>
      <c r="K2" s="178">
        <v>45542</v>
      </c>
      <c r="L2" s="39" t="s">
        <v>81</v>
      </c>
      <c r="M2" s="39" t="s">
        <v>255</v>
      </c>
      <c r="N2" s="178" t="s">
        <v>82</v>
      </c>
      <c r="O2" s="40" t="s">
        <v>84</v>
      </c>
      <c r="P2" s="41" t="s">
        <v>110</v>
      </c>
      <c r="Q2" s="39" t="s">
        <v>83</v>
      </c>
      <c r="R2" s="41" t="s">
        <v>242</v>
      </c>
    </row>
    <row r="3" spans="1:18" ht="14.1" customHeight="1" x14ac:dyDescent="0.25">
      <c r="A3" s="48" t="s">
        <v>80</v>
      </c>
      <c r="B3" s="48">
        <v>2024</v>
      </c>
      <c r="C3" s="48" t="s">
        <v>87</v>
      </c>
      <c r="D3" s="115" t="s">
        <v>128</v>
      </c>
      <c r="E3" s="54" t="s">
        <v>129</v>
      </c>
      <c r="F3" s="56">
        <v>1</v>
      </c>
      <c r="G3" s="51">
        <v>1533</v>
      </c>
      <c r="H3" s="51">
        <f t="shared" si="0"/>
        <v>1533</v>
      </c>
      <c r="I3" s="205"/>
      <c r="J3" s="215"/>
      <c r="K3" s="179">
        <v>45566</v>
      </c>
      <c r="L3" s="58" t="s">
        <v>268</v>
      </c>
      <c r="M3" s="58"/>
      <c r="N3" s="219">
        <v>45595</v>
      </c>
      <c r="O3" s="92" t="s">
        <v>84</v>
      </c>
      <c r="P3" s="90" t="s">
        <v>110</v>
      </c>
      <c r="Q3" s="58" t="s">
        <v>83</v>
      </c>
      <c r="R3" s="90" t="s">
        <v>242</v>
      </c>
    </row>
    <row r="4" spans="1:18" ht="14.1" customHeight="1" x14ac:dyDescent="0.25">
      <c r="A4" s="33" t="s">
        <v>80</v>
      </c>
      <c r="B4" s="33">
        <v>2024</v>
      </c>
      <c r="C4" s="33" t="s">
        <v>88</v>
      </c>
      <c r="D4" s="89" t="s">
        <v>128</v>
      </c>
      <c r="E4" s="42" t="s">
        <v>129</v>
      </c>
      <c r="F4" s="44">
        <v>1</v>
      </c>
      <c r="G4" s="36">
        <v>1533</v>
      </c>
      <c r="H4" s="36">
        <f t="shared" si="0"/>
        <v>1533</v>
      </c>
      <c r="I4" s="204"/>
      <c r="J4" s="211"/>
      <c r="K4" s="178">
        <v>45597</v>
      </c>
      <c r="L4" s="39"/>
      <c r="M4" s="39"/>
      <c r="N4" s="178">
        <v>45626</v>
      </c>
      <c r="O4" s="40" t="s">
        <v>84</v>
      </c>
      <c r="P4" s="41" t="s">
        <v>110</v>
      </c>
      <c r="Q4" s="39" t="s">
        <v>83</v>
      </c>
      <c r="R4" s="41" t="s">
        <v>242</v>
      </c>
    </row>
    <row r="5" spans="1:18" ht="14.1" customHeight="1" x14ac:dyDescent="0.25">
      <c r="A5" s="61" t="s">
        <v>80</v>
      </c>
      <c r="B5" s="61">
        <v>2024</v>
      </c>
      <c r="C5" s="61" t="s">
        <v>89</v>
      </c>
      <c r="D5" s="79" t="s">
        <v>128</v>
      </c>
      <c r="E5" s="65" t="s">
        <v>129</v>
      </c>
      <c r="F5" s="68">
        <v>1</v>
      </c>
      <c r="G5" s="64">
        <v>1533</v>
      </c>
      <c r="H5" s="64">
        <f t="shared" si="0"/>
        <v>1533</v>
      </c>
      <c r="I5" s="206"/>
      <c r="J5" s="216"/>
      <c r="K5" s="179">
        <v>45627</v>
      </c>
      <c r="L5" s="58"/>
      <c r="M5" s="58"/>
      <c r="N5" s="179">
        <v>45656</v>
      </c>
      <c r="O5" s="175" t="s">
        <v>241</v>
      </c>
      <c r="P5" s="90" t="s">
        <v>110</v>
      </c>
      <c r="Q5" s="224" t="s">
        <v>250</v>
      </c>
      <c r="R5" s="90"/>
    </row>
    <row r="6" spans="1:18" ht="14.1" customHeight="1" x14ac:dyDescent="0.25">
      <c r="A6" s="71" t="s">
        <v>80</v>
      </c>
      <c r="B6" s="71">
        <v>2025</v>
      </c>
      <c r="C6" s="71" t="s">
        <v>90</v>
      </c>
      <c r="D6" s="72" t="s">
        <v>128</v>
      </c>
      <c r="E6" s="73" t="s">
        <v>129</v>
      </c>
      <c r="F6" s="74">
        <v>1</v>
      </c>
      <c r="G6" s="76">
        <v>1533</v>
      </c>
      <c r="H6" s="76">
        <f t="shared" si="0"/>
        <v>1533</v>
      </c>
      <c r="I6" s="217"/>
      <c r="J6" s="218"/>
      <c r="K6" s="178">
        <v>45658</v>
      </c>
      <c r="L6" s="39"/>
      <c r="M6" s="39"/>
      <c r="N6" s="178">
        <v>45687</v>
      </c>
      <c r="O6" s="176" t="s">
        <v>241</v>
      </c>
      <c r="P6" s="41" t="s">
        <v>110</v>
      </c>
      <c r="Q6" s="224" t="s">
        <v>251</v>
      </c>
      <c r="R6" s="41"/>
    </row>
    <row r="7" spans="1:18" ht="14.1" customHeight="1" x14ac:dyDescent="0.25">
      <c r="A7" s="48" t="s">
        <v>80</v>
      </c>
      <c r="B7" s="48">
        <v>2025</v>
      </c>
      <c r="C7" s="48" t="s">
        <v>91</v>
      </c>
      <c r="D7" s="115" t="s">
        <v>128</v>
      </c>
      <c r="E7" s="54" t="s">
        <v>129</v>
      </c>
      <c r="F7" s="56">
        <v>1</v>
      </c>
      <c r="G7" s="51">
        <v>1533</v>
      </c>
      <c r="H7" s="51">
        <f t="shared" si="0"/>
        <v>1533</v>
      </c>
      <c r="I7" s="205"/>
      <c r="J7" s="215"/>
      <c r="K7" s="179">
        <v>45689</v>
      </c>
      <c r="L7" s="58"/>
      <c r="M7" s="58"/>
      <c r="N7" s="179">
        <v>45716</v>
      </c>
      <c r="O7" s="175" t="s">
        <v>241</v>
      </c>
      <c r="P7" s="90" t="s">
        <v>110</v>
      </c>
      <c r="Q7" s="224" t="s">
        <v>252</v>
      </c>
      <c r="R7" s="90"/>
    </row>
    <row r="8" spans="1:18" ht="14.1" customHeight="1" x14ac:dyDescent="0.25">
      <c r="A8" s="33" t="s">
        <v>80</v>
      </c>
      <c r="B8" s="33">
        <v>2025</v>
      </c>
      <c r="C8" s="33" t="s">
        <v>92</v>
      </c>
      <c r="D8" s="89" t="s">
        <v>128</v>
      </c>
      <c r="E8" s="42" t="s">
        <v>129</v>
      </c>
      <c r="F8" s="44">
        <v>1</v>
      </c>
      <c r="G8" s="36">
        <v>1533</v>
      </c>
      <c r="H8" s="36">
        <f t="shared" si="0"/>
        <v>1533</v>
      </c>
      <c r="I8" s="204"/>
      <c r="J8" s="211"/>
      <c r="K8" s="178">
        <v>45717</v>
      </c>
      <c r="L8" s="39"/>
      <c r="M8" s="39"/>
      <c r="N8" s="178">
        <v>45746</v>
      </c>
      <c r="O8" s="176" t="s">
        <v>241</v>
      </c>
      <c r="P8" s="41" t="s">
        <v>110</v>
      </c>
      <c r="Q8" s="224" t="s">
        <v>253</v>
      </c>
      <c r="R8" s="41"/>
    </row>
    <row r="9" spans="1:18" ht="14.1" customHeight="1" x14ac:dyDescent="0.25">
      <c r="A9" s="48" t="s">
        <v>80</v>
      </c>
      <c r="B9" s="48">
        <v>2025</v>
      </c>
      <c r="C9" s="48" t="s">
        <v>119</v>
      </c>
      <c r="D9" s="115" t="s">
        <v>128</v>
      </c>
      <c r="E9" s="54" t="s">
        <v>129</v>
      </c>
      <c r="F9" s="56">
        <v>1</v>
      </c>
      <c r="G9" s="51">
        <v>1533</v>
      </c>
      <c r="H9" s="51">
        <f t="shared" si="0"/>
        <v>1533</v>
      </c>
      <c r="I9" s="205"/>
      <c r="J9" s="215"/>
      <c r="K9" s="179">
        <v>45748</v>
      </c>
      <c r="L9" s="58"/>
      <c r="M9" s="58"/>
      <c r="N9" s="179">
        <v>45777</v>
      </c>
      <c r="O9" s="175" t="s">
        <v>241</v>
      </c>
      <c r="P9" s="90" t="s">
        <v>110</v>
      </c>
      <c r="Q9" s="224" t="s">
        <v>254</v>
      </c>
      <c r="R9" s="90"/>
    </row>
    <row r="10" spans="1:18" ht="14.1" customHeight="1" x14ac:dyDescent="0.25"/>
    <row r="11" spans="1:18" ht="14.1" customHeight="1" x14ac:dyDescent="0.25"/>
    <row r="12" spans="1:18" ht="14.1" customHeight="1" x14ac:dyDescent="0.25"/>
    <row r="13" spans="1:18" ht="14.1" customHeight="1" x14ac:dyDescent="0.25"/>
    <row r="14" spans="1:18" ht="14.1" customHeight="1" x14ac:dyDescent="0.25"/>
    <row r="15" spans="1:18" ht="14.1" customHeight="1" x14ac:dyDescent="0.25"/>
    <row r="16" spans="1:18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  <row r="42" ht="14.1" customHeight="1" x14ac:dyDescent="0.25"/>
    <row r="43" ht="14.1" customHeight="1" x14ac:dyDescent="0.25"/>
    <row r="44" ht="14.1" customHeight="1" x14ac:dyDescent="0.25"/>
    <row r="45" ht="14.1" customHeight="1" x14ac:dyDescent="0.25"/>
    <row r="46" ht="14.1" customHeight="1" x14ac:dyDescent="0.25"/>
    <row r="47" ht="14.1" customHeight="1" x14ac:dyDescent="0.25"/>
    <row r="4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  <row r="53" ht="14.1" customHeight="1" x14ac:dyDescent="0.25"/>
    <row r="54" ht="14.1" customHeight="1" x14ac:dyDescent="0.25"/>
    <row r="55" ht="14.1" customHeight="1" x14ac:dyDescent="0.25"/>
    <row r="56" ht="14.1" customHeight="1" x14ac:dyDescent="0.25"/>
  </sheetData>
  <autoFilter ref="A1:R9" xr:uid="{1B14E48B-79C4-4B57-AD78-7652F8FA64D8}"/>
  <conditionalFormatting sqref="P1 R1">
    <cfRule type="containsText" dxfId="81" priority="9" operator="containsText" text="AGUARDANDO APROVAÇÃO">
      <formula>NOT(ISERROR(SEARCH("AGUARDANDO APROVAÇÃO",P1)))</formula>
    </cfRule>
    <cfRule type="containsText" dxfId="80" priority="11" operator="containsText" text="APROVADA">
      <formula>NOT(ISERROR(SEARCH("APROVADA",P1)))</formula>
    </cfRule>
  </conditionalFormatting>
  <conditionalFormatting sqref="P2:P9">
    <cfRule type="containsText" dxfId="79" priority="7" operator="containsText" text="AGUARDANDO APROVAR PC">
      <formula>NOT(ISERROR(SEARCH("AGUARDANDO APROVAR PC",P2)))</formula>
    </cfRule>
    <cfRule type="containsText" dxfId="78" priority="8" operator="containsText" text="APROVADA">
      <formula>NOT(ISERROR(SEARCH("APROVADA",P2)))</formula>
    </cfRule>
  </conditionalFormatting>
  <conditionalFormatting sqref="R1:R9">
    <cfRule type="containsText" dxfId="77" priority="5" operator="containsText" text="AGUARDANDO APROVAR PC">
      <formula>NOT(ISERROR(SEARCH("AGUARDANDO APROVAR PC",R1)))</formula>
    </cfRule>
  </conditionalFormatting>
  <conditionalFormatting sqref="R2:R9">
    <cfRule type="containsText" dxfId="76" priority="1" operator="containsText" text="RECEBIDO PARCIALMENTE">
      <formula>NOT(ISERROR(SEARCH("RECEBIDO PARCIALMENTE",R2)))</formula>
    </cfRule>
    <cfRule type="containsText" dxfId="75" priority="6" operator="containsText" text="APROVADA">
      <formula>NOT(ISERROR(SEARCH("APROVADA",R2)))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89BC-8BC4-40E8-8B3D-E82588AD4AB1}">
  <sheetPr>
    <tabColor rgb="FFF65E0A"/>
  </sheetPr>
  <dimension ref="A1:R193"/>
  <sheetViews>
    <sheetView showGridLines="0" zoomScale="90" zoomScaleNormal="90" workbookViewId="0">
      <selection sqref="A1:A1048576"/>
    </sheetView>
  </sheetViews>
  <sheetFormatPr defaultColWidth="13.7109375" defaultRowHeight="15" x14ac:dyDescent="0.25"/>
  <cols>
    <col min="1" max="1" width="13.5703125" bestFit="1" customWidth="1"/>
    <col min="2" max="2" width="7" bestFit="1" customWidth="1"/>
    <col min="3" max="3" width="15" bestFit="1" customWidth="1"/>
    <col min="4" max="4" width="16.42578125" bestFit="1" customWidth="1"/>
    <col min="5" max="5" width="35.28515625" bestFit="1" customWidth="1"/>
    <col min="7" max="7" width="15.85546875" bestFit="1" customWidth="1"/>
    <col min="8" max="8" width="11" bestFit="1" customWidth="1"/>
    <col min="9" max="9" width="23" style="180" bestFit="1" customWidth="1"/>
    <col min="10" max="10" width="22" style="180" bestFit="1" customWidth="1"/>
    <col min="11" max="11" width="17.5703125" style="180" bestFit="1" customWidth="1"/>
    <col min="12" max="12" width="6.7109375" style="11" bestFit="1" customWidth="1"/>
    <col min="13" max="13" width="25" style="11" bestFit="1" customWidth="1"/>
    <col min="14" max="14" width="18.85546875" style="180" bestFit="1" customWidth="1"/>
    <col min="15" max="15" width="16.28515625" bestFit="1" customWidth="1"/>
    <col min="16" max="16" width="14.5703125" bestFit="1" customWidth="1"/>
    <col min="17" max="17" width="16.42578125" bestFit="1" customWidth="1"/>
    <col min="18" max="18" width="14.7109375" bestFit="1" customWidth="1"/>
  </cols>
  <sheetData>
    <row r="1" spans="1:18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95" t="s">
        <v>4</v>
      </c>
      <c r="I1" s="177" t="s">
        <v>189</v>
      </c>
      <c r="J1" s="177" t="s">
        <v>99</v>
      </c>
      <c r="K1" s="177" t="s">
        <v>111</v>
      </c>
      <c r="L1" s="96" t="s">
        <v>112</v>
      </c>
      <c r="M1" s="96" t="s">
        <v>271</v>
      </c>
      <c r="N1" s="177" t="s">
        <v>22</v>
      </c>
      <c r="O1" s="97" t="s">
        <v>98</v>
      </c>
      <c r="P1" s="97" t="s">
        <v>97</v>
      </c>
      <c r="Q1" s="97" t="s">
        <v>109</v>
      </c>
      <c r="R1" s="97" t="s">
        <v>120</v>
      </c>
    </row>
    <row r="2" spans="1:18" ht="14.1" customHeight="1" x14ac:dyDescent="0.25">
      <c r="A2" s="33" t="s">
        <v>130</v>
      </c>
      <c r="B2" s="33">
        <v>2024</v>
      </c>
      <c r="C2" s="32" t="s">
        <v>86</v>
      </c>
      <c r="D2" s="89" t="s">
        <v>156</v>
      </c>
      <c r="E2" s="42" t="s">
        <v>170</v>
      </c>
      <c r="F2" s="44">
        <v>1</v>
      </c>
      <c r="G2" s="36">
        <v>954</v>
      </c>
      <c r="H2" s="36">
        <f t="shared" ref="H2:H13" si="0">F2*G2</f>
        <v>954</v>
      </c>
      <c r="I2" s="204">
        <v>45170</v>
      </c>
      <c r="J2" s="211">
        <v>45536</v>
      </c>
      <c r="K2" s="178">
        <v>45537</v>
      </c>
      <c r="L2" s="38" t="s">
        <v>158</v>
      </c>
      <c r="M2" s="38" t="s">
        <v>255</v>
      </c>
      <c r="N2" s="178">
        <v>45545</v>
      </c>
      <c r="O2" s="39" t="s">
        <v>160</v>
      </c>
      <c r="P2" s="41" t="s">
        <v>110</v>
      </c>
      <c r="Q2" s="39" t="s">
        <v>159</v>
      </c>
      <c r="R2" s="83" t="s">
        <v>110</v>
      </c>
    </row>
    <row r="3" spans="1:18" ht="14.1" customHeight="1" x14ac:dyDescent="0.25">
      <c r="A3" s="33" t="s">
        <v>130</v>
      </c>
      <c r="B3" s="33">
        <v>2024</v>
      </c>
      <c r="C3" s="32" t="s">
        <v>87</v>
      </c>
      <c r="D3" s="89" t="s">
        <v>156</v>
      </c>
      <c r="E3" s="42" t="s">
        <v>170</v>
      </c>
      <c r="F3" s="44">
        <v>1</v>
      </c>
      <c r="G3" s="36">
        <v>954</v>
      </c>
      <c r="H3" s="36">
        <f t="shared" si="0"/>
        <v>954</v>
      </c>
      <c r="I3" s="204">
        <v>45170</v>
      </c>
      <c r="J3" s="211">
        <v>45536</v>
      </c>
      <c r="K3" s="178">
        <v>45567</v>
      </c>
      <c r="L3" s="38" t="s">
        <v>163</v>
      </c>
      <c r="M3" s="38" t="s">
        <v>255</v>
      </c>
      <c r="N3" s="178">
        <v>45575</v>
      </c>
      <c r="O3" s="39" t="s">
        <v>160</v>
      </c>
      <c r="P3" s="41" t="s">
        <v>110</v>
      </c>
      <c r="Q3" s="39" t="s">
        <v>164</v>
      </c>
      <c r="R3" s="83" t="s">
        <v>110</v>
      </c>
    </row>
    <row r="4" spans="1:18" ht="14.1" customHeight="1" x14ac:dyDescent="0.25">
      <c r="A4" s="33" t="s">
        <v>130</v>
      </c>
      <c r="B4" s="33">
        <v>2024</v>
      </c>
      <c r="C4" s="32" t="s">
        <v>88</v>
      </c>
      <c r="D4" s="89" t="s">
        <v>156</v>
      </c>
      <c r="E4" s="42" t="s">
        <v>170</v>
      </c>
      <c r="F4" s="44">
        <v>1</v>
      </c>
      <c r="G4" s="36">
        <v>954</v>
      </c>
      <c r="H4" s="36">
        <f t="shared" si="0"/>
        <v>954</v>
      </c>
      <c r="I4" s="204">
        <v>45170</v>
      </c>
      <c r="J4" s="211">
        <v>45536</v>
      </c>
      <c r="K4" s="178">
        <v>45598</v>
      </c>
      <c r="L4" s="38"/>
      <c r="M4" s="38"/>
      <c r="N4" s="178">
        <v>45606</v>
      </c>
      <c r="O4" s="39" t="s">
        <v>160</v>
      </c>
      <c r="P4" s="41" t="s">
        <v>110</v>
      </c>
      <c r="Q4" s="39" t="s">
        <v>161</v>
      </c>
      <c r="R4" s="83" t="s">
        <v>110</v>
      </c>
    </row>
    <row r="5" spans="1:18" ht="14.1" customHeight="1" x14ac:dyDescent="0.25">
      <c r="A5" s="33" t="s">
        <v>130</v>
      </c>
      <c r="B5" s="33">
        <v>2024</v>
      </c>
      <c r="C5" s="32" t="s">
        <v>89</v>
      </c>
      <c r="D5" s="89" t="s">
        <v>156</v>
      </c>
      <c r="E5" s="42" t="s">
        <v>170</v>
      </c>
      <c r="F5" s="44">
        <v>1</v>
      </c>
      <c r="G5" s="36">
        <v>954</v>
      </c>
      <c r="H5" s="36">
        <f t="shared" si="0"/>
        <v>954</v>
      </c>
      <c r="I5" s="204">
        <v>45170</v>
      </c>
      <c r="J5" s="211">
        <v>45536</v>
      </c>
      <c r="K5" s="178">
        <v>45628</v>
      </c>
      <c r="L5" s="38"/>
      <c r="M5" s="38"/>
      <c r="N5" s="178">
        <v>45636</v>
      </c>
      <c r="O5" s="39" t="s">
        <v>160</v>
      </c>
      <c r="P5" s="41" t="s">
        <v>110</v>
      </c>
      <c r="Q5" s="39" t="s">
        <v>162</v>
      </c>
      <c r="R5" s="83" t="s">
        <v>110</v>
      </c>
    </row>
    <row r="6" spans="1:18" ht="14.1" customHeight="1" x14ac:dyDescent="0.25">
      <c r="A6" s="33" t="s">
        <v>130</v>
      </c>
      <c r="B6" s="33">
        <v>2025</v>
      </c>
      <c r="C6" s="32" t="s">
        <v>90</v>
      </c>
      <c r="D6" s="89" t="s">
        <v>156</v>
      </c>
      <c r="E6" s="42" t="s">
        <v>170</v>
      </c>
      <c r="F6" s="44">
        <v>1</v>
      </c>
      <c r="G6" s="36">
        <v>954</v>
      </c>
      <c r="H6" s="36">
        <f t="shared" si="0"/>
        <v>954</v>
      </c>
      <c r="I6" s="204">
        <v>45170</v>
      </c>
      <c r="J6" s="211">
        <v>45536</v>
      </c>
      <c r="K6" s="178">
        <v>45659</v>
      </c>
      <c r="L6" s="38"/>
      <c r="M6" s="38"/>
      <c r="N6" s="178">
        <v>45667</v>
      </c>
      <c r="O6" s="93" t="s">
        <v>150</v>
      </c>
      <c r="P6" s="41"/>
      <c r="Q6" s="39"/>
      <c r="R6" s="83"/>
    </row>
    <row r="7" spans="1:18" ht="14.1" customHeight="1" x14ac:dyDescent="0.25">
      <c r="A7" s="33" t="s">
        <v>130</v>
      </c>
      <c r="B7" s="33">
        <v>2025</v>
      </c>
      <c r="C7" s="32" t="s">
        <v>91</v>
      </c>
      <c r="D7" s="89" t="s">
        <v>156</v>
      </c>
      <c r="E7" s="42" t="s">
        <v>170</v>
      </c>
      <c r="F7" s="44">
        <v>1</v>
      </c>
      <c r="G7" s="36">
        <v>954</v>
      </c>
      <c r="H7" s="36">
        <f t="shared" si="0"/>
        <v>954</v>
      </c>
      <c r="I7" s="204">
        <v>45170</v>
      </c>
      <c r="J7" s="211">
        <v>45536</v>
      </c>
      <c r="K7" s="178">
        <v>45690</v>
      </c>
      <c r="L7" s="38"/>
      <c r="M7" s="38"/>
      <c r="N7" s="178">
        <v>45698</v>
      </c>
      <c r="O7" s="93" t="s">
        <v>150</v>
      </c>
      <c r="P7" s="41"/>
      <c r="Q7" s="39"/>
      <c r="R7" s="83"/>
    </row>
    <row r="8" spans="1:18" ht="14.1" customHeight="1" x14ac:dyDescent="0.25">
      <c r="A8" s="33" t="s">
        <v>130</v>
      </c>
      <c r="B8" s="33">
        <v>2025</v>
      </c>
      <c r="C8" s="32" t="s">
        <v>92</v>
      </c>
      <c r="D8" s="89" t="s">
        <v>156</v>
      </c>
      <c r="E8" s="42" t="s">
        <v>170</v>
      </c>
      <c r="F8" s="44">
        <v>1</v>
      </c>
      <c r="G8" s="36">
        <v>954</v>
      </c>
      <c r="H8" s="36">
        <f t="shared" si="0"/>
        <v>954</v>
      </c>
      <c r="I8" s="204">
        <v>45170</v>
      </c>
      <c r="J8" s="211">
        <v>45536</v>
      </c>
      <c r="K8" s="178">
        <v>45718</v>
      </c>
      <c r="L8" s="38"/>
      <c r="M8" s="38"/>
      <c r="N8" s="178">
        <v>45726</v>
      </c>
      <c r="O8" s="93" t="s">
        <v>150</v>
      </c>
      <c r="P8" s="41"/>
      <c r="Q8" s="39"/>
      <c r="R8" s="83"/>
    </row>
    <row r="9" spans="1:18" ht="14.1" customHeight="1" x14ac:dyDescent="0.25">
      <c r="A9" s="33" t="s">
        <v>130</v>
      </c>
      <c r="B9" s="33">
        <v>2025</v>
      </c>
      <c r="C9" s="32" t="s">
        <v>119</v>
      </c>
      <c r="D9" s="89" t="s">
        <v>156</v>
      </c>
      <c r="E9" s="42" t="s">
        <v>170</v>
      </c>
      <c r="F9" s="44">
        <v>1</v>
      </c>
      <c r="G9" s="36">
        <v>954</v>
      </c>
      <c r="H9" s="36">
        <f t="shared" si="0"/>
        <v>954</v>
      </c>
      <c r="I9" s="204">
        <v>45170</v>
      </c>
      <c r="J9" s="211">
        <v>45536</v>
      </c>
      <c r="K9" s="178">
        <v>45749</v>
      </c>
      <c r="L9" s="38"/>
      <c r="M9" s="38"/>
      <c r="N9" s="178">
        <v>45757</v>
      </c>
      <c r="O9" s="93" t="s">
        <v>150</v>
      </c>
      <c r="P9" s="41"/>
      <c r="Q9" s="39"/>
      <c r="R9" s="83"/>
    </row>
    <row r="10" spans="1:18" ht="14.1" customHeight="1" x14ac:dyDescent="0.25">
      <c r="A10" s="33" t="s">
        <v>130</v>
      </c>
      <c r="B10" s="33">
        <v>2025</v>
      </c>
      <c r="C10" s="32" t="s">
        <v>137</v>
      </c>
      <c r="D10" s="89" t="s">
        <v>156</v>
      </c>
      <c r="E10" s="42" t="s">
        <v>170</v>
      </c>
      <c r="F10" s="44">
        <v>1</v>
      </c>
      <c r="G10" s="36">
        <v>954</v>
      </c>
      <c r="H10" s="36">
        <f t="shared" si="0"/>
        <v>954</v>
      </c>
      <c r="I10" s="204">
        <v>45170</v>
      </c>
      <c r="J10" s="211">
        <v>45536</v>
      </c>
      <c r="K10" s="178">
        <v>45779</v>
      </c>
      <c r="L10" s="38"/>
      <c r="M10" s="38"/>
      <c r="N10" s="178">
        <v>45787</v>
      </c>
      <c r="O10" s="93" t="s">
        <v>150</v>
      </c>
      <c r="P10" s="41"/>
      <c r="Q10" s="39"/>
      <c r="R10" s="83"/>
    </row>
    <row r="11" spans="1:18" ht="14.1" customHeight="1" x14ac:dyDescent="0.25">
      <c r="A11" s="33" t="s">
        <v>130</v>
      </c>
      <c r="B11" s="33">
        <v>2025</v>
      </c>
      <c r="C11" s="32" t="s">
        <v>145</v>
      </c>
      <c r="D11" s="89" t="s">
        <v>156</v>
      </c>
      <c r="E11" s="42" t="s">
        <v>170</v>
      </c>
      <c r="F11" s="44">
        <v>1</v>
      </c>
      <c r="G11" s="36">
        <v>954</v>
      </c>
      <c r="H11" s="36">
        <f t="shared" si="0"/>
        <v>954</v>
      </c>
      <c r="I11" s="204">
        <v>45170</v>
      </c>
      <c r="J11" s="211">
        <v>45536</v>
      </c>
      <c r="K11" s="178">
        <v>45810</v>
      </c>
      <c r="L11" s="38"/>
      <c r="M11" s="38"/>
      <c r="N11" s="178">
        <v>45818</v>
      </c>
      <c r="O11" s="93" t="s">
        <v>150</v>
      </c>
      <c r="P11" s="41"/>
      <c r="Q11" s="39"/>
      <c r="R11" s="83"/>
    </row>
    <row r="12" spans="1:18" ht="14.1" customHeight="1" x14ac:dyDescent="0.25">
      <c r="A12" s="33" t="s">
        <v>130</v>
      </c>
      <c r="B12" s="33">
        <v>2025</v>
      </c>
      <c r="C12" s="32" t="s">
        <v>146</v>
      </c>
      <c r="D12" s="89" t="s">
        <v>156</v>
      </c>
      <c r="E12" s="42" t="s">
        <v>170</v>
      </c>
      <c r="F12" s="44">
        <v>1</v>
      </c>
      <c r="G12" s="36">
        <v>954</v>
      </c>
      <c r="H12" s="36">
        <f t="shared" si="0"/>
        <v>954</v>
      </c>
      <c r="I12" s="204">
        <v>45170</v>
      </c>
      <c r="J12" s="211">
        <v>45536</v>
      </c>
      <c r="K12" s="178">
        <v>45840</v>
      </c>
      <c r="L12" s="38"/>
      <c r="M12" s="38"/>
      <c r="N12" s="178">
        <v>45848</v>
      </c>
      <c r="O12" s="93" t="s">
        <v>150</v>
      </c>
      <c r="P12" s="41"/>
      <c r="Q12" s="39"/>
      <c r="R12" s="83"/>
    </row>
    <row r="13" spans="1:18" ht="14.1" customHeight="1" x14ac:dyDescent="0.25">
      <c r="A13" s="33" t="s">
        <v>130</v>
      </c>
      <c r="B13" s="33">
        <v>2025</v>
      </c>
      <c r="C13" s="32" t="s">
        <v>153</v>
      </c>
      <c r="D13" s="89" t="s">
        <v>156</v>
      </c>
      <c r="E13" s="42" t="s">
        <v>170</v>
      </c>
      <c r="F13" s="44">
        <v>1</v>
      </c>
      <c r="G13" s="36">
        <v>954</v>
      </c>
      <c r="H13" s="36">
        <f t="shared" si="0"/>
        <v>954</v>
      </c>
      <c r="I13" s="204">
        <v>45170</v>
      </c>
      <c r="J13" s="211">
        <v>45536</v>
      </c>
      <c r="K13" s="178">
        <v>45871</v>
      </c>
      <c r="L13" s="38"/>
      <c r="M13" s="38"/>
      <c r="N13" s="178">
        <v>45879</v>
      </c>
      <c r="O13" s="93" t="s">
        <v>150</v>
      </c>
      <c r="P13" s="41"/>
      <c r="Q13" s="39"/>
      <c r="R13" s="83"/>
    </row>
    <row r="14" spans="1:18" ht="14.1" customHeight="1" x14ac:dyDescent="0.25"/>
    <row r="15" spans="1:18" ht="14.1" customHeight="1" x14ac:dyDescent="0.25"/>
    <row r="16" spans="1:18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  <row r="42" ht="14.1" customHeight="1" x14ac:dyDescent="0.25"/>
    <row r="43" ht="14.1" customHeight="1" x14ac:dyDescent="0.25"/>
    <row r="44" ht="14.1" customHeight="1" x14ac:dyDescent="0.25"/>
    <row r="45" ht="14.1" customHeight="1" x14ac:dyDescent="0.25"/>
    <row r="46" ht="14.1" customHeight="1" x14ac:dyDescent="0.25"/>
    <row r="47" ht="14.1" customHeight="1" x14ac:dyDescent="0.25"/>
    <row r="4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  <row r="53" ht="14.1" customHeight="1" x14ac:dyDescent="0.25"/>
    <row r="54" ht="14.1" customHeight="1" x14ac:dyDescent="0.25"/>
    <row r="55" ht="14.1" customHeight="1" x14ac:dyDescent="0.25"/>
    <row r="56" ht="14.1" customHeight="1" x14ac:dyDescent="0.25"/>
    <row r="57" ht="14.1" customHeight="1" x14ac:dyDescent="0.25"/>
    <row r="58" ht="14.1" customHeight="1" x14ac:dyDescent="0.25"/>
    <row r="59" ht="14.1" customHeight="1" x14ac:dyDescent="0.25"/>
    <row r="60" ht="14.1" customHeight="1" x14ac:dyDescent="0.25"/>
    <row r="61" ht="14.1" customHeight="1" x14ac:dyDescent="0.25"/>
    <row r="62" ht="14.1" customHeight="1" x14ac:dyDescent="0.25"/>
    <row r="63" ht="14.1" customHeight="1" x14ac:dyDescent="0.25"/>
    <row r="64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  <row r="165" ht="14.1" customHeight="1" x14ac:dyDescent="0.25"/>
    <row r="166" ht="14.1" customHeight="1" x14ac:dyDescent="0.25"/>
    <row r="167" ht="14.1" customHeight="1" x14ac:dyDescent="0.25"/>
    <row r="168" ht="14.1" customHeight="1" x14ac:dyDescent="0.25"/>
    <row r="169" ht="14.1" customHeight="1" x14ac:dyDescent="0.25"/>
    <row r="170" ht="14.1" customHeight="1" x14ac:dyDescent="0.25"/>
    <row r="171" ht="14.1" customHeight="1" x14ac:dyDescent="0.25"/>
    <row r="172" ht="14.1" customHeight="1" x14ac:dyDescent="0.25"/>
    <row r="173" ht="14.1" customHeight="1" x14ac:dyDescent="0.25"/>
    <row r="174" ht="14.1" customHeight="1" x14ac:dyDescent="0.25"/>
    <row r="175" ht="14.1" customHeight="1" x14ac:dyDescent="0.25"/>
    <row r="176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  <row r="181" ht="14.1" customHeight="1" x14ac:dyDescent="0.25"/>
    <row r="182" ht="14.1" customHeight="1" x14ac:dyDescent="0.25"/>
    <row r="183" ht="14.1" customHeight="1" x14ac:dyDescent="0.25"/>
    <row r="184" ht="14.1" customHeight="1" x14ac:dyDescent="0.25"/>
    <row r="185" ht="14.1" customHeight="1" x14ac:dyDescent="0.25"/>
    <row r="186" ht="14.1" customHeight="1" x14ac:dyDescent="0.25"/>
    <row r="187" ht="14.1" customHeight="1" x14ac:dyDescent="0.25"/>
    <row r="188" ht="14.1" customHeight="1" x14ac:dyDescent="0.25"/>
    <row r="189" ht="14.1" customHeight="1" x14ac:dyDescent="0.25"/>
    <row r="190" ht="14.1" customHeight="1" x14ac:dyDescent="0.25"/>
    <row r="191" ht="14.1" customHeight="1" x14ac:dyDescent="0.25"/>
    <row r="192" ht="14.1" customHeight="1" x14ac:dyDescent="0.25"/>
    <row r="193" ht="14.1" customHeight="1" x14ac:dyDescent="0.25"/>
  </sheetData>
  <autoFilter ref="A1:R2" xr:uid="{E8F089BC-8BC4-40E8-8B3D-E82588AD4AB1}"/>
  <phoneticPr fontId="13" type="noConversion"/>
  <conditionalFormatting sqref="P1 R1">
    <cfRule type="containsText" dxfId="74" priority="3" operator="containsText" text="AGUARDANDO APROVAÇÃO">
      <formula>NOT(ISERROR(SEARCH("AGUARDANDO APROVAÇÃO",P1)))</formula>
    </cfRule>
  </conditionalFormatting>
  <conditionalFormatting sqref="P2:P13">
    <cfRule type="containsText" dxfId="73" priority="1" operator="containsText" text="AGUARDANDO APROVAR PC">
      <formula>NOT(ISERROR(SEARCH("AGUARDANDO APROVAR PC",P2)))</formula>
    </cfRule>
    <cfRule type="containsText" dxfId="72" priority="2" operator="containsText" text="APROVADA">
      <formula>NOT(ISERROR(SEARCH("APROVADA",P2)))</formula>
    </cfRule>
  </conditionalFormatting>
  <conditionalFormatting sqref="R1 P1">
    <cfRule type="containsText" dxfId="71" priority="5" operator="containsText" text="APROVADA">
      <formula>NOT(ISERROR(SEARCH("APROVADA",P1)))</formula>
    </cfRule>
  </conditionalFormatting>
  <conditionalFormatting sqref="R1">
    <cfRule type="containsText" dxfId="70" priority="4" operator="containsText" text="AGUARDANDO APROVAR PC">
      <formula>NOT(ISERROR(SEARCH("AGUARDANDO APROVAR PC",R1)))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D12-314F-4A4B-B1D6-3E0A8032ECEE}">
  <sheetPr>
    <tabColor rgb="FFBD40C0"/>
  </sheetPr>
  <dimension ref="A1:S78"/>
  <sheetViews>
    <sheetView showGridLines="0" zoomScale="80" zoomScaleNormal="80" workbookViewId="0">
      <selection sqref="A1:A1048576"/>
    </sheetView>
  </sheetViews>
  <sheetFormatPr defaultRowHeight="15" x14ac:dyDescent="0.25"/>
  <cols>
    <col min="1" max="1" width="19.140625" bestFit="1" customWidth="1"/>
    <col min="2" max="2" width="7.42578125" bestFit="1" customWidth="1"/>
    <col min="3" max="3" width="15.85546875" bestFit="1" customWidth="1"/>
    <col min="4" max="4" width="16.7109375" bestFit="1" customWidth="1"/>
    <col min="5" max="5" width="19.28515625" bestFit="1" customWidth="1"/>
    <col min="6" max="6" width="14.28515625" bestFit="1" customWidth="1"/>
    <col min="7" max="7" width="16.28515625" bestFit="1" customWidth="1"/>
    <col min="8" max="8" width="12.85546875" bestFit="1" customWidth="1"/>
    <col min="9" max="9" width="23.5703125" style="180" bestFit="1" customWidth="1"/>
    <col min="10" max="10" width="22.42578125" style="180" bestFit="1" customWidth="1"/>
    <col min="11" max="11" width="18.140625" style="180" bestFit="1" customWidth="1"/>
    <col min="12" max="12" width="8.7109375" bestFit="1" customWidth="1"/>
    <col min="13" max="13" width="25.7109375" bestFit="1" customWidth="1"/>
    <col min="14" max="14" width="19.85546875" style="180" bestFit="1" customWidth="1"/>
    <col min="15" max="15" width="16.5703125" bestFit="1" customWidth="1"/>
    <col min="16" max="16" width="15.140625" bestFit="1" customWidth="1"/>
    <col min="17" max="17" width="16.7109375" bestFit="1" customWidth="1"/>
    <col min="18" max="18" width="20.5703125" bestFit="1" customWidth="1"/>
    <col min="19" max="19" width="38.7109375" bestFit="1" customWidth="1"/>
    <col min="20" max="20" width="9.140625" bestFit="1" customWidth="1"/>
  </cols>
  <sheetData>
    <row r="1" spans="1:19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95" t="s">
        <v>4</v>
      </c>
      <c r="I1" s="177" t="s">
        <v>189</v>
      </c>
      <c r="J1" s="177" t="s">
        <v>99</v>
      </c>
      <c r="K1" s="177" t="s">
        <v>111</v>
      </c>
      <c r="L1" s="97" t="s">
        <v>112</v>
      </c>
      <c r="M1" s="97" t="s">
        <v>271</v>
      </c>
      <c r="N1" s="177" t="s">
        <v>22</v>
      </c>
      <c r="O1" s="97" t="s">
        <v>98</v>
      </c>
      <c r="P1" s="97" t="s">
        <v>97</v>
      </c>
      <c r="Q1" s="97" t="s">
        <v>109</v>
      </c>
      <c r="R1" s="97" t="s">
        <v>120</v>
      </c>
      <c r="S1" s="87" t="s">
        <v>154</v>
      </c>
    </row>
    <row r="2" spans="1:19" ht="14.1" customHeight="1" x14ac:dyDescent="0.25">
      <c r="A2" s="33" t="s">
        <v>139</v>
      </c>
      <c r="B2" s="33">
        <v>2024</v>
      </c>
      <c r="C2" s="33" t="s">
        <v>86</v>
      </c>
      <c r="D2" s="89" t="s">
        <v>138</v>
      </c>
      <c r="E2" s="100" t="s">
        <v>140</v>
      </c>
      <c r="F2" s="44">
        <v>1</v>
      </c>
      <c r="G2" s="36">
        <v>154.51</v>
      </c>
      <c r="H2" s="36">
        <v>154.51</v>
      </c>
      <c r="I2" s="204">
        <v>44690</v>
      </c>
      <c r="J2" s="211"/>
      <c r="K2" s="178">
        <v>45551</v>
      </c>
      <c r="L2" s="39" t="s">
        <v>230</v>
      </c>
      <c r="M2" s="39" t="s">
        <v>255</v>
      </c>
      <c r="N2" s="178">
        <v>45564</v>
      </c>
      <c r="O2" s="40" t="s">
        <v>148</v>
      </c>
      <c r="P2" s="41" t="s">
        <v>110</v>
      </c>
      <c r="Q2" s="39" t="s">
        <v>147</v>
      </c>
      <c r="R2" s="41" t="s">
        <v>110</v>
      </c>
      <c r="S2" s="41"/>
    </row>
    <row r="3" spans="1:19" ht="14.1" customHeight="1" x14ac:dyDescent="0.25">
      <c r="A3" s="33" t="s">
        <v>139</v>
      </c>
      <c r="B3" s="33">
        <v>2024</v>
      </c>
      <c r="C3" s="33" t="s">
        <v>86</v>
      </c>
      <c r="D3" s="89" t="s">
        <v>138</v>
      </c>
      <c r="E3" s="100" t="s">
        <v>141</v>
      </c>
      <c r="F3" s="44">
        <v>1</v>
      </c>
      <c r="G3" s="36">
        <v>154.51</v>
      </c>
      <c r="H3" s="36">
        <v>154.51</v>
      </c>
      <c r="I3" s="204">
        <v>44690</v>
      </c>
      <c r="J3" s="211"/>
      <c r="K3" s="178">
        <v>45551</v>
      </c>
      <c r="L3" s="39" t="s">
        <v>230</v>
      </c>
      <c r="M3" s="39" t="s">
        <v>255</v>
      </c>
      <c r="N3" s="178">
        <v>45564</v>
      </c>
      <c r="O3" s="40" t="s">
        <v>148</v>
      </c>
      <c r="P3" s="41" t="s">
        <v>110</v>
      </c>
      <c r="Q3" s="39" t="s">
        <v>147</v>
      </c>
      <c r="R3" s="41" t="s">
        <v>110</v>
      </c>
      <c r="S3" s="41"/>
    </row>
    <row r="4" spans="1:19" ht="14.1" customHeight="1" x14ac:dyDescent="0.25">
      <c r="A4" s="33" t="s">
        <v>139</v>
      </c>
      <c r="B4" s="33">
        <v>2024</v>
      </c>
      <c r="C4" s="33" t="s">
        <v>86</v>
      </c>
      <c r="D4" s="89" t="s">
        <v>138</v>
      </c>
      <c r="E4" s="100" t="s">
        <v>142</v>
      </c>
      <c r="F4" s="44">
        <v>1</v>
      </c>
      <c r="G4" s="36">
        <v>653.29</v>
      </c>
      <c r="H4" s="36">
        <v>653.29</v>
      </c>
      <c r="I4" s="204">
        <v>44690</v>
      </c>
      <c r="J4" s="211"/>
      <c r="K4" s="178">
        <v>45551</v>
      </c>
      <c r="L4" s="39" t="s">
        <v>230</v>
      </c>
      <c r="M4" s="39" t="s">
        <v>255</v>
      </c>
      <c r="N4" s="178">
        <v>45564</v>
      </c>
      <c r="O4" s="40" t="s">
        <v>148</v>
      </c>
      <c r="P4" s="41" t="s">
        <v>110</v>
      </c>
      <c r="Q4" s="39" t="s">
        <v>147</v>
      </c>
      <c r="R4" s="41" t="s">
        <v>110</v>
      </c>
      <c r="S4" s="41"/>
    </row>
    <row r="5" spans="1:19" ht="14.1" customHeight="1" x14ac:dyDescent="0.25">
      <c r="A5" s="33" t="s">
        <v>139</v>
      </c>
      <c r="B5" s="33">
        <v>2024</v>
      </c>
      <c r="C5" s="33" t="s">
        <v>86</v>
      </c>
      <c r="D5" s="89" t="s">
        <v>138</v>
      </c>
      <c r="E5" s="100" t="s">
        <v>151</v>
      </c>
      <c r="F5" s="44">
        <v>1</v>
      </c>
      <c r="G5" s="36">
        <v>281.35000000000002</v>
      </c>
      <c r="H5" s="36">
        <v>281.35000000000002</v>
      </c>
      <c r="I5" s="204">
        <v>44690</v>
      </c>
      <c r="J5" s="211"/>
      <c r="K5" s="178">
        <v>45551</v>
      </c>
      <c r="L5" s="39" t="s">
        <v>227</v>
      </c>
      <c r="M5" s="39" t="s">
        <v>255</v>
      </c>
      <c r="N5" s="178">
        <v>45564</v>
      </c>
      <c r="O5" s="40" t="s">
        <v>148</v>
      </c>
      <c r="P5" s="41" t="s">
        <v>110</v>
      </c>
      <c r="Q5" s="39" t="s">
        <v>147</v>
      </c>
      <c r="R5" s="41" t="s">
        <v>110</v>
      </c>
      <c r="S5" s="41"/>
    </row>
    <row r="6" spans="1:19" ht="14.1" customHeight="1" x14ac:dyDescent="0.25">
      <c r="A6" s="33" t="s">
        <v>139</v>
      </c>
      <c r="B6" s="33">
        <v>2024</v>
      </c>
      <c r="C6" s="33" t="s">
        <v>86</v>
      </c>
      <c r="D6" s="89" t="s">
        <v>138</v>
      </c>
      <c r="E6" s="100" t="s">
        <v>144</v>
      </c>
      <c r="F6" s="44">
        <v>1</v>
      </c>
      <c r="G6" s="36">
        <v>206.02</v>
      </c>
      <c r="H6" s="36">
        <v>206.02</v>
      </c>
      <c r="I6" s="204">
        <v>44690</v>
      </c>
      <c r="J6" s="211"/>
      <c r="K6" s="178">
        <v>45551</v>
      </c>
      <c r="L6" s="39" t="s">
        <v>230</v>
      </c>
      <c r="M6" s="39" t="s">
        <v>255</v>
      </c>
      <c r="N6" s="178">
        <v>45564</v>
      </c>
      <c r="O6" s="40" t="s">
        <v>148</v>
      </c>
      <c r="P6" s="41" t="s">
        <v>110</v>
      </c>
      <c r="Q6" s="39" t="s">
        <v>147</v>
      </c>
      <c r="R6" s="41" t="s">
        <v>110</v>
      </c>
      <c r="S6" s="41"/>
    </row>
    <row r="7" spans="1:19" ht="14.1" customHeight="1" x14ac:dyDescent="0.25">
      <c r="A7" s="33" t="s">
        <v>139</v>
      </c>
      <c r="B7" s="33">
        <v>2024</v>
      </c>
      <c r="C7" s="33" t="s">
        <v>86</v>
      </c>
      <c r="D7" s="89" t="s">
        <v>138</v>
      </c>
      <c r="E7" s="100" t="s">
        <v>143</v>
      </c>
      <c r="F7" s="44">
        <v>1</v>
      </c>
      <c r="G7" s="36">
        <v>1723.8</v>
      </c>
      <c r="H7" s="36">
        <v>1723.8</v>
      </c>
      <c r="I7" s="204">
        <v>44690</v>
      </c>
      <c r="J7" s="211"/>
      <c r="K7" s="178">
        <v>45532</v>
      </c>
      <c r="L7" s="39" t="s">
        <v>228</v>
      </c>
      <c r="M7" s="39" t="s">
        <v>255</v>
      </c>
      <c r="N7" s="178">
        <v>45552</v>
      </c>
      <c r="O7" s="40" t="s">
        <v>148</v>
      </c>
      <c r="P7" s="41" t="s">
        <v>110</v>
      </c>
      <c r="Q7" s="39" t="s">
        <v>147</v>
      </c>
      <c r="R7" s="41" t="s">
        <v>110</v>
      </c>
      <c r="S7" s="41"/>
    </row>
    <row r="8" spans="1:19" ht="14.1" customHeight="1" x14ac:dyDescent="0.25">
      <c r="A8" s="33" t="s">
        <v>139</v>
      </c>
      <c r="B8" s="33">
        <v>2024</v>
      </c>
      <c r="C8" s="33" t="s">
        <v>87</v>
      </c>
      <c r="D8" s="89" t="s">
        <v>138</v>
      </c>
      <c r="E8" s="100" t="s">
        <v>143</v>
      </c>
      <c r="F8" s="44">
        <v>1</v>
      </c>
      <c r="G8" s="36">
        <v>1723.8</v>
      </c>
      <c r="H8" s="36">
        <v>1723.8</v>
      </c>
      <c r="I8" s="204">
        <v>44690</v>
      </c>
      <c r="J8" s="211"/>
      <c r="K8" s="178">
        <v>45563</v>
      </c>
      <c r="L8" s="39">
        <v>1020241</v>
      </c>
      <c r="M8" s="39"/>
      <c r="N8" s="178">
        <v>45582</v>
      </c>
      <c r="O8" s="40" t="s">
        <v>148</v>
      </c>
      <c r="P8" s="41" t="s">
        <v>110</v>
      </c>
      <c r="Q8" s="39" t="s">
        <v>280</v>
      </c>
      <c r="R8" s="41" t="s">
        <v>229</v>
      </c>
      <c r="S8" s="41"/>
    </row>
    <row r="9" spans="1:19" ht="14.1" customHeight="1" x14ac:dyDescent="0.25">
      <c r="A9" s="33" t="s">
        <v>139</v>
      </c>
      <c r="B9" s="33">
        <v>2024</v>
      </c>
      <c r="C9" s="33" t="s">
        <v>87</v>
      </c>
      <c r="D9" s="89" t="s">
        <v>138</v>
      </c>
      <c r="E9" s="100" t="s">
        <v>140</v>
      </c>
      <c r="F9" s="44">
        <v>1</v>
      </c>
      <c r="G9" s="36">
        <v>154.51</v>
      </c>
      <c r="H9" s="36">
        <v>154.51</v>
      </c>
      <c r="I9" s="204">
        <v>44690</v>
      </c>
      <c r="J9" s="211"/>
      <c r="K9" s="178">
        <v>45581</v>
      </c>
      <c r="L9" s="39"/>
      <c r="M9" s="39"/>
      <c r="N9" s="178">
        <v>45594</v>
      </c>
      <c r="O9" s="40" t="s">
        <v>148</v>
      </c>
      <c r="P9" s="41" t="s">
        <v>110</v>
      </c>
      <c r="Q9" s="39" t="s">
        <v>280</v>
      </c>
      <c r="R9" s="41" t="s">
        <v>229</v>
      </c>
      <c r="S9" s="41"/>
    </row>
    <row r="10" spans="1:19" ht="14.1" customHeight="1" x14ac:dyDescent="0.25">
      <c r="A10" s="33" t="s">
        <v>139</v>
      </c>
      <c r="B10" s="33">
        <v>2024</v>
      </c>
      <c r="C10" s="33" t="s">
        <v>87</v>
      </c>
      <c r="D10" s="89" t="s">
        <v>138</v>
      </c>
      <c r="E10" s="100" t="s">
        <v>141</v>
      </c>
      <c r="F10" s="44">
        <v>1</v>
      </c>
      <c r="G10" s="36">
        <v>154.51</v>
      </c>
      <c r="H10" s="36">
        <v>154.51</v>
      </c>
      <c r="I10" s="204">
        <v>44690</v>
      </c>
      <c r="J10" s="211"/>
      <c r="K10" s="178">
        <v>45581</v>
      </c>
      <c r="L10" s="39"/>
      <c r="M10" s="39"/>
      <c r="N10" s="178">
        <v>45594</v>
      </c>
      <c r="O10" s="40" t="s">
        <v>148</v>
      </c>
      <c r="P10" s="41" t="s">
        <v>110</v>
      </c>
      <c r="Q10" s="39" t="s">
        <v>280</v>
      </c>
      <c r="R10" s="41" t="s">
        <v>229</v>
      </c>
      <c r="S10" s="41"/>
    </row>
    <row r="11" spans="1:19" ht="14.1" customHeight="1" x14ac:dyDescent="0.25">
      <c r="A11" s="33" t="s">
        <v>139</v>
      </c>
      <c r="B11" s="33">
        <v>2024</v>
      </c>
      <c r="C11" s="33" t="s">
        <v>87</v>
      </c>
      <c r="D11" s="89" t="s">
        <v>138</v>
      </c>
      <c r="E11" s="100" t="s">
        <v>151</v>
      </c>
      <c r="F11" s="44">
        <v>1</v>
      </c>
      <c r="G11" s="36">
        <v>316.61</v>
      </c>
      <c r="H11" s="36">
        <f>F11*G11</f>
        <v>316.61</v>
      </c>
      <c r="I11" s="204">
        <v>44690</v>
      </c>
      <c r="J11" s="211"/>
      <c r="K11" s="178">
        <v>45550</v>
      </c>
      <c r="L11" s="39" t="s">
        <v>269</v>
      </c>
      <c r="M11" s="39" t="s">
        <v>255</v>
      </c>
      <c r="N11" s="178">
        <v>45576</v>
      </c>
      <c r="O11" s="40" t="s">
        <v>190</v>
      </c>
      <c r="P11" s="41" t="s">
        <v>110</v>
      </c>
      <c r="Q11" s="39" t="s">
        <v>226</v>
      </c>
      <c r="R11" s="41" t="s">
        <v>110</v>
      </c>
      <c r="S11" s="41" t="s">
        <v>240</v>
      </c>
    </row>
    <row r="12" spans="1:19" ht="14.1" customHeight="1" x14ac:dyDescent="0.25">
      <c r="A12" s="33" t="s">
        <v>139</v>
      </c>
      <c r="B12" s="33">
        <v>2024</v>
      </c>
      <c r="C12" s="33" t="s">
        <v>87</v>
      </c>
      <c r="D12" s="89" t="s">
        <v>138</v>
      </c>
      <c r="E12" s="100" t="s">
        <v>142</v>
      </c>
      <c r="F12" s="44">
        <v>1</v>
      </c>
      <c r="G12" s="36">
        <v>653.29</v>
      </c>
      <c r="H12" s="36">
        <v>653.29</v>
      </c>
      <c r="I12" s="204">
        <v>44690</v>
      </c>
      <c r="J12" s="211"/>
      <c r="K12" s="178">
        <v>45581</v>
      </c>
      <c r="L12" s="39"/>
      <c r="M12" s="39"/>
      <c r="N12" s="178">
        <v>45594</v>
      </c>
      <c r="O12" s="40" t="s">
        <v>148</v>
      </c>
      <c r="P12" s="41" t="s">
        <v>110</v>
      </c>
      <c r="Q12" s="39" t="s">
        <v>280</v>
      </c>
      <c r="R12" s="41" t="s">
        <v>229</v>
      </c>
      <c r="S12" s="41"/>
    </row>
    <row r="13" spans="1:19" ht="14.1" customHeight="1" x14ac:dyDescent="0.25">
      <c r="A13" s="33" t="s">
        <v>139</v>
      </c>
      <c r="B13" s="33">
        <v>2024</v>
      </c>
      <c r="C13" s="33" t="s">
        <v>87</v>
      </c>
      <c r="D13" s="89" t="s">
        <v>138</v>
      </c>
      <c r="E13" s="100" t="s">
        <v>144</v>
      </c>
      <c r="F13" s="44">
        <v>1</v>
      </c>
      <c r="G13" s="36">
        <v>206.02</v>
      </c>
      <c r="H13" s="36">
        <v>206.02</v>
      </c>
      <c r="I13" s="204">
        <v>44690</v>
      </c>
      <c r="J13" s="211"/>
      <c r="K13" s="178">
        <v>45581</v>
      </c>
      <c r="L13" s="39"/>
      <c r="M13" s="39"/>
      <c r="N13" s="178">
        <v>45594</v>
      </c>
      <c r="O13" s="40" t="s">
        <v>148</v>
      </c>
      <c r="P13" s="41" t="s">
        <v>110</v>
      </c>
      <c r="Q13" s="39" t="s">
        <v>280</v>
      </c>
      <c r="R13" s="41" t="s">
        <v>229</v>
      </c>
      <c r="S13" s="41"/>
    </row>
    <row r="14" spans="1:19" ht="14.1" customHeight="1" x14ac:dyDescent="0.25">
      <c r="A14" s="33" t="s">
        <v>139</v>
      </c>
      <c r="B14" s="33">
        <v>2024</v>
      </c>
      <c r="C14" s="33" t="s">
        <v>88</v>
      </c>
      <c r="D14" s="89" t="s">
        <v>138</v>
      </c>
      <c r="E14" s="101" t="s">
        <v>143</v>
      </c>
      <c r="F14" s="44">
        <v>1</v>
      </c>
      <c r="G14" s="36">
        <v>1723.8</v>
      </c>
      <c r="H14" s="36">
        <v>1723.8</v>
      </c>
      <c r="I14" s="204">
        <v>44690</v>
      </c>
      <c r="J14" s="184"/>
      <c r="K14" s="178">
        <v>45593</v>
      </c>
      <c r="L14" s="78"/>
      <c r="M14" s="78"/>
      <c r="N14" s="178">
        <v>45613</v>
      </c>
      <c r="O14" s="40" t="s">
        <v>148</v>
      </c>
      <c r="P14" s="41" t="s">
        <v>110</v>
      </c>
      <c r="Q14" s="39" t="s">
        <v>281</v>
      </c>
      <c r="R14" s="162" t="s">
        <v>229</v>
      </c>
      <c r="S14" s="78"/>
    </row>
    <row r="15" spans="1:19" ht="14.1" customHeight="1" x14ac:dyDescent="0.25">
      <c r="A15" s="33" t="s">
        <v>139</v>
      </c>
      <c r="B15" s="33">
        <v>2024</v>
      </c>
      <c r="C15" s="33" t="s">
        <v>88</v>
      </c>
      <c r="D15" s="89" t="s">
        <v>138</v>
      </c>
      <c r="E15" s="100" t="s">
        <v>140</v>
      </c>
      <c r="F15" s="44">
        <v>1</v>
      </c>
      <c r="G15" s="36">
        <v>154.51</v>
      </c>
      <c r="H15" s="36">
        <v>154.51</v>
      </c>
      <c r="I15" s="204">
        <v>44690</v>
      </c>
      <c r="J15" s="184"/>
      <c r="K15" s="178">
        <v>45612</v>
      </c>
      <c r="L15" s="78"/>
      <c r="M15" s="78"/>
      <c r="N15" s="178">
        <v>45625</v>
      </c>
      <c r="O15" s="40" t="s">
        <v>148</v>
      </c>
      <c r="P15" s="41" t="s">
        <v>110</v>
      </c>
      <c r="Q15" s="39" t="s">
        <v>281</v>
      </c>
      <c r="R15" s="162" t="s">
        <v>229</v>
      </c>
      <c r="S15" s="78"/>
    </row>
    <row r="16" spans="1:19" ht="14.1" customHeight="1" x14ac:dyDescent="0.25">
      <c r="A16" s="33" t="s">
        <v>139</v>
      </c>
      <c r="B16" s="33">
        <v>2024</v>
      </c>
      <c r="C16" s="33" t="s">
        <v>88</v>
      </c>
      <c r="D16" s="89" t="s">
        <v>138</v>
      </c>
      <c r="E16" s="100" t="s">
        <v>141</v>
      </c>
      <c r="F16" s="44">
        <v>1</v>
      </c>
      <c r="G16" s="36">
        <v>154.51</v>
      </c>
      <c r="H16" s="36">
        <v>154.51</v>
      </c>
      <c r="I16" s="204">
        <v>44690</v>
      </c>
      <c r="J16" s="184"/>
      <c r="K16" s="178">
        <v>45612</v>
      </c>
      <c r="L16" s="78"/>
      <c r="M16" s="78"/>
      <c r="N16" s="178">
        <v>45625</v>
      </c>
      <c r="O16" s="40" t="s">
        <v>148</v>
      </c>
      <c r="P16" s="41" t="s">
        <v>110</v>
      </c>
      <c r="Q16" s="39" t="s">
        <v>281</v>
      </c>
      <c r="R16" s="162" t="s">
        <v>229</v>
      </c>
      <c r="S16" s="78"/>
    </row>
    <row r="17" spans="1:19" ht="14.1" customHeight="1" x14ac:dyDescent="0.25">
      <c r="A17" s="33" t="s">
        <v>139</v>
      </c>
      <c r="B17" s="33">
        <v>2024</v>
      </c>
      <c r="C17" s="33" t="s">
        <v>88</v>
      </c>
      <c r="D17" s="89" t="s">
        <v>138</v>
      </c>
      <c r="E17" s="100" t="s">
        <v>151</v>
      </c>
      <c r="F17" s="44">
        <v>1</v>
      </c>
      <c r="G17" s="36"/>
      <c r="H17" s="36"/>
      <c r="I17" s="204">
        <v>44690</v>
      </c>
      <c r="J17" s="184"/>
      <c r="K17" s="178">
        <v>45611</v>
      </c>
      <c r="L17" s="78"/>
      <c r="M17" s="78"/>
      <c r="N17" s="178">
        <v>45625</v>
      </c>
      <c r="O17" s="108" t="s">
        <v>150</v>
      </c>
      <c r="P17" s="41"/>
      <c r="Q17" s="39"/>
      <c r="R17" s="78"/>
      <c r="S17" s="174" t="s">
        <v>240</v>
      </c>
    </row>
    <row r="18" spans="1:19" ht="14.1" customHeight="1" x14ac:dyDescent="0.25">
      <c r="A18" s="33" t="s">
        <v>139</v>
      </c>
      <c r="B18" s="33">
        <v>2024</v>
      </c>
      <c r="C18" s="33" t="s">
        <v>88</v>
      </c>
      <c r="D18" s="89" t="s">
        <v>138</v>
      </c>
      <c r="E18" s="100" t="s">
        <v>142</v>
      </c>
      <c r="F18" s="44">
        <v>1</v>
      </c>
      <c r="G18" s="36">
        <v>653.29</v>
      </c>
      <c r="H18" s="36">
        <v>653.29</v>
      </c>
      <c r="I18" s="204">
        <v>44690</v>
      </c>
      <c r="J18" s="184"/>
      <c r="K18" s="178">
        <v>45612</v>
      </c>
      <c r="L18" s="78"/>
      <c r="M18" s="78"/>
      <c r="N18" s="178">
        <v>45625</v>
      </c>
      <c r="O18" s="40" t="s">
        <v>148</v>
      </c>
      <c r="P18" s="41" t="s">
        <v>110</v>
      </c>
      <c r="Q18" s="39" t="s">
        <v>281</v>
      </c>
      <c r="R18" s="162" t="s">
        <v>229</v>
      </c>
      <c r="S18" s="78"/>
    </row>
    <row r="19" spans="1:19" ht="14.1" customHeight="1" x14ac:dyDescent="0.25">
      <c r="A19" s="33" t="s">
        <v>139</v>
      </c>
      <c r="B19" s="33">
        <v>2024</v>
      </c>
      <c r="C19" s="33" t="s">
        <v>88</v>
      </c>
      <c r="D19" s="89" t="s">
        <v>138</v>
      </c>
      <c r="E19" s="100" t="s">
        <v>144</v>
      </c>
      <c r="F19" s="44">
        <v>1</v>
      </c>
      <c r="G19" s="36">
        <v>206.02</v>
      </c>
      <c r="H19" s="36">
        <v>206.02</v>
      </c>
      <c r="I19" s="204">
        <v>44690</v>
      </c>
      <c r="J19" s="184"/>
      <c r="K19" s="178">
        <v>45612</v>
      </c>
      <c r="L19" s="78"/>
      <c r="M19" s="78"/>
      <c r="N19" s="178">
        <v>45625</v>
      </c>
      <c r="O19" s="40" t="s">
        <v>148</v>
      </c>
      <c r="P19" s="41" t="s">
        <v>110</v>
      </c>
      <c r="Q19" s="39" t="s">
        <v>281</v>
      </c>
      <c r="R19" s="162" t="s">
        <v>229</v>
      </c>
      <c r="S19" s="78"/>
    </row>
    <row r="20" spans="1:19" ht="14.1" customHeight="1" x14ac:dyDescent="0.25">
      <c r="A20" s="33" t="s">
        <v>139</v>
      </c>
      <c r="B20" s="33">
        <v>2025</v>
      </c>
      <c r="C20" s="112" t="s">
        <v>92</v>
      </c>
      <c r="D20" s="89" t="s">
        <v>138</v>
      </c>
      <c r="E20" s="114" t="s">
        <v>143</v>
      </c>
      <c r="F20" s="44">
        <v>1</v>
      </c>
      <c r="G20" s="36">
        <v>1723.8</v>
      </c>
      <c r="H20" s="36">
        <v>1723.8</v>
      </c>
      <c r="I20" s="204">
        <v>44690</v>
      </c>
      <c r="J20" s="184"/>
      <c r="K20" s="178">
        <v>45716</v>
      </c>
      <c r="L20" s="78"/>
      <c r="M20" s="78"/>
      <c r="N20" s="178">
        <v>45733</v>
      </c>
      <c r="O20" s="40" t="s">
        <v>148</v>
      </c>
      <c r="P20" s="41" t="s">
        <v>110</v>
      </c>
      <c r="Q20" s="39" t="s">
        <v>285</v>
      </c>
      <c r="R20" s="162" t="s">
        <v>229</v>
      </c>
      <c r="S20" s="81"/>
    </row>
    <row r="21" spans="1:19" ht="14.1" customHeight="1" x14ac:dyDescent="0.25">
      <c r="A21" s="33" t="s">
        <v>139</v>
      </c>
      <c r="B21" s="33">
        <v>2025</v>
      </c>
      <c r="C21" s="112" t="s">
        <v>92</v>
      </c>
      <c r="D21" s="89" t="s">
        <v>138</v>
      </c>
      <c r="E21" s="113" t="s">
        <v>140</v>
      </c>
      <c r="F21" s="44">
        <v>1</v>
      </c>
      <c r="G21" s="36">
        <v>154.51</v>
      </c>
      <c r="H21" s="36">
        <v>154.51</v>
      </c>
      <c r="I21" s="204">
        <v>44690</v>
      </c>
      <c r="J21" s="184"/>
      <c r="K21" s="178">
        <v>45732</v>
      </c>
      <c r="L21" s="78"/>
      <c r="M21" s="78"/>
      <c r="N21" s="178">
        <v>45745</v>
      </c>
      <c r="O21" s="40" t="s">
        <v>148</v>
      </c>
      <c r="P21" s="41" t="s">
        <v>110</v>
      </c>
      <c r="Q21" s="39" t="s">
        <v>285</v>
      </c>
      <c r="R21" s="162" t="s">
        <v>229</v>
      </c>
      <c r="S21" s="81"/>
    </row>
    <row r="22" spans="1:19" ht="14.1" customHeight="1" x14ac:dyDescent="0.25">
      <c r="A22" s="33" t="s">
        <v>139</v>
      </c>
      <c r="B22" s="33">
        <v>2025</v>
      </c>
      <c r="C22" s="112" t="s">
        <v>92</v>
      </c>
      <c r="D22" s="89" t="s">
        <v>138</v>
      </c>
      <c r="E22" s="113" t="s">
        <v>141</v>
      </c>
      <c r="F22" s="44">
        <v>1</v>
      </c>
      <c r="G22" s="36">
        <v>154.51</v>
      </c>
      <c r="H22" s="36">
        <v>154.51</v>
      </c>
      <c r="I22" s="204">
        <v>44690</v>
      </c>
      <c r="J22" s="184"/>
      <c r="K22" s="178">
        <v>45732</v>
      </c>
      <c r="L22" s="78"/>
      <c r="M22" s="78"/>
      <c r="N22" s="178">
        <v>45745</v>
      </c>
      <c r="O22" s="40" t="s">
        <v>148</v>
      </c>
      <c r="P22" s="41" t="s">
        <v>110</v>
      </c>
      <c r="Q22" s="39" t="s">
        <v>285</v>
      </c>
      <c r="R22" s="162" t="s">
        <v>229</v>
      </c>
      <c r="S22" s="81"/>
    </row>
    <row r="23" spans="1:19" ht="14.1" customHeight="1" x14ac:dyDescent="0.25">
      <c r="A23" s="102" t="s">
        <v>139</v>
      </c>
      <c r="B23" s="48">
        <v>2024</v>
      </c>
      <c r="C23" s="102" t="s">
        <v>89</v>
      </c>
      <c r="D23" s="103" t="s">
        <v>138</v>
      </c>
      <c r="E23" s="104" t="s">
        <v>151</v>
      </c>
      <c r="F23" s="56">
        <v>1</v>
      </c>
      <c r="G23" s="51"/>
      <c r="H23" s="51"/>
      <c r="I23" s="204">
        <v>44690</v>
      </c>
      <c r="J23" s="185"/>
      <c r="K23" s="181">
        <v>45641</v>
      </c>
      <c r="L23" s="128"/>
      <c r="M23" s="128"/>
      <c r="N23" s="181">
        <v>45655</v>
      </c>
      <c r="O23" s="108" t="s">
        <v>150</v>
      </c>
      <c r="P23" s="90"/>
      <c r="Q23" s="53"/>
      <c r="R23" s="81"/>
      <c r="S23" s="174" t="s">
        <v>240</v>
      </c>
    </row>
    <row r="24" spans="1:19" ht="14.1" customHeight="1" x14ac:dyDescent="0.25">
      <c r="A24" s="33" t="s">
        <v>139</v>
      </c>
      <c r="B24" s="33">
        <v>2025</v>
      </c>
      <c r="C24" s="112" t="s">
        <v>92</v>
      </c>
      <c r="D24" s="89" t="s">
        <v>138</v>
      </c>
      <c r="E24" s="113" t="s">
        <v>142</v>
      </c>
      <c r="F24" s="44">
        <v>1</v>
      </c>
      <c r="G24" s="36">
        <v>653.29</v>
      </c>
      <c r="H24" s="36">
        <v>653.29</v>
      </c>
      <c r="I24" s="204">
        <v>44690</v>
      </c>
      <c r="J24" s="184"/>
      <c r="K24" s="178">
        <v>45732</v>
      </c>
      <c r="L24" s="78"/>
      <c r="M24" s="78"/>
      <c r="N24" s="178">
        <v>45745</v>
      </c>
      <c r="O24" s="40" t="s">
        <v>148</v>
      </c>
      <c r="P24" s="41" t="s">
        <v>110</v>
      </c>
      <c r="Q24" s="39" t="s">
        <v>285</v>
      </c>
      <c r="R24" s="162" t="s">
        <v>229</v>
      </c>
      <c r="S24" s="81"/>
    </row>
    <row r="25" spans="1:19" ht="14.1" customHeight="1" x14ac:dyDescent="0.25">
      <c r="A25" s="33" t="s">
        <v>139</v>
      </c>
      <c r="B25" s="33">
        <v>2025</v>
      </c>
      <c r="C25" s="112" t="s">
        <v>92</v>
      </c>
      <c r="D25" s="89" t="s">
        <v>138</v>
      </c>
      <c r="E25" s="113" t="s">
        <v>144</v>
      </c>
      <c r="F25" s="44">
        <v>1</v>
      </c>
      <c r="G25" s="36">
        <v>206.02</v>
      </c>
      <c r="H25" s="36">
        <v>206.02</v>
      </c>
      <c r="I25" s="204">
        <v>44690</v>
      </c>
      <c r="J25" s="184"/>
      <c r="K25" s="178">
        <v>45732</v>
      </c>
      <c r="L25" s="78"/>
      <c r="M25" s="78"/>
      <c r="N25" s="178">
        <v>45745</v>
      </c>
      <c r="O25" s="40" t="s">
        <v>148</v>
      </c>
      <c r="P25" s="41" t="s">
        <v>110</v>
      </c>
      <c r="Q25" s="39" t="s">
        <v>285</v>
      </c>
      <c r="R25" s="162" t="s">
        <v>229</v>
      </c>
      <c r="S25" s="81"/>
    </row>
    <row r="26" spans="1:19" ht="14.1" customHeight="1" x14ac:dyDescent="0.25">
      <c r="A26" s="33" t="s">
        <v>139</v>
      </c>
      <c r="B26" s="33">
        <v>2025</v>
      </c>
      <c r="C26" s="33" t="s">
        <v>90</v>
      </c>
      <c r="D26" s="89" t="s">
        <v>138</v>
      </c>
      <c r="E26" s="101" t="s">
        <v>143</v>
      </c>
      <c r="F26" s="44">
        <v>1</v>
      </c>
      <c r="G26" s="36">
        <v>1723.8</v>
      </c>
      <c r="H26" s="36">
        <v>1723.8</v>
      </c>
      <c r="I26" s="204">
        <v>44690</v>
      </c>
      <c r="J26" s="184"/>
      <c r="K26" s="178">
        <v>45654</v>
      </c>
      <c r="L26" s="78"/>
      <c r="M26" s="78"/>
      <c r="N26" s="178">
        <v>45674</v>
      </c>
      <c r="O26" s="40" t="s">
        <v>148</v>
      </c>
      <c r="P26" s="41" t="s">
        <v>110</v>
      </c>
      <c r="Q26" s="39" t="s">
        <v>283</v>
      </c>
      <c r="R26" s="162" t="s">
        <v>229</v>
      </c>
      <c r="S26" s="78"/>
    </row>
    <row r="27" spans="1:19" ht="14.1" customHeight="1" x14ac:dyDescent="0.25">
      <c r="A27" s="33" t="s">
        <v>139</v>
      </c>
      <c r="B27" s="33">
        <v>2025</v>
      </c>
      <c r="C27" s="33" t="s">
        <v>90</v>
      </c>
      <c r="D27" s="89" t="s">
        <v>138</v>
      </c>
      <c r="E27" s="100" t="s">
        <v>140</v>
      </c>
      <c r="F27" s="44">
        <v>1</v>
      </c>
      <c r="G27" s="36">
        <v>154.51</v>
      </c>
      <c r="H27" s="36">
        <v>154.51</v>
      </c>
      <c r="I27" s="204">
        <v>44690</v>
      </c>
      <c r="J27" s="184"/>
      <c r="K27" s="178">
        <v>45673</v>
      </c>
      <c r="L27" s="78"/>
      <c r="M27" s="78"/>
      <c r="N27" s="178">
        <v>45686</v>
      </c>
      <c r="O27" s="40" t="s">
        <v>148</v>
      </c>
      <c r="P27" s="41" t="s">
        <v>110</v>
      </c>
      <c r="Q27" s="39" t="s">
        <v>283</v>
      </c>
      <c r="R27" s="162" t="s">
        <v>229</v>
      </c>
      <c r="S27" s="78"/>
    </row>
    <row r="28" spans="1:19" ht="14.1" customHeight="1" x14ac:dyDescent="0.25">
      <c r="A28" s="33" t="s">
        <v>139</v>
      </c>
      <c r="B28" s="33">
        <v>2025</v>
      </c>
      <c r="C28" s="33" t="s">
        <v>90</v>
      </c>
      <c r="D28" s="89" t="s">
        <v>138</v>
      </c>
      <c r="E28" s="100" t="s">
        <v>141</v>
      </c>
      <c r="F28" s="44">
        <v>1</v>
      </c>
      <c r="G28" s="36">
        <v>154.51</v>
      </c>
      <c r="H28" s="36">
        <v>154.51</v>
      </c>
      <c r="I28" s="204">
        <v>44690</v>
      </c>
      <c r="J28" s="184"/>
      <c r="K28" s="178">
        <v>45673</v>
      </c>
      <c r="L28" s="78"/>
      <c r="M28" s="78"/>
      <c r="N28" s="178">
        <v>45686</v>
      </c>
      <c r="O28" s="40" t="s">
        <v>148</v>
      </c>
      <c r="P28" s="41" t="s">
        <v>110</v>
      </c>
      <c r="Q28" s="39" t="s">
        <v>283</v>
      </c>
      <c r="R28" s="162" t="s">
        <v>229</v>
      </c>
      <c r="S28" s="78"/>
    </row>
    <row r="29" spans="1:19" ht="14.1" customHeight="1" x14ac:dyDescent="0.25">
      <c r="A29" s="33" t="s">
        <v>139</v>
      </c>
      <c r="B29" s="33">
        <v>2025</v>
      </c>
      <c r="C29" s="33" t="s">
        <v>90</v>
      </c>
      <c r="D29" s="89" t="s">
        <v>138</v>
      </c>
      <c r="E29" s="100" t="s">
        <v>151</v>
      </c>
      <c r="F29" s="44">
        <v>1</v>
      </c>
      <c r="G29" s="36"/>
      <c r="H29" s="36"/>
      <c r="I29" s="204">
        <v>44690</v>
      </c>
      <c r="J29" s="184"/>
      <c r="K29" s="178">
        <v>45672</v>
      </c>
      <c r="L29" s="78"/>
      <c r="M29" s="78"/>
      <c r="N29" s="178">
        <v>45686</v>
      </c>
      <c r="O29" s="108" t="s">
        <v>150</v>
      </c>
      <c r="P29" s="41"/>
      <c r="Q29" s="39"/>
      <c r="R29" s="78"/>
      <c r="S29" s="174" t="s">
        <v>240</v>
      </c>
    </row>
    <row r="30" spans="1:19" ht="14.1" customHeight="1" x14ac:dyDescent="0.25">
      <c r="A30" s="33" t="s">
        <v>139</v>
      </c>
      <c r="B30" s="33">
        <v>2025</v>
      </c>
      <c r="C30" s="33" t="s">
        <v>90</v>
      </c>
      <c r="D30" s="89" t="s">
        <v>138</v>
      </c>
      <c r="E30" s="100" t="s">
        <v>142</v>
      </c>
      <c r="F30" s="44">
        <v>1</v>
      </c>
      <c r="G30" s="36">
        <v>653.29</v>
      </c>
      <c r="H30" s="36">
        <v>653.29</v>
      </c>
      <c r="I30" s="204">
        <v>44690</v>
      </c>
      <c r="J30" s="184"/>
      <c r="K30" s="178">
        <v>45673</v>
      </c>
      <c r="L30" s="78"/>
      <c r="M30" s="78"/>
      <c r="N30" s="178">
        <v>45686</v>
      </c>
      <c r="O30" s="40" t="s">
        <v>148</v>
      </c>
      <c r="P30" s="41" t="s">
        <v>110</v>
      </c>
      <c r="Q30" s="39" t="s">
        <v>283</v>
      </c>
      <c r="R30" s="162" t="s">
        <v>229</v>
      </c>
      <c r="S30" s="78"/>
    </row>
    <row r="31" spans="1:19" ht="14.1" customHeight="1" x14ac:dyDescent="0.25">
      <c r="A31" s="33" t="s">
        <v>139</v>
      </c>
      <c r="B31" s="33">
        <v>2025</v>
      </c>
      <c r="C31" s="33" t="s">
        <v>90</v>
      </c>
      <c r="D31" s="89" t="s">
        <v>138</v>
      </c>
      <c r="E31" s="100" t="s">
        <v>144</v>
      </c>
      <c r="F31" s="44">
        <v>1</v>
      </c>
      <c r="G31" s="36">
        <v>206.02</v>
      </c>
      <c r="H31" s="36">
        <v>206.02</v>
      </c>
      <c r="I31" s="204">
        <v>44690</v>
      </c>
      <c r="J31" s="184"/>
      <c r="K31" s="178">
        <v>45673</v>
      </c>
      <c r="L31" s="78"/>
      <c r="M31" s="78"/>
      <c r="N31" s="178">
        <v>45686</v>
      </c>
      <c r="O31" s="40" t="s">
        <v>148</v>
      </c>
      <c r="P31" s="41" t="s">
        <v>110</v>
      </c>
      <c r="Q31" s="39" t="s">
        <v>283</v>
      </c>
      <c r="R31" s="162" t="s">
        <v>229</v>
      </c>
      <c r="S31" s="78"/>
    </row>
    <row r="32" spans="1:19" ht="14.1" customHeight="1" x14ac:dyDescent="0.25">
      <c r="A32" s="102" t="s">
        <v>139</v>
      </c>
      <c r="B32" s="48">
        <v>2025</v>
      </c>
      <c r="C32" s="109" t="s">
        <v>91</v>
      </c>
      <c r="D32" s="103" t="s">
        <v>138</v>
      </c>
      <c r="E32" s="111" t="s">
        <v>143</v>
      </c>
      <c r="F32" s="56">
        <v>1</v>
      </c>
      <c r="G32" s="51">
        <v>1723.8</v>
      </c>
      <c r="H32" s="51">
        <v>1723.8</v>
      </c>
      <c r="I32" s="204">
        <v>44690</v>
      </c>
      <c r="J32" s="185"/>
      <c r="K32" s="181">
        <v>45685</v>
      </c>
      <c r="L32" s="128"/>
      <c r="M32" s="128"/>
      <c r="N32" s="181">
        <v>45705</v>
      </c>
      <c r="O32" s="106" t="s">
        <v>148</v>
      </c>
      <c r="P32" s="41" t="s">
        <v>110</v>
      </c>
      <c r="Q32" s="53" t="s">
        <v>284</v>
      </c>
      <c r="R32" s="162" t="s">
        <v>229</v>
      </c>
      <c r="S32" s="81"/>
    </row>
    <row r="33" spans="1:19" ht="14.1" customHeight="1" x14ac:dyDescent="0.25">
      <c r="A33" s="102" t="s">
        <v>139</v>
      </c>
      <c r="B33" s="48">
        <v>2025</v>
      </c>
      <c r="C33" s="109" t="s">
        <v>91</v>
      </c>
      <c r="D33" s="103" t="s">
        <v>138</v>
      </c>
      <c r="E33" s="110" t="s">
        <v>140</v>
      </c>
      <c r="F33" s="56">
        <v>1</v>
      </c>
      <c r="G33" s="51">
        <v>154.51</v>
      </c>
      <c r="H33" s="51">
        <v>154.51</v>
      </c>
      <c r="I33" s="204">
        <v>44690</v>
      </c>
      <c r="J33" s="185"/>
      <c r="K33" s="181">
        <v>45704</v>
      </c>
      <c r="L33" s="128"/>
      <c r="M33" s="128"/>
      <c r="N33" s="181">
        <v>45716</v>
      </c>
      <c r="O33" s="106" t="s">
        <v>148</v>
      </c>
      <c r="P33" s="41" t="s">
        <v>110</v>
      </c>
      <c r="Q33" s="53" t="s">
        <v>284</v>
      </c>
      <c r="R33" s="162" t="s">
        <v>229</v>
      </c>
      <c r="S33" s="81"/>
    </row>
    <row r="34" spans="1:19" ht="14.1" customHeight="1" x14ac:dyDescent="0.25">
      <c r="A34" s="102" t="s">
        <v>139</v>
      </c>
      <c r="B34" s="48">
        <v>2025</v>
      </c>
      <c r="C34" s="109" t="s">
        <v>91</v>
      </c>
      <c r="D34" s="103" t="s">
        <v>138</v>
      </c>
      <c r="E34" s="110" t="s">
        <v>141</v>
      </c>
      <c r="F34" s="56">
        <v>1</v>
      </c>
      <c r="G34" s="51">
        <v>154.51</v>
      </c>
      <c r="H34" s="51">
        <v>154.51</v>
      </c>
      <c r="I34" s="204">
        <v>44690</v>
      </c>
      <c r="J34" s="185"/>
      <c r="K34" s="181">
        <v>45704</v>
      </c>
      <c r="L34" s="128"/>
      <c r="M34" s="128"/>
      <c r="N34" s="181">
        <v>45716</v>
      </c>
      <c r="O34" s="106" t="s">
        <v>148</v>
      </c>
      <c r="P34" s="41" t="s">
        <v>110</v>
      </c>
      <c r="Q34" s="53" t="s">
        <v>284</v>
      </c>
      <c r="R34" s="162" t="s">
        <v>229</v>
      </c>
      <c r="S34" s="81"/>
    </row>
    <row r="35" spans="1:19" ht="14.1" customHeight="1" x14ac:dyDescent="0.25">
      <c r="A35" s="102" t="s">
        <v>139</v>
      </c>
      <c r="B35" s="48">
        <v>2025</v>
      </c>
      <c r="C35" s="109" t="s">
        <v>91</v>
      </c>
      <c r="D35" s="103" t="s">
        <v>138</v>
      </c>
      <c r="E35" s="104" t="s">
        <v>151</v>
      </c>
      <c r="F35" s="56">
        <v>1</v>
      </c>
      <c r="G35" s="51"/>
      <c r="H35" s="51"/>
      <c r="I35" s="204">
        <v>44690</v>
      </c>
      <c r="J35" s="185"/>
      <c r="K35" s="181">
        <v>45703</v>
      </c>
      <c r="L35" s="128"/>
      <c r="M35" s="128"/>
      <c r="N35" s="181">
        <v>45716</v>
      </c>
      <c r="O35" s="108" t="s">
        <v>150</v>
      </c>
      <c r="P35" s="90"/>
      <c r="Q35" s="53"/>
      <c r="R35" s="81"/>
      <c r="S35" s="174" t="s">
        <v>240</v>
      </c>
    </row>
    <row r="36" spans="1:19" ht="14.1" customHeight="1" x14ac:dyDescent="0.25">
      <c r="A36" s="102" t="s">
        <v>139</v>
      </c>
      <c r="B36" s="48">
        <v>2025</v>
      </c>
      <c r="C36" s="109" t="s">
        <v>91</v>
      </c>
      <c r="D36" s="103" t="s">
        <v>138</v>
      </c>
      <c r="E36" s="110" t="s">
        <v>142</v>
      </c>
      <c r="F36" s="56">
        <v>1</v>
      </c>
      <c r="G36" s="51">
        <v>653.29</v>
      </c>
      <c r="H36" s="51">
        <v>653.29</v>
      </c>
      <c r="I36" s="204">
        <v>44690</v>
      </c>
      <c r="J36" s="185"/>
      <c r="K36" s="181">
        <v>45704</v>
      </c>
      <c r="L36" s="128"/>
      <c r="M36" s="128"/>
      <c r="N36" s="181">
        <v>45716</v>
      </c>
      <c r="O36" s="106" t="s">
        <v>148</v>
      </c>
      <c r="P36" s="41" t="s">
        <v>110</v>
      </c>
      <c r="Q36" s="53" t="s">
        <v>284</v>
      </c>
      <c r="R36" s="162" t="s">
        <v>229</v>
      </c>
      <c r="S36" s="81"/>
    </row>
    <row r="37" spans="1:19" ht="14.1" customHeight="1" x14ac:dyDescent="0.25">
      <c r="A37" s="102" t="s">
        <v>139</v>
      </c>
      <c r="B37" s="48">
        <v>2025</v>
      </c>
      <c r="C37" s="109" t="s">
        <v>91</v>
      </c>
      <c r="D37" s="103" t="s">
        <v>138</v>
      </c>
      <c r="E37" s="110" t="s">
        <v>144</v>
      </c>
      <c r="F37" s="56">
        <v>1</v>
      </c>
      <c r="G37" s="51">
        <v>206.02</v>
      </c>
      <c r="H37" s="51">
        <v>206.02</v>
      </c>
      <c r="I37" s="204">
        <v>44690</v>
      </c>
      <c r="J37" s="185"/>
      <c r="K37" s="181">
        <v>45704</v>
      </c>
      <c r="L37" s="128"/>
      <c r="M37" s="128"/>
      <c r="N37" s="181">
        <v>45716</v>
      </c>
      <c r="O37" s="106" t="s">
        <v>148</v>
      </c>
      <c r="P37" s="41" t="s">
        <v>110</v>
      </c>
      <c r="Q37" s="53" t="s">
        <v>284</v>
      </c>
      <c r="R37" s="162" t="s">
        <v>229</v>
      </c>
      <c r="S37" s="81"/>
    </row>
    <row r="38" spans="1:19" ht="14.1" customHeight="1" x14ac:dyDescent="0.25">
      <c r="A38" s="102" t="s">
        <v>139</v>
      </c>
      <c r="B38" s="48">
        <v>2024</v>
      </c>
      <c r="C38" s="102" t="s">
        <v>89</v>
      </c>
      <c r="D38" s="103" t="s">
        <v>138</v>
      </c>
      <c r="E38" s="107" t="s">
        <v>143</v>
      </c>
      <c r="F38" s="56">
        <v>1</v>
      </c>
      <c r="G38" s="51">
        <v>1723.8</v>
      </c>
      <c r="H38" s="51">
        <v>1723.8</v>
      </c>
      <c r="I38" s="204">
        <v>44690</v>
      </c>
      <c r="J38" s="185"/>
      <c r="K38" s="181">
        <v>45624</v>
      </c>
      <c r="L38" s="128"/>
      <c r="M38" s="128"/>
      <c r="N38" s="181">
        <v>45643</v>
      </c>
      <c r="O38" s="106" t="s">
        <v>148</v>
      </c>
      <c r="P38" s="41" t="s">
        <v>110</v>
      </c>
      <c r="Q38" s="53" t="s">
        <v>282</v>
      </c>
      <c r="R38" s="162" t="s">
        <v>229</v>
      </c>
      <c r="S38" s="78"/>
    </row>
    <row r="39" spans="1:19" ht="14.1" customHeight="1" x14ac:dyDescent="0.25">
      <c r="A39" s="102" t="s">
        <v>139</v>
      </c>
      <c r="B39" s="48">
        <v>2024</v>
      </c>
      <c r="C39" s="102" t="s">
        <v>89</v>
      </c>
      <c r="D39" s="103" t="s">
        <v>138</v>
      </c>
      <c r="E39" s="104" t="s">
        <v>140</v>
      </c>
      <c r="F39" s="56">
        <v>1</v>
      </c>
      <c r="G39" s="51">
        <v>154.51</v>
      </c>
      <c r="H39" s="51">
        <v>154.51</v>
      </c>
      <c r="I39" s="204">
        <v>44690</v>
      </c>
      <c r="J39" s="185"/>
      <c r="K39" s="181">
        <v>45642</v>
      </c>
      <c r="L39" s="128"/>
      <c r="M39" s="128"/>
      <c r="N39" s="181">
        <v>45655</v>
      </c>
      <c r="O39" s="106" t="s">
        <v>148</v>
      </c>
      <c r="P39" s="41" t="s">
        <v>110</v>
      </c>
      <c r="Q39" s="53" t="s">
        <v>282</v>
      </c>
      <c r="R39" s="162" t="s">
        <v>229</v>
      </c>
      <c r="S39" s="78"/>
    </row>
    <row r="40" spans="1:19" ht="14.1" customHeight="1" x14ac:dyDescent="0.25">
      <c r="A40" s="102" t="s">
        <v>139</v>
      </c>
      <c r="B40" s="48">
        <v>2024</v>
      </c>
      <c r="C40" s="102" t="s">
        <v>89</v>
      </c>
      <c r="D40" s="103" t="s">
        <v>138</v>
      </c>
      <c r="E40" s="104" t="s">
        <v>141</v>
      </c>
      <c r="F40" s="56">
        <v>1</v>
      </c>
      <c r="G40" s="51">
        <v>154.51</v>
      </c>
      <c r="H40" s="51">
        <v>154.51</v>
      </c>
      <c r="I40" s="204">
        <v>44690</v>
      </c>
      <c r="J40" s="185"/>
      <c r="K40" s="181">
        <v>45642</v>
      </c>
      <c r="L40" s="128"/>
      <c r="M40" s="128"/>
      <c r="N40" s="181">
        <v>45655</v>
      </c>
      <c r="O40" s="106" t="s">
        <v>148</v>
      </c>
      <c r="P40" s="41" t="s">
        <v>110</v>
      </c>
      <c r="Q40" s="53" t="s">
        <v>282</v>
      </c>
      <c r="R40" s="162" t="s">
        <v>229</v>
      </c>
      <c r="S40" s="78"/>
    </row>
    <row r="41" spans="1:19" ht="14.1" customHeight="1" x14ac:dyDescent="0.25">
      <c r="A41" s="33" t="s">
        <v>139</v>
      </c>
      <c r="B41" s="33">
        <v>2025</v>
      </c>
      <c r="C41" s="112" t="s">
        <v>92</v>
      </c>
      <c r="D41" s="89" t="s">
        <v>138</v>
      </c>
      <c r="E41" s="100" t="s">
        <v>151</v>
      </c>
      <c r="F41" s="44">
        <v>1</v>
      </c>
      <c r="G41" s="36"/>
      <c r="H41" s="36"/>
      <c r="I41" s="204">
        <v>44690</v>
      </c>
      <c r="J41" s="184"/>
      <c r="K41" s="178">
        <v>45731</v>
      </c>
      <c r="L41" s="78"/>
      <c r="M41" s="78"/>
      <c r="N41" s="178">
        <v>45745</v>
      </c>
      <c r="O41" s="108" t="s">
        <v>150</v>
      </c>
      <c r="P41" s="41"/>
      <c r="Q41" s="39"/>
      <c r="R41" s="78"/>
      <c r="S41" s="174" t="s">
        <v>240</v>
      </c>
    </row>
    <row r="42" spans="1:19" ht="14.1" customHeight="1" x14ac:dyDescent="0.25">
      <c r="A42" s="102" t="s">
        <v>139</v>
      </c>
      <c r="B42" s="48">
        <v>2024</v>
      </c>
      <c r="C42" s="102" t="s">
        <v>89</v>
      </c>
      <c r="D42" s="103" t="s">
        <v>138</v>
      </c>
      <c r="E42" s="104" t="s">
        <v>142</v>
      </c>
      <c r="F42" s="56">
        <v>1</v>
      </c>
      <c r="G42" s="51">
        <v>653.29</v>
      </c>
      <c r="H42" s="51">
        <v>653.29</v>
      </c>
      <c r="I42" s="204">
        <v>44690</v>
      </c>
      <c r="J42" s="185"/>
      <c r="K42" s="181">
        <v>45642</v>
      </c>
      <c r="L42" s="128"/>
      <c r="M42" s="128"/>
      <c r="N42" s="181">
        <v>45655</v>
      </c>
      <c r="O42" s="106" t="s">
        <v>148</v>
      </c>
      <c r="P42" s="41" t="s">
        <v>110</v>
      </c>
      <c r="Q42" s="53" t="s">
        <v>282</v>
      </c>
      <c r="R42" s="162" t="s">
        <v>229</v>
      </c>
      <c r="S42" s="78"/>
    </row>
    <row r="43" spans="1:19" ht="14.1" customHeight="1" x14ac:dyDescent="0.25">
      <c r="A43" s="102" t="s">
        <v>139</v>
      </c>
      <c r="B43" s="48">
        <v>2024</v>
      </c>
      <c r="C43" s="102" t="s">
        <v>89</v>
      </c>
      <c r="D43" s="103" t="s">
        <v>138</v>
      </c>
      <c r="E43" s="104" t="s">
        <v>144</v>
      </c>
      <c r="F43" s="56">
        <v>1</v>
      </c>
      <c r="G43" s="51">
        <v>206.02</v>
      </c>
      <c r="H43" s="51">
        <v>206.02</v>
      </c>
      <c r="I43" s="204">
        <v>44690</v>
      </c>
      <c r="J43" s="185"/>
      <c r="K43" s="181">
        <v>45642</v>
      </c>
      <c r="L43" s="128"/>
      <c r="M43" s="128"/>
      <c r="N43" s="181">
        <v>45655</v>
      </c>
      <c r="O43" s="106" t="s">
        <v>148</v>
      </c>
      <c r="P43" s="41" t="s">
        <v>110</v>
      </c>
      <c r="Q43" s="53" t="s">
        <v>282</v>
      </c>
      <c r="R43" s="162" t="s">
        <v>229</v>
      </c>
      <c r="S43" s="78"/>
    </row>
    <row r="44" spans="1:19" ht="14.1" customHeight="1" x14ac:dyDescent="0.25">
      <c r="A44" s="102" t="s">
        <v>139</v>
      </c>
      <c r="B44" s="48">
        <v>2025</v>
      </c>
      <c r="C44" s="109" t="s">
        <v>119</v>
      </c>
      <c r="D44" s="103" t="s">
        <v>138</v>
      </c>
      <c r="E44" s="111" t="s">
        <v>143</v>
      </c>
      <c r="F44" s="56">
        <v>1</v>
      </c>
      <c r="G44" s="51">
        <v>1723.8</v>
      </c>
      <c r="H44" s="51">
        <v>1723.8</v>
      </c>
      <c r="I44" s="204">
        <v>44690</v>
      </c>
      <c r="J44" s="185"/>
      <c r="K44" s="181">
        <v>45744</v>
      </c>
      <c r="L44" s="128"/>
      <c r="M44" s="128"/>
      <c r="N44" s="181">
        <v>45764</v>
      </c>
      <c r="O44" s="106" t="s">
        <v>148</v>
      </c>
      <c r="P44" s="41" t="s">
        <v>110</v>
      </c>
      <c r="Q44" s="53" t="s">
        <v>286</v>
      </c>
      <c r="R44" s="162" t="s">
        <v>229</v>
      </c>
      <c r="S44" s="81"/>
    </row>
    <row r="45" spans="1:19" ht="14.1" customHeight="1" x14ac:dyDescent="0.25">
      <c r="A45" s="102" t="s">
        <v>139</v>
      </c>
      <c r="B45" s="48">
        <v>2025</v>
      </c>
      <c r="C45" s="109" t="s">
        <v>119</v>
      </c>
      <c r="D45" s="103" t="s">
        <v>138</v>
      </c>
      <c r="E45" s="110" t="s">
        <v>140</v>
      </c>
      <c r="F45" s="56">
        <v>1</v>
      </c>
      <c r="G45" s="51">
        <v>154.51</v>
      </c>
      <c r="H45" s="51">
        <v>154.51</v>
      </c>
      <c r="I45" s="204">
        <v>44690</v>
      </c>
      <c r="J45" s="185"/>
      <c r="K45" s="181">
        <v>45763</v>
      </c>
      <c r="L45" s="128"/>
      <c r="M45" s="128"/>
      <c r="N45" s="181">
        <v>45775</v>
      </c>
      <c r="O45" s="106" t="s">
        <v>148</v>
      </c>
      <c r="P45" s="41" t="s">
        <v>110</v>
      </c>
      <c r="Q45" s="53" t="s">
        <v>286</v>
      </c>
      <c r="R45" s="162" t="s">
        <v>229</v>
      </c>
      <c r="S45" s="81"/>
    </row>
    <row r="46" spans="1:19" ht="14.1" customHeight="1" x14ac:dyDescent="0.25">
      <c r="A46" s="102" t="s">
        <v>139</v>
      </c>
      <c r="B46" s="48">
        <v>2025</v>
      </c>
      <c r="C46" s="109" t="s">
        <v>119</v>
      </c>
      <c r="D46" s="103" t="s">
        <v>138</v>
      </c>
      <c r="E46" s="110" t="s">
        <v>141</v>
      </c>
      <c r="F46" s="56">
        <v>1</v>
      </c>
      <c r="G46" s="51">
        <v>154.51</v>
      </c>
      <c r="H46" s="51">
        <v>154.51</v>
      </c>
      <c r="I46" s="204">
        <v>44690</v>
      </c>
      <c r="J46" s="185"/>
      <c r="K46" s="181">
        <v>45763</v>
      </c>
      <c r="L46" s="128"/>
      <c r="M46" s="128"/>
      <c r="N46" s="181">
        <v>45775</v>
      </c>
      <c r="O46" s="106" t="s">
        <v>148</v>
      </c>
      <c r="P46" s="41" t="s">
        <v>110</v>
      </c>
      <c r="Q46" s="53" t="s">
        <v>286</v>
      </c>
      <c r="R46" s="162" t="s">
        <v>229</v>
      </c>
      <c r="S46" s="81"/>
    </row>
    <row r="47" spans="1:19" ht="14.1" customHeight="1" x14ac:dyDescent="0.25">
      <c r="A47" s="102" t="s">
        <v>139</v>
      </c>
      <c r="B47" s="48">
        <v>2025</v>
      </c>
      <c r="C47" s="109" t="s">
        <v>119</v>
      </c>
      <c r="D47" s="103" t="s">
        <v>138</v>
      </c>
      <c r="E47" s="110" t="s">
        <v>142</v>
      </c>
      <c r="F47" s="56">
        <v>1</v>
      </c>
      <c r="G47" s="51">
        <v>653.29</v>
      </c>
      <c r="H47" s="51">
        <v>653.29</v>
      </c>
      <c r="I47" s="204">
        <v>44690</v>
      </c>
      <c r="J47" s="185"/>
      <c r="K47" s="181">
        <v>45763</v>
      </c>
      <c r="L47" s="128"/>
      <c r="M47" s="128"/>
      <c r="N47" s="181">
        <v>45775</v>
      </c>
      <c r="O47" s="106" t="s">
        <v>148</v>
      </c>
      <c r="P47" s="41" t="s">
        <v>110</v>
      </c>
      <c r="Q47" s="53" t="s">
        <v>286</v>
      </c>
      <c r="R47" s="162" t="s">
        <v>229</v>
      </c>
      <c r="S47" s="81"/>
    </row>
    <row r="48" spans="1:19" ht="14.1" customHeight="1" x14ac:dyDescent="0.25">
      <c r="A48" s="102" t="s">
        <v>139</v>
      </c>
      <c r="B48" s="48">
        <v>2025</v>
      </c>
      <c r="C48" s="109" t="s">
        <v>119</v>
      </c>
      <c r="D48" s="103" t="s">
        <v>138</v>
      </c>
      <c r="E48" s="110" t="s">
        <v>144</v>
      </c>
      <c r="F48" s="56">
        <v>1</v>
      </c>
      <c r="G48" s="51">
        <v>206.02</v>
      </c>
      <c r="H48" s="51">
        <v>206.02</v>
      </c>
      <c r="I48" s="204">
        <v>44690</v>
      </c>
      <c r="J48" s="185"/>
      <c r="K48" s="181">
        <v>45763</v>
      </c>
      <c r="L48" s="128"/>
      <c r="M48" s="128"/>
      <c r="N48" s="181">
        <v>45775</v>
      </c>
      <c r="O48" s="106" t="s">
        <v>148</v>
      </c>
      <c r="P48" s="41" t="s">
        <v>110</v>
      </c>
      <c r="Q48" s="53" t="s">
        <v>286</v>
      </c>
      <c r="R48" s="162" t="s">
        <v>229</v>
      </c>
      <c r="S48" s="81"/>
    </row>
    <row r="49" spans="1:19" ht="14.1" customHeight="1" x14ac:dyDescent="0.25">
      <c r="A49" s="102" t="s">
        <v>139</v>
      </c>
      <c r="B49" s="48">
        <v>2025</v>
      </c>
      <c r="C49" s="109" t="s">
        <v>137</v>
      </c>
      <c r="D49" s="103" t="s">
        <v>138</v>
      </c>
      <c r="E49" s="111" t="s">
        <v>143</v>
      </c>
      <c r="F49" s="56">
        <v>1</v>
      </c>
      <c r="G49" s="51">
        <v>1723.8</v>
      </c>
      <c r="H49" s="51">
        <v>1723.8</v>
      </c>
      <c r="I49" s="204">
        <v>44690</v>
      </c>
      <c r="J49" s="185"/>
      <c r="K49" s="181">
        <v>45775</v>
      </c>
      <c r="L49" s="128"/>
      <c r="M49" s="128"/>
      <c r="N49" s="181">
        <v>45794</v>
      </c>
      <c r="O49" s="106" t="s">
        <v>148</v>
      </c>
      <c r="P49" s="41" t="s">
        <v>110</v>
      </c>
      <c r="Q49" s="53" t="s">
        <v>287</v>
      </c>
      <c r="R49" s="162" t="s">
        <v>229</v>
      </c>
      <c r="S49" s="81"/>
    </row>
    <row r="50" spans="1:19" ht="14.1" customHeight="1" x14ac:dyDescent="0.25">
      <c r="A50" s="102" t="s">
        <v>139</v>
      </c>
      <c r="B50" s="48">
        <v>2025</v>
      </c>
      <c r="C50" s="109" t="s">
        <v>137</v>
      </c>
      <c r="D50" s="103" t="s">
        <v>138</v>
      </c>
      <c r="E50" s="110" t="s">
        <v>140</v>
      </c>
      <c r="F50" s="56">
        <v>1</v>
      </c>
      <c r="G50" s="51">
        <v>154.51</v>
      </c>
      <c r="H50" s="51">
        <v>154.51</v>
      </c>
      <c r="I50" s="204">
        <v>44690</v>
      </c>
      <c r="J50" s="185"/>
      <c r="K50" s="181">
        <v>45793</v>
      </c>
      <c r="L50" s="128"/>
      <c r="M50" s="128"/>
      <c r="N50" s="181">
        <v>45805</v>
      </c>
      <c r="O50" s="106" t="s">
        <v>148</v>
      </c>
      <c r="P50" s="41" t="s">
        <v>110</v>
      </c>
      <c r="Q50" s="53" t="s">
        <v>287</v>
      </c>
      <c r="R50" s="162" t="s">
        <v>229</v>
      </c>
      <c r="S50" s="81"/>
    </row>
    <row r="51" spans="1:19" ht="14.1" customHeight="1" x14ac:dyDescent="0.25">
      <c r="A51" s="102" t="s">
        <v>139</v>
      </c>
      <c r="B51" s="48">
        <v>2025</v>
      </c>
      <c r="C51" s="109" t="s">
        <v>137</v>
      </c>
      <c r="D51" s="103" t="s">
        <v>138</v>
      </c>
      <c r="E51" s="110" t="s">
        <v>141</v>
      </c>
      <c r="F51" s="56">
        <v>1</v>
      </c>
      <c r="G51" s="51">
        <v>154.51</v>
      </c>
      <c r="H51" s="51">
        <v>154.51</v>
      </c>
      <c r="I51" s="204">
        <v>44690</v>
      </c>
      <c r="J51" s="185"/>
      <c r="K51" s="181">
        <v>45793</v>
      </c>
      <c r="L51" s="128"/>
      <c r="M51" s="128"/>
      <c r="N51" s="181">
        <v>45805</v>
      </c>
      <c r="O51" s="106" t="s">
        <v>148</v>
      </c>
      <c r="P51" s="41" t="s">
        <v>110</v>
      </c>
      <c r="Q51" s="53" t="s">
        <v>287</v>
      </c>
      <c r="R51" s="162" t="s">
        <v>229</v>
      </c>
      <c r="S51" s="81"/>
    </row>
    <row r="52" spans="1:19" ht="14.1" customHeight="1" x14ac:dyDescent="0.25">
      <c r="A52" s="102" t="s">
        <v>139</v>
      </c>
      <c r="B52" s="48">
        <v>2025</v>
      </c>
      <c r="C52" s="109" t="s">
        <v>137</v>
      </c>
      <c r="D52" s="103" t="s">
        <v>138</v>
      </c>
      <c r="E52" s="110" t="s">
        <v>142</v>
      </c>
      <c r="F52" s="56">
        <v>1</v>
      </c>
      <c r="G52" s="51">
        <v>653.29</v>
      </c>
      <c r="H52" s="51">
        <v>653.29</v>
      </c>
      <c r="I52" s="204">
        <v>44690</v>
      </c>
      <c r="J52" s="185"/>
      <c r="K52" s="181">
        <v>45793</v>
      </c>
      <c r="L52" s="128"/>
      <c r="M52" s="128"/>
      <c r="N52" s="181">
        <v>45805</v>
      </c>
      <c r="O52" s="106" t="s">
        <v>148</v>
      </c>
      <c r="P52" s="41" t="s">
        <v>110</v>
      </c>
      <c r="Q52" s="53" t="s">
        <v>287</v>
      </c>
      <c r="R52" s="162" t="s">
        <v>229</v>
      </c>
      <c r="S52" s="81"/>
    </row>
    <row r="53" spans="1:19" ht="14.1" customHeight="1" x14ac:dyDescent="0.25">
      <c r="A53" s="102" t="s">
        <v>139</v>
      </c>
      <c r="B53" s="48">
        <v>2025</v>
      </c>
      <c r="C53" s="109" t="s">
        <v>137</v>
      </c>
      <c r="D53" s="103" t="s">
        <v>138</v>
      </c>
      <c r="E53" s="110" t="s">
        <v>144</v>
      </c>
      <c r="F53" s="56">
        <v>1</v>
      </c>
      <c r="G53" s="51">
        <v>206.02</v>
      </c>
      <c r="H53" s="51">
        <v>206.02</v>
      </c>
      <c r="I53" s="204">
        <v>44690</v>
      </c>
      <c r="J53" s="185"/>
      <c r="K53" s="181">
        <v>45793</v>
      </c>
      <c r="L53" s="128"/>
      <c r="M53" s="128"/>
      <c r="N53" s="181">
        <v>45805</v>
      </c>
      <c r="O53" s="106" t="s">
        <v>148</v>
      </c>
      <c r="P53" s="41" t="s">
        <v>110</v>
      </c>
      <c r="Q53" s="53" t="s">
        <v>287</v>
      </c>
      <c r="R53" s="162" t="s">
        <v>229</v>
      </c>
      <c r="S53" s="81"/>
    </row>
    <row r="54" spans="1:19" ht="14.1" customHeight="1" x14ac:dyDescent="0.25">
      <c r="A54" s="102" t="s">
        <v>139</v>
      </c>
      <c r="B54" s="48">
        <v>2025</v>
      </c>
      <c r="C54" s="109" t="s">
        <v>145</v>
      </c>
      <c r="D54" s="103" t="s">
        <v>138</v>
      </c>
      <c r="E54" s="111" t="s">
        <v>143</v>
      </c>
      <c r="F54" s="56">
        <v>1</v>
      </c>
      <c r="G54" s="51">
        <v>1723.8</v>
      </c>
      <c r="H54" s="51">
        <v>1723.8</v>
      </c>
      <c r="I54" s="204">
        <v>44690</v>
      </c>
      <c r="J54" s="185"/>
      <c r="K54" s="181">
        <v>45805</v>
      </c>
      <c r="L54" s="128"/>
      <c r="M54" s="128"/>
      <c r="N54" s="181">
        <v>45794</v>
      </c>
      <c r="O54" s="106" t="s">
        <v>148</v>
      </c>
      <c r="P54" s="41" t="s">
        <v>110</v>
      </c>
      <c r="Q54" s="53" t="s">
        <v>288</v>
      </c>
      <c r="R54" s="162" t="s">
        <v>229</v>
      </c>
      <c r="S54" s="81"/>
    </row>
    <row r="55" spans="1:19" ht="14.1" customHeight="1" x14ac:dyDescent="0.25">
      <c r="A55" s="102" t="s">
        <v>139</v>
      </c>
      <c r="B55" s="48">
        <v>2025</v>
      </c>
      <c r="C55" s="109" t="s">
        <v>145</v>
      </c>
      <c r="D55" s="103" t="s">
        <v>138</v>
      </c>
      <c r="E55" s="110" t="s">
        <v>140</v>
      </c>
      <c r="F55" s="56">
        <v>1</v>
      </c>
      <c r="G55" s="51">
        <v>154.51</v>
      </c>
      <c r="H55" s="51">
        <v>154.51</v>
      </c>
      <c r="I55" s="204">
        <v>44690</v>
      </c>
      <c r="J55" s="185"/>
      <c r="K55" s="181">
        <v>45824</v>
      </c>
      <c r="L55" s="128"/>
      <c r="M55" s="128"/>
      <c r="N55" s="181">
        <v>45836</v>
      </c>
      <c r="O55" s="106" t="s">
        <v>148</v>
      </c>
      <c r="P55" s="41" t="s">
        <v>110</v>
      </c>
      <c r="Q55" s="53" t="s">
        <v>288</v>
      </c>
      <c r="R55" s="162" t="s">
        <v>229</v>
      </c>
      <c r="S55" s="81"/>
    </row>
    <row r="56" spans="1:19" ht="14.1" customHeight="1" x14ac:dyDescent="0.25">
      <c r="A56" s="102" t="s">
        <v>139</v>
      </c>
      <c r="B56" s="48">
        <v>2025</v>
      </c>
      <c r="C56" s="109" t="s">
        <v>145</v>
      </c>
      <c r="D56" s="103" t="s">
        <v>138</v>
      </c>
      <c r="E56" s="110" t="s">
        <v>141</v>
      </c>
      <c r="F56" s="56">
        <v>1</v>
      </c>
      <c r="G56" s="51">
        <v>154.51</v>
      </c>
      <c r="H56" s="51">
        <v>154.51</v>
      </c>
      <c r="I56" s="204">
        <v>44690</v>
      </c>
      <c r="J56" s="185"/>
      <c r="K56" s="181">
        <v>45824</v>
      </c>
      <c r="L56" s="128"/>
      <c r="M56" s="128"/>
      <c r="N56" s="181">
        <v>45836</v>
      </c>
      <c r="O56" s="106" t="s">
        <v>148</v>
      </c>
      <c r="P56" s="41" t="s">
        <v>110</v>
      </c>
      <c r="Q56" s="53" t="s">
        <v>288</v>
      </c>
      <c r="R56" s="162" t="s">
        <v>229</v>
      </c>
      <c r="S56" s="81"/>
    </row>
    <row r="57" spans="1:19" ht="14.1" customHeight="1" x14ac:dyDescent="0.25">
      <c r="A57" s="102" t="s">
        <v>139</v>
      </c>
      <c r="B57" s="48">
        <v>2025</v>
      </c>
      <c r="C57" s="109" t="s">
        <v>145</v>
      </c>
      <c r="D57" s="103" t="s">
        <v>138</v>
      </c>
      <c r="E57" s="110" t="s">
        <v>142</v>
      </c>
      <c r="F57" s="56">
        <v>1</v>
      </c>
      <c r="G57" s="51">
        <v>653.29</v>
      </c>
      <c r="H57" s="51">
        <v>653.29</v>
      </c>
      <c r="I57" s="204">
        <v>44690</v>
      </c>
      <c r="J57" s="185"/>
      <c r="K57" s="181">
        <v>45824</v>
      </c>
      <c r="L57" s="128"/>
      <c r="M57" s="128"/>
      <c r="N57" s="181">
        <v>45836</v>
      </c>
      <c r="O57" s="106" t="s">
        <v>148</v>
      </c>
      <c r="P57" s="41" t="s">
        <v>110</v>
      </c>
      <c r="Q57" s="53" t="s">
        <v>288</v>
      </c>
      <c r="R57" s="162" t="s">
        <v>229</v>
      </c>
      <c r="S57" s="81"/>
    </row>
    <row r="58" spans="1:19" ht="14.1" customHeight="1" x14ac:dyDescent="0.25">
      <c r="A58" s="102" t="s">
        <v>139</v>
      </c>
      <c r="B58" s="48">
        <v>2025</v>
      </c>
      <c r="C58" s="109" t="s">
        <v>145</v>
      </c>
      <c r="D58" s="103" t="s">
        <v>138</v>
      </c>
      <c r="E58" s="110" t="s">
        <v>144</v>
      </c>
      <c r="F58" s="56">
        <v>1</v>
      </c>
      <c r="G58" s="51">
        <v>206.02</v>
      </c>
      <c r="H58" s="51">
        <v>206.02</v>
      </c>
      <c r="I58" s="204">
        <v>44690</v>
      </c>
      <c r="J58" s="185"/>
      <c r="K58" s="181">
        <v>45824</v>
      </c>
      <c r="L58" s="128"/>
      <c r="M58" s="128"/>
      <c r="N58" s="181">
        <v>45836</v>
      </c>
      <c r="O58" s="106" t="s">
        <v>148</v>
      </c>
      <c r="P58" s="41" t="s">
        <v>110</v>
      </c>
      <c r="Q58" s="53" t="s">
        <v>288</v>
      </c>
      <c r="R58" s="162" t="s">
        <v>229</v>
      </c>
      <c r="S58" s="81"/>
    </row>
    <row r="59" spans="1:19" ht="14.1" customHeight="1" x14ac:dyDescent="0.25">
      <c r="A59" s="102" t="s">
        <v>139</v>
      </c>
      <c r="B59" s="48">
        <v>2025</v>
      </c>
      <c r="C59" s="109" t="s">
        <v>146</v>
      </c>
      <c r="D59" s="103" t="s">
        <v>138</v>
      </c>
      <c r="E59" s="111" t="s">
        <v>143</v>
      </c>
      <c r="F59" s="56">
        <v>1</v>
      </c>
      <c r="G59" s="51">
        <v>1723.8</v>
      </c>
      <c r="H59" s="51">
        <v>1723.8</v>
      </c>
      <c r="I59" s="204">
        <v>44690</v>
      </c>
      <c r="J59" s="185"/>
      <c r="K59" s="181">
        <v>45836</v>
      </c>
      <c r="L59" s="128"/>
      <c r="M59" s="128"/>
      <c r="N59" s="181">
        <v>45855</v>
      </c>
      <c r="O59" s="106" t="s">
        <v>148</v>
      </c>
      <c r="P59" s="41" t="s">
        <v>110</v>
      </c>
      <c r="Q59" s="53" t="s">
        <v>289</v>
      </c>
      <c r="R59" s="162" t="s">
        <v>229</v>
      </c>
      <c r="S59" s="81"/>
    </row>
    <row r="60" spans="1:19" ht="14.1" customHeight="1" x14ac:dyDescent="0.25">
      <c r="A60" s="102" t="s">
        <v>139</v>
      </c>
      <c r="B60" s="48">
        <v>2025</v>
      </c>
      <c r="C60" s="109" t="s">
        <v>146</v>
      </c>
      <c r="D60" s="103" t="s">
        <v>138</v>
      </c>
      <c r="E60" s="110" t="s">
        <v>140</v>
      </c>
      <c r="F60" s="56">
        <v>1</v>
      </c>
      <c r="G60" s="51">
        <v>154.51</v>
      </c>
      <c r="H60" s="51">
        <v>154.51</v>
      </c>
      <c r="I60" s="204">
        <v>44690</v>
      </c>
      <c r="J60" s="185"/>
      <c r="K60" s="181">
        <v>45854</v>
      </c>
      <c r="L60" s="128"/>
      <c r="M60" s="128"/>
      <c r="N60" s="181">
        <v>45866</v>
      </c>
      <c r="O60" s="106" t="s">
        <v>148</v>
      </c>
      <c r="P60" s="41" t="s">
        <v>110</v>
      </c>
      <c r="Q60" s="53" t="s">
        <v>289</v>
      </c>
      <c r="R60" s="162" t="s">
        <v>229</v>
      </c>
      <c r="S60" s="81"/>
    </row>
    <row r="61" spans="1:19" ht="14.1" customHeight="1" x14ac:dyDescent="0.25">
      <c r="A61" s="102" t="s">
        <v>139</v>
      </c>
      <c r="B61" s="48">
        <v>2025</v>
      </c>
      <c r="C61" s="109" t="s">
        <v>146</v>
      </c>
      <c r="D61" s="103" t="s">
        <v>138</v>
      </c>
      <c r="E61" s="110" t="s">
        <v>141</v>
      </c>
      <c r="F61" s="56">
        <v>1</v>
      </c>
      <c r="G61" s="51">
        <v>154.51</v>
      </c>
      <c r="H61" s="51">
        <v>154.51</v>
      </c>
      <c r="I61" s="204">
        <v>44690</v>
      </c>
      <c r="J61" s="185"/>
      <c r="K61" s="181">
        <v>45854</v>
      </c>
      <c r="L61" s="128"/>
      <c r="M61" s="128"/>
      <c r="N61" s="181">
        <v>45866</v>
      </c>
      <c r="O61" s="106" t="s">
        <v>148</v>
      </c>
      <c r="P61" s="41" t="s">
        <v>110</v>
      </c>
      <c r="Q61" s="53" t="s">
        <v>289</v>
      </c>
      <c r="R61" s="162" t="s">
        <v>229</v>
      </c>
      <c r="S61" s="81"/>
    </row>
    <row r="62" spans="1:19" ht="14.1" customHeight="1" x14ac:dyDescent="0.25">
      <c r="A62" s="102" t="s">
        <v>139</v>
      </c>
      <c r="B62" s="48">
        <v>2025</v>
      </c>
      <c r="C62" s="109" t="s">
        <v>146</v>
      </c>
      <c r="D62" s="103" t="s">
        <v>138</v>
      </c>
      <c r="E62" s="110" t="s">
        <v>142</v>
      </c>
      <c r="F62" s="56">
        <v>1</v>
      </c>
      <c r="G62" s="51">
        <v>653.29</v>
      </c>
      <c r="H62" s="51">
        <v>653.29</v>
      </c>
      <c r="I62" s="204">
        <v>44690</v>
      </c>
      <c r="J62" s="185"/>
      <c r="K62" s="181">
        <v>45854</v>
      </c>
      <c r="L62" s="128"/>
      <c r="M62" s="128"/>
      <c r="N62" s="181">
        <v>45866</v>
      </c>
      <c r="O62" s="106" t="s">
        <v>148</v>
      </c>
      <c r="P62" s="41" t="s">
        <v>110</v>
      </c>
      <c r="Q62" s="53" t="s">
        <v>289</v>
      </c>
      <c r="R62" s="162" t="s">
        <v>229</v>
      </c>
      <c r="S62" s="81"/>
    </row>
    <row r="63" spans="1:19" ht="14.1" customHeight="1" x14ac:dyDescent="0.25">
      <c r="A63" s="102" t="s">
        <v>139</v>
      </c>
      <c r="B63" s="48">
        <v>2025</v>
      </c>
      <c r="C63" s="109" t="s">
        <v>146</v>
      </c>
      <c r="D63" s="103" t="s">
        <v>138</v>
      </c>
      <c r="E63" s="110" t="s">
        <v>144</v>
      </c>
      <c r="F63" s="56">
        <v>1</v>
      </c>
      <c r="G63" s="51">
        <v>206.02</v>
      </c>
      <c r="H63" s="51">
        <v>206.02</v>
      </c>
      <c r="I63" s="204">
        <v>44690</v>
      </c>
      <c r="J63" s="185"/>
      <c r="K63" s="181">
        <v>45854</v>
      </c>
      <c r="L63" s="128"/>
      <c r="M63" s="128"/>
      <c r="N63" s="181">
        <v>45866</v>
      </c>
      <c r="O63" s="106" t="s">
        <v>148</v>
      </c>
      <c r="P63" s="41" t="s">
        <v>110</v>
      </c>
      <c r="Q63" s="53" t="s">
        <v>289</v>
      </c>
      <c r="R63" s="162" t="s">
        <v>229</v>
      </c>
      <c r="S63" s="81"/>
    </row>
    <row r="64" spans="1:19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</sheetData>
  <autoFilter ref="A1:R63" xr:uid="{B083DD12-314F-4A4B-B1D6-3E0A8032ECEE}"/>
  <conditionalFormatting sqref="P1 R1:S1">
    <cfRule type="containsText" dxfId="69" priority="17" operator="containsText" text="AGUARDANDO APROVAÇÃO">
      <formula>NOT(ISERROR(SEARCH("AGUARDANDO APROVAÇÃO",P1)))</formula>
    </cfRule>
  </conditionalFormatting>
  <conditionalFormatting sqref="P2:P63">
    <cfRule type="containsText" dxfId="68" priority="13" operator="containsText" text="APROVADO">
      <formula>NOT(ISERROR(SEARCH("APROVADO",P2)))</formula>
    </cfRule>
    <cfRule type="containsText" dxfId="67" priority="14" operator="containsText" text="APROVADA">
      <formula>NOT(ISERROR(SEARCH("APROVADA",P2)))</formula>
    </cfRule>
  </conditionalFormatting>
  <conditionalFormatting sqref="R1:S1 P1">
    <cfRule type="containsText" dxfId="66" priority="19" operator="containsText" text="APROVADA">
      <formula>NOT(ISERROR(SEARCH("APROVADA",P1)))</formula>
    </cfRule>
  </conditionalFormatting>
  <conditionalFormatting sqref="R1:S1">
    <cfRule type="containsText" dxfId="65" priority="18" operator="containsText" text="AGUARDANDO APROVAR PC">
      <formula>NOT(ISERROR(SEARCH("AGUARDANDO APROVAR PC",R1)))</formula>
    </cfRule>
  </conditionalFormatting>
  <conditionalFormatting sqref="R2:S13">
    <cfRule type="containsText" dxfId="64" priority="11" operator="containsText" text="APROVADA">
      <formula>NOT(ISERROR(SEARCH("APROVADA",R2)))</formula>
    </cfRule>
  </conditionalFormatting>
  <conditionalFormatting sqref="R2:S63">
    <cfRule type="containsText" dxfId="63" priority="1" operator="containsText" text="APROVADO">
      <formula>NOT(ISERROR(SEARCH("APROVADO",R2)))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F60B-D1B7-4AA9-95D8-DB9655B88B7C}">
  <sheetPr>
    <tabColor rgb="FF79D59C"/>
  </sheetPr>
  <dimension ref="A1:R134"/>
  <sheetViews>
    <sheetView showGridLines="0" zoomScale="81" zoomScaleNormal="81" workbookViewId="0">
      <selection sqref="A1:A1048576"/>
    </sheetView>
  </sheetViews>
  <sheetFormatPr defaultRowHeight="15" x14ac:dyDescent="0.25"/>
  <cols>
    <col min="1" max="1" width="13.5703125" bestFit="1" customWidth="1"/>
    <col min="2" max="2" width="7" bestFit="1" customWidth="1"/>
    <col min="3" max="3" width="14.85546875" bestFit="1" customWidth="1"/>
    <col min="4" max="4" width="16.28515625" bestFit="1" customWidth="1"/>
    <col min="5" max="5" width="14.28515625" bestFit="1" customWidth="1"/>
    <col min="6" max="6" width="13.7109375" bestFit="1" customWidth="1"/>
    <col min="7" max="7" width="15.7109375" bestFit="1" customWidth="1"/>
    <col min="8" max="8" width="11.140625" bestFit="1" customWidth="1"/>
    <col min="9" max="9" width="22.5703125" style="180" bestFit="1" customWidth="1"/>
    <col min="10" max="10" width="21.7109375" style="180" bestFit="1" customWidth="1"/>
    <col min="11" max="11" width="17.42578125" style="180" bestFit="1" customWidth="1"/>
    <col min="12" max="12" width="6.7109375" bestFit="1" customWidth="1"/>
    <col min="13" max="13" width="24.5703125" bestFit="1" customWidth="1"/>
    <col min="14" max="14" width="18.7109375" style="180" bestFit="1" customWidth="1"/>
    <col min="15" max="15" width="16.140625" bestFit="1" customWidth="1"/>
    <col min="16" max="16" width="14.5703125" bestFit="1" customWidth="1"/>
    <col min="17" max="17" width="16.28515625" bestFit="1" customWidth="1"/>
    <col min="18" max="18" width="14.7109375" bestFit="1" customWidth="1"/>
  </cols>
  <sheetData>
    <row r="1" spans="1:18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95" t="s">
        <v>4</v>
      </c>
      <c r="I1" s="177" t="s">
        <v>189</v>
      </c>
      <c r="J1" s="177" t="s">
        <v>99</v>
      </c>
      <c r="K1" s="177" t="s">
        <v>111</v>
      </c>
      <c r="L1" s="97" t="s">
        <v>112</v>
      </c>
      <c r="M1" s="97" t="s">
        <v>271</v>
      </c>
      <c r="N1" s="177" t="s">
        <v>22</v>
      </c>
      <c r="O1" s="97" t="s">
        <v>98</v>
      </c>
      <c r="P1" s="97" t="s">
        <v>97</v>
      </c>
      <c r="Q1" s="97" t="s">
        <v>109</v>
      </c>
      <c r="R1" s="97" t="s">
        <v>120</v>
      </c>
    </row>
    <row r="2" spans="1:18" ht="14.1" customHeight="1" x14ac:dyDescent="0.25">
      <c r="A2" s="33" t="s">
        <v>131</v>
      </c>
      <c r="B2" s="33">
        <v>2024</v>
      </c>
      <c r="C2" s="33" t="s">
        <v>86</v>
      </c>
      <c r="D2" s="89" t="s">
        <v>166</v>
      </c>
      <c r="E2" s="141" t="s">
        <v>165</v>
      </c>
      <c r="F2" s="44">
        <v>1</v>
      </c>
      <c r="G2" s="142">
        <v>650.74</v>
      </c>
      <c r="H2" s="36">
        <f t="shared" ref="H2:H13" si="0">F2*G2</f>
        <v>650.74</v>
      </c>
      <c r="I2" s="204"/>
      <c r="J2" s="211"/>
      <c r="K2" s="178">
        <v>45542</v>
      </c>
      <c r="L2" s="39" t="s">
        <v>167</v>
      </c>
      <c r="M2" s="39" t="s">
        <v>255</v>
      </c>
      <c r="N2" s="178">
        <v>45566</v>
      </c>
      <c r="O2" s="39" t="s">
        <v>169</v>
      </c>
      <c r="P2" s="143" t="s">
        <v>25</v>
      </c>
      <c r="Q2" s="39" t="s">
        <v>168</v>
      </c>
      <c r="R2" s="144" t="s">
        <v>25</v>
      </c>
    </row>
    <row r="3" spans="1:18" ht="14.1" customHeight="1" x14ac:dyDescent="0.25">
      <c r="A3" s="33" t="s">
        <v>131</v>
      </c>
      <c r="B3" s="33">
        <v>2024</v>
      </c>
      <c r="C3" s="33" t="s">
        <v>87</v>
      </c>
      <c r="D3" s="89" t="s">
        <v>166</v>
      </c>
      <c r="E3" s="141" t="s">
        <v>165</v>
      </c>
      <c r="F3" s="44">
        <v>1</v>
      </c>
      <c r="G3" s="142">
        <v>650.74</v>
      </c>
      <c r="H3" s="36">
        <f t="shared" si="0"/>
        <v>650.74</v>
      </c>
      <c r="I3" s="204"/>
      <c r="J3" s="211"/>
      <c r="K3" s="178">
        <v>45572</v>
      </c>
      <c r="L3" s="39" t="s">
        <v>272</v>
      </c>
      <c r="M3" s="39" t="s">
        <v>273</v>
      </c>
      <c r="N3" s="178">
        <v>45597</v>
      </c>
      <c r="O3" s="39" t="s">
        <v>169</v>
      </c>
      <c r="P3" s="143" t="s">
        <v>25</v>
      </c>
      <c r="Q3" s="39" t="s">
        <v>168</v>
      </c>
      <c r="R3" s="144" t="s">
        <v>25</v>
      </c>
    </row>
    <row r="4" spans="1:18" ht="14.1" customHeight="1" x14ac:dyDescent="0.25">
      <c r="A4" s="33" t="s">
        <v>131</v>
      </c>
      <c r="B4" s="33">
        <v>2024</v>
      </c>
      <c r="C4" s="33" t="s">
        <v>88</v>
      </c>
      <c r="D4" s="89" t="s">
        <v>166</v>
      </c>
      <c r="E4" s="141" t="s">
        <v>165</v>
      </c>
      <c r="F4" s="44">
        <v>1</v>
      </c>
      <c r="G4" s="142">
        <v>650.74</v>
      </c>
      <c r="H4" s="36">
        <f t="shared" si="0"/>
        <v>650.74</v>
      </c>
      <c r="I4" s="204"/>
      <c r="J4" s="211"/>
      <c r="K4" s="178">
        <v>45603</v>
      </c>
      <c r="L4" s="39"/>
      <c r="M4" s="39"/>
      <c r="N4" s="178">
        <v>45627</v>
      </c>
      <c r="O4" s="39" t="s">
        <v>169</v>
      </c>
      <c r="P4" s="143" t="s">
        <v>25</v>
      </c>
      <c r="Q4" s="39" t="s">
        <v>168</v>
      </c>
      <c r="R4" s="144" t="s">
        <v>25</v>
      </c>
    </row>
    <row r="5" spans="1:18" ht="14.1" customHeight="1" x14ac:dyDescent="0.25">
      <c r="A5" s="33" t="s">
        <v>131</v>
      </c>
      <c r="B5" s="33">
        <v>2024</v>
      </c>
      <c r="C5" s="33" t="s">
        <v>89</v>
      </c>
      <c r="D5" s="89" t="s">
        <v>166</v>
      </c>
      <c r="E5" s="141" t="s">
        <v>165</v>
      </c>
      <c r="F5" s="44">
        <v>1</v>
      </c>
      <c r="G5" s="142">
        <v>650.74</v>
      </c>
      <c r="H5" s="36">
        <f t="shared" si="0"/>
        <v>650.74</v>
      </c>
      <c r="I5" s="204"/>
      <c r="J5" s="211"/>
      <c r="K5" s="178">
        <v>45633</v>
      </c>
      <c r="L5" s="39"/>
      <c r="M5" s="39"/>
      <c r="N5" s="178">
        <v>45658</v>
      </c>
      <c r="O5" s="39" t="s">
        <v>169</v>
      </c>
      <c r="P5" s="143" t="s">
        <v>25</v>
      </c>
      <c r="Q5" s="39" t="s">
        <v>168</v>
      </c>
      <c r="R5" s="144" t="s">
        <v>25</v>
      </c>
    </row>
    <row r="6" spans="1:18" ht="14.1" customHeight="1" x14ac:dyDescent="0.25">
      <c r="A6" s="33" t="s">
        <v>131</v>
      </c>
      <c r="B6" s="33">
        <v>2025</v>
      </c>
      <c r="C6" s="33" t="s">
        <v>90</v>
      </c>
      <c r="D6" s="89" t="s">
        <v>166</v>
      </c>
      <c r="E6" s="141" t="s">
        <v>165</v>
      </c>
      <c r="F6" s="44">
        <v>1</v>
      </c>
      <c r="G6" s="142">
        <v>650.74</v>
      </c>
      <c r="H6" s="36">
        <f t="shared" si="0"/>
        <v>650.74</v>
      </c>
      <c r="I6" s="204"/>
      <c r="J6" s="211"/>
      <c r="K6" s="178">
        <v>45664</v>
      </c>
      <c r="L6" s="39"/>
      <c r="M6" s="39"/>
      <c r="N6" s="178">
        <v>45689</v>
      </c>
      <c r="O6" s="39" t="s">
        <v>169</v>
      </c>
      <c r="P6" s="143" t="s">
        <v>25</v>
      </c>
      <c r="Q6" s="39" t="s">
        <v>168</v>
      </c>
      <c r="R6" s="144" t="s">
        <v>25</v>
      </c>
    </row>
    <row r="7" spans="1:18" ht="14.1" customHeight="1" x14ac:dyDescent="0.25">
      <c r="A7" s="33" t="s">
        <v>131</v>
      </c>
      <c r="B7" s="33">
        <v>2025</v>
      </c>
      <c r="C7" s="33" t="s">
        <v>91</v>
      </c>
      <c r="D7" s="89" t="s">
        <v>166</v>
      </c>
      <c r="E7" s="141" t="s">
        <v>165</v>
      </c>
      <c r="F7" s="44">
        <v>1</v>
      </c>
      <c r="G7" s="142">
        <v>650.74</v>
      </c>
      <c r="H7" s="36">
        <f t="shared" si="0"/>
        <v>650.74</v>
      </c>
      <c r="I7" s="204"/>
      <c r="J7" s="211"/>
      <c r="K7" s="178">
        <v>45695</v>
      </c>
      <c r="L7" s="39"/>
      <c r="M7" s="39"/>
      <c r="N7" s="178">
        <v>45717</v>
      </c>
      <c r="O7" s="163" t="s">
        <v>150</v>
      </c>
      <c r="P7" s="41"/>
      <c r="Q7" s="39"/>
      <c r="R7" s="83"/>
    </row>
    <row r="8" spans="1:18" ht="14.1" customHeight="1" x14ac:dyDescent="0.25">
      <c r="A8" s="33" t="s">
        <v>131</v>
      </c>
      <c r="B8" s="33">
        <v>2025</v>
      </c>
      <c r="C8" s="33" t="s">
        <v>92</v>
      </c>
      <c r="D8" s="89" t="s">
        <v>166</v>
      </c>
      <c r="E8" s="141" t="s">
        <v>165</v>
      </c>
      <c r="F8" s="44">
        <v>1</v>
      </c>
      <c r="G8" s="142">
        <v>650.74</v>
      </c>
      <c r="H8" s="36">
        <f t="shared" si="0"/>
        <v>650.74</v>
      </c>
      <c r="I8" s="204"/>
      <c r="J8" s="211"/>
      <c r="K8" s="178">
        <v>45723</v>
      </c>
      <c r="L8" s="39"/>
      <c r="M8" s="39"/>
      <c r="N8" s="178">
        <v>45748</v>
      </c>
      <c r="O8" s="39"/>
      <c r="P8" s="41"/>
      <c r="Q8" s="39"/>
      <c r="R8" s="83"/>
    </row>
    <row r="9" spans="1:18" ht="14.1" customHeight="1" x14ac:dyDescent="0.25">
      <c r="A9" s="33" t="s">
        <v>131</v>
      </c>
      <c r="B9" s="33">
        <v>2025</v>
      </c>
      <c r="C9" s="33" t="s">
        <v>119</v>
      </c>
      <c r="D9" s="89" t="s">
        <v>166</v>
      </c>
      <c r="E9" s="141" t="s">
        <v>165</v>
      </c>
      <c r="F9" s="44">
        <v>1</v>
      </c>
      <c r="G9" s="142">
        <v>650.74</v>
      </c>
      <c r="H9" s="36">
        <f t="shared" si="0"/>
        <v>650.74</v>
      </c>
      <c r="I9" s="204"/>
      <c r="J9" s="211"/>
      <c r="K9" s="178">
        <v>45754</v>
      </c>
      <c r="L9" s="39"/>
      <c r="M9" s="39"/>
      <c r="N9" s="178">
        <v>45778</v>
      </c>
      <c r="O9" s="39"/>
      <c r="P9" s="41"/>
      <c r="Q9" s="39"/>
      <c r="R9" s="83"/>
    </row>
    <row r="10" spans="1:18" ht="14.1" customHeight="1" x14ac:dyDescent="0.25">
      <c r="A10" s="33" t="s">
        <v>131</v>
      </c>
      <c r="B10" s="33">
        <v>2025</v>
      </c>
      <c r="C10" s="33" t="s">
        <v>137</v>
      </c>
      <c r="D10" s="89" t="s">
        <v>166</v>
      </c>
      <c r="E10" s="141" t="s">
        <v>165</v>
      </c>
      <c r="F10" s="44">
        <v>1</v>
      </c>
      <c r="G10" s="142">
        <v>650.74</v>
      </c>
      <c r="H10" s="36">
        <f t="shared" si="0"/>
        <v>650.74</v>
      </c>
      <c r="I10" s="204"/>
      <c r="J10" s="211"/>
      <c r="K10" s="178">
        <v>45784</v>
      </c>
      <c r="L10" s="39"/>
      <c r="M10" s="39"/>
      <c r="N10" s="178">
        <v>45809</v>
      </c>
      <c r="O10" s="39"/>
      <c r="P10" s="41"/>
      <c r="Q10" s="39"/>
      <c r="R10" s="83"/>
    </row>
    <row r="11" spans="1:18" ht="14.1" customHeight="1" x14ac:dyDescent="0.25">
      <c r="A11" s="33" t="s">
        <v>131</v>
      </c>
      <c r="B11" s="33">
        <v>2025</v>
      </c>
      <c r="C11" s="33" t="s">
        <v>145</v>
      </c>
      <c r="D11" s="89" t="s">
        <v>166</v>
      </c>
      <c r="E11" s="141" t="s">
        <v>165</v>
      </c>
      <c r="F11" s="44">
        <v>1</v>
      </c>
      <c r="G11" s="142">
        <v>650.74</v>
      </c>
      <c r="H11" s="36">
        <f t="shared" si="0"/>
        <v>650.74</v>
      </c>
      <c r="I11" s="204"/>
      <c r="J11" s="211"/>
      <c r="K11" s="178">
        <v>45815</v>
      </c>
      <c r="L11" s="39"/>
      <c r="M11" s="39"/>
      <c r="N11" s="178">
        <v>45839</v>
      </c>
      <c r="O11" s="39"/>
      <c r="P11" s="41"/>
      <c r="Q11" s="39"/>
      <c r="R11" s="83"/>
    </row>
    <row r="12" spans="1:18" ht="14.1" customHeight="1" x14ac:dyDescent="0.25">
      <c r="A12" s="33" t="s">
        <v>131</v>
      </c>
      <c r="B12" s="33">
        <v>2025</v>
      </c>
      <c r="C12" s="33" t="s">
        <v>146</v>
      </c>
      <c r="D12" s="89" t="s">
        <v>166</v>
      </c>
      <c r="E12" s="141" t="s">
        <v>165</v>
      </c>
      <c r="F12" s="44">
        <v>1</v>
      </c>
      <c r="G12" s="142">
        <v>650.74</v>
      </c>
      <c r="H12" s="36">
        <f t="shared" si="0"/>
        <v>650.74</v>
      </c>
      <c r="I12" s="204"/>
      <c r="J12" s="211"/>
      <c r="K12" s="178">
        <v>45845</v>
      </c>
      <c r="L12" s="39"/>
      <c r="M12" s="39"/>
      <c r="N12" s="178">
        <v>45870</v>
      </c>
      <c r="O12" s="39"/>
      <c r="P12" s="41"/>
      <c r="Q12" s="39"/>
      <c r="R12" s="83"/>
    </row>
    <row r="13" spans="1:18" ht="14.1" customHeight="1" x14ac:dyDescent="0.25">
      <c r="A13" s="33" t="s">
        <v>131</v>
      </c>
      <c r="B13" s="33">
        <v>2025</v>
      </c>
      <c r="C13" s="33" t="s">
        <v>153</v>
      </c>
      <c r="D13" s="89" t="s">
        <v>166</v>
      </c>
      <c r="E13" s="141" t="s">
        <v>165</v>
      </c>
      <c r="F13" s="44">
        <v>1</v>
      </c>
      <c r="G13" s="142">
        <v>650.74</v>
      </c>
      <c r="H13" s="36">
        <f t="shared" si="0"/>
        <v>650.74</v>
      </c>
      <c r="I13" s="204"/>
      <c r="J13" s="211"/>
      <c r="K13" s="178">
        <v>45876</v>
      </c>
      <c r="L13" s="39"/>
      <c r="M13" s="39"/>
      <c r="N13" s="178">
        <v>45901</v>
      </c>
      <c r="O13" s="39"/>
      <c r="P13" s="41"/>
      <c r="Q13" s="39"/>
      <c r="R13" s="83"/>
    </row>
    <row r="14" spans="1:18" ht="14.1" customHeight="1" x14ac:dyDescent="0.25"/>
    <row r="15" spans="1:18" ht="14.1" customHeight="1" x14ac:dyDescent="0.25"/>
    <row r="16" spans="1:18" ht="14.1" customHeight="1" x14ac:dyDescent="0.25"/>
    <row r="17" ht="14.1" customHeight="1" x14ac:dyDescent="0.25"/>
    <row r="18" ht="14.1" customHeight="1" x14ac:dyDescent="0.25"/>
    <row r="19" ht="14.1" customHeight="1" x14ac:dyDescent="0.25"/>
    <row r="20" ht="14.1" customHeight="1" x14ac:dyDescent="0.25"/>
    <row r="21" ht="14.1" customHeight="1" x14ac:dyDescent="0.25"/>
    <row r="22" ht="14.1" customHeight="1" x14ac:dyDescent="0.25"/>
    <row r="23" ht="14.1" customHeight="1" x14ac:dyDescent="0.25"/>
    <row r="24" ht="14.1" customHeight="1" x14ac:dyDescent="0.25"/>
    <row r="25" ht="14.1" customHeight="1" x14ac:dyDescent="0.25"/>
    <row r="26" ht="14.1" customHeight="1" x14ac:dyDescent="0.25"/>
    <row r="27" ht="14.1" customHeight="1" x14ac:dyDescent="0.25"/>
    <row r="28" ht="14.1" customHeight="1" x14ac:dyDescent="0.25"/>
    <row r="29" ht="14.1" customHeight="1" x14ac:dyDescent="0.25"/>
    <row r="30" ht="14.1" customHeight="1" x14ac:dyDescent="0.25"/>
    <row r="31" ht="14.1" customHeight="1" x14ac:dyDescent="0.25"/>
    <row r="32" ht="14.1" customHeight="1" x14ac:dyDescent="0.25"/>
    <row r="33" ht="14.1" customHeight="1" x14ac:dyDescent="0.25"/>
    <row r="34" ht="14.1" customHeight="1" x14ac:dyDescent="0.25"/>
    <row r="35" ht="14.1" customHeight="1" x14ac:dyDescent="0.25"/>
    <row r="36" ht="14.1" customHeight="1" x14ac:dyDescent="0.25"/>
    <row r="37" ht="14.1" customHeight="1" x14ac:dyDescent="0.25"/>
    <row r="38" ht="14.1" customHeight="1" x14ac:dyDescent="0.25"/>
    <row r="39" ht="14.1" customHeight="1" x14ac:dyDescent="0.25"/>
    <row r="40" ht="14.1" customHeight="1" x14ac:dyDescent="0.25"/>
    <row r="41" ht="14.1" customHeight="1" x14ac:dyDescent="0.25"/>
    <row r="42" ht="14.1" customHeight="1" x14ac:dyDescent="0.25"/>
    <row r="43" ht="14.1" customHeight="1" x14ac:dyDescent="0.25"/>
    <row r="44" ht="14.1" customHeight="1" x14ac:dyDescent="0.25"/>
    <row r="45" ht="14.1" customHeight="1" x14ac:dyDescent="0.25"/>
    <row r="46" ht="14.1" customHeight="1" x14ac:dyDescent="0.25"/>
    <row r="47" ht="14.1" customHeight="1" x14ac:dyDescent="0.25"/>
    <row r="4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  <row r="53" ht="14.1" customHeight="1" x14ac:dyDescent="0.25"/>
    <row r="54" ht="14.1" customHeight="1" x14ac:dyDescent="0.25"/>
    <row r="55" ht="14.1" customHeight="1" x14ac:dyDescent="0.25"/>
    <row r="56" ht="14.1" customHeight="1" x14ac:dyDescent="0.25"/>
    <row r="57" ht="14.1" customHeight="1" x14ac:dyDescent="0.25"/>
    <row r="58" ht="14.1" customHeight="1" x14ac:dyDescent="0.25"/>
    <row r="59" ht="14.1" customHeight="1" x14ac:dyDescent="0.25"/>
    <row r="60" ht="14.1" customHeight="1" x14ac:dyDescent="0.25"/>
    <row r="61" ht="14.1" customHeight="1" x14ac:dyDescent="0.25"/>
    <row r="62" ht="14.1" customHeight="1" x14ac:dyDescent="0.25"/>
    <row r="63" ht="14.1" customHeight="1" x14ac:dyDescent="0.25"/>
    <row r="64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</sheetData>
  <autoFilter ref="A1:R2" xr:uid="{DE77F60B-D1B7-4AA9-95D8-DB9655B88B7C}"/>
  <phoneticPr fontId="13" type="noConversion"/>
  <conditionalFormatting sqref="P1 R1">
    <cfRule type="containsText" dxfId="62" priority="3" operator="containsText" text="AGUARDANDO APROVAÇÃO">
      <formula>NOT(ISERROR(SEARCH("AGUARDANDO APROVAÇÃO",P1)))</formula>
    </cfRule>
  </conditionalFormatting>
  <conditionalFormatting sqref="P2:P13">
    <cfRule type="containsText" dxfId="61" priority="1" operator="containsText" text="AGUARDANDO APROVAR PC">
      <formula>NOT(ISERROR(SEARCH("AGUARDANDO APROVAR PC",P2)))</formula>
    </cfRule>
    <cfRule type="containsText" dxfId="60" priority="2" operator="containsText" text="APROVADA">
      <formula>NOT(ISERROR(SEARCH("APROVADA",P2)))</formula>
    </cfRule>
  </conditionalFormatting>
  <conditionalFormatting sqref="R1 P1">
    <cfRule type="containsText" dxfId="59" priority="5" operator="containsText" text="APROVADA">
      <formula>NOT(ISERROR(SEARCH("APROVADA",P1)))</formula>
    </cfRule>
  </conditionalFormatting>
  <conditionalFormatting sqref="R1">
    <cfRule type="containsText" dxfId="58" priority="4" operator="containsText" text="AGUARDANDO APROVAR PC">
      <formula>NOT(ISERROR(SEARCH("AGUARDANDO APROVAR PC",R1)))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0142-C42D-4033-AACC-54F5560D3A42}">
  <sheetPr>
    <tabColor rgb="FFA4BAE6"/>
  </sheetPr>
  <dimension ref="A1:Q25"/>
  <sheetViews>
    <sheetView showGridLines="0" workbookViewId="0">
      <selection sqref="A1:A1048576"/>
    </sheetView>
  </sheetViews>
  <sheetFormatPr defaultColWidth="4" defaultRowHeight="15" x14ac:dyDescent="0.25"/>
  <cols>
    <col min="1" max="1" width="13.5703125" bestFit="1" customWidth="1"/>
    <col min="2" max="2" width="8.85546875" customWidth="1"/>
    <col min="3" max="3" width="18.42578125" style="24" bestFit="1" customWidth="1"/>
    <col min="4" max="4" width="16.42578125" bestFit="1" customWidth="1"/>
    <col min="5" max="5" width="15.85546875" bestFit="1" customWidth="1"/>
    <col min="6" max="6" width="13.7109375" bestFit="1" customWidth="1"/>
    <col min="7" max="7" width="15.85546875" bestFit="1" customWidth="1"/>
    <col min="8" max="8" width="10.5703125" bestFit="1" customWidth="1"/>
    <col min="9" max="9" width="21.42578125" style="180" bestFit="1" customWidth="1"/>
    <col min="10" max="10" width="20.7109375" style="180" bestFit="1" customWidth="1"/>
    <col min="11" max="11" width="17.5703125" style="180" bestFit="1" customWidth="1"/>
    <col min="12" max="12" width="8.28515625" bestFit="1" customWidth="1"/>
    <col min="13" max="13" width="18.85546875" style="180" bestFit="1" customWidth="1"/>
    <col min="14" max="14" width="16.28515625" bestFit="1" customWidth="1"/>
    <col min="15" max="15" width="16.28515625" customWidth="1"/>
    <col min="16" max="16" width="16.42578125" bestFit="1" customWidth="1"/>
    <col min="17" max="17" width="14.7109375" bestFit="1" customWidth="1"/>
  </cols>
  <sheetData>
    <row r="1" spans="1:17" ht="18.95" customHeight="1" x14ac:dyDescent="0.25">
      <c r="A1" s="26" t="s">
        <v>76</v>
      </c>
      <c r="B1" s="26" t="s">
        <v>115</v>
      </c>
      <c r="C1" s="26" t="s">
        <v>243</v>
      </c>
      <c r="D1" s="26" t="s">
        <v>101</v>
      </c>
      <c r="E1" s="26" t="s">
        <v>100</v>
      </c>
      <c r="F1" s="26" t="s">
        <v>107</v>
      </c>
      <c r="G1" s="94" t="s">
        <v>3</v>
      </c>
      <c r="H1" s="95" t="s">
        <v>4</v>
      </c>
      <c r="I1" s="177" t="s">
        <v>189</v>
      </c>
      <c r="J1" s="187" t="s">
        <v>99</v>
      </c>
      <c r="K1" s="177" t="s">
        <v>111</v>
      </c>
      <c r="L1" s="28" t="s">
        <v>112</v>
      </c>
      <c r="M1" s="177" t="s">
        <v>22</v>
      </c>
      <c r="N1" s="97" t="s">
        <v>98</v>
      </c>
      <c r="O1" s="97" t="s">
        <v>97</v>
      </c>
      <c r="P1" s="97" t="s">
        <v>109</v>
      </c>
      <c r="Q1" s="97" t="s">
        <v>120</v>
      </c>
    </row>
    <row r="2" spans="1:17" ht="14.1" customHeight="1" x14ac:dyDescent="0.25">
      <c r="A2" s="48" t="s">
        <v>173</v>
      </c>
      <c r="B2" s="48">
        <v>2024</v>
      </c>
      <c r="C2" s="48" t="s">
        <v>87</v>
      </c>
      <c r="D2" s="115" t="s">
        <v>174</v>
      </c>
      <c r="E2" s="140" t="s">
        <v>136</v>
      </c>
      <c r="F2" s="56">
        <v>1</v>
      </c>
      <c r="G2" s="51">
        <v>435.05</v>
      </c>
      <c r="H2" s="51">
        <f t="shared" ref="H2:H14" si="0">F2*G2</f>
        <v>435.05</v>
      </c>
      <c r="I2" s="205"/>
      <c r="J2" s="216"/>
      <c r="K2" s="179">
        <v>45537</v>
      </c>
      <c r="L2" s="58" t="s">
        <v>175</v>
      </c>
      <c r="M2" s="179">
        <v>45590</v>
      </c>
      <c r="N2" s="58" t="s">
        <v>191</v>
      </c>
      <c r="O2" s="143" t="s">
        <v>25</v>
      </c>
      <c r="P2" s="58" t="s">
        <v>296</v>
      </c>
      <c r="Q2" s="81"/>
    </row>
    <row r="3" spans="1:17" ht="14.1" customHeight="1" x14ac:dyDescent="0.25">
      <c r="A3" s="48" t="s">
        <v>173</v>
      </c>
      <c r="B3" s="48">
        <v>2024</v>
      </c>
      <c r="C3" s="48" t="s">
        <v>88</v>
      </c>
      <c r="D3" s="115" t="s">
        <v>174</v>
      </c>
      <c r="E3" s="140" t="s">
        <v>136</v>
      </c>
      <c r="F3" s="56">
        <v>1</v>
      </c>
      <c r="G3" s="51">
        <v>435.05</v>
      </c>
      <c r="H3" s="51">
        <f t="shared" si="0"/>
        <v>435.05</v>
      </c>
      <c r="I3" s="205"/>
      <c r="J3" s="216"/>
      <c r="K3" s="179">
        <v>45567</v>
      </c>
      <c r="L3" s="58"/>
      <c r="M3" s="179">
        <v>45621</v>
      </c>
      <c r="N3" s="58" t="s">
        <v>191</v>
      </c>
      <c r="O3" s="143" t="s">
        <v>25</v>
      </c>
      <c r="P3" s="58" t="s">
        <v>296</v>
      </c>
      <c r="Q3" s="81"/>
    </row>
    <row r="4" spans="1:17" ht="14.1" customHeight="1" x14ac:dyDescent="0.25">
      <c r="A4" s="33" t="s">
        <v>132</v>
      </c>
      <c r="B4" s="33">
        <v>2024</v>
      </c>
      <c r="C4" s="33" t="s">
        <v>87</v>
      </c>
      <c r="D4" s="89" t="s">
        <v>171</v>
      </c>
      <c r="E4" s="139" t="s">
        <v>136</v>
      </c>
      <c r="F4" s="44">
        <v>1</v>
      </c>
      <c r="G4" s="36">
        <v>652.58000000000004</v>
      </c>
      <c r="H4" s="36">
        <f t="shared" si="0"/>
        <v>652.58000000000004</v>
      </c>
      <c r="I4" s="204"/>
      <c r="J4" s="218"/>
      <c r="K4" s="178">
        <v>45537</v>
      </c>
      <c r="L4" s="39" t="s">
        <v>172</v>
      </c>
      <c r="M4" s="178">
        <v>45590</v>
      </c>
      <c r="N4" s="39" t="s">
        <v>191</v>
      </c>
      <c r="O4" s="143" t="s">
        <v>25</v>
      </c>
      <c r="P4" s="58" t="s">
        <v>295</v>
      </c>
      <c r="Q4" s="78"/>
    </row>
    <row r="5" spans="1:17" ht="14.1" customHeight="1" x14ac:dyDescent="0.25">
      <c r="A5" s="33" t="s">
        <v>132</v>
      </c>
      <c r="B5" s="33">
        <v>2024</v>
      </c>
      <c r="C5" s="33" t="s">
        <v>88</v>
      </c>
      <c r="D5" s="89" t="s">
        <v>171</v>
      </c>
      <c r="E5" s="139" t="s">
        <v>136</v>
      </c>
      <c r="F5" s="44">
        <v>1</v>
      </c>
      <c r="G5" s="36">
        <v>652.58000000000004</v>
      </c>
      <c r="H5" s="36">
        <f t="shared" si="0"/>
        <v>652.58000000000004</v>
      </c>
      <c r="I5" s="204"/>
      <c r="J5" s="218"/>
      <c r="K5" s="178">
        <v>45567</v>
      </c>
      <c r="L5" s="39"/>
      <c r="M5" s="178">
        <v>45621</v>
      </c>
      <c r="N5" s="39" t="s">
        <v>191</v>
      </c>
      <c r="O5" s="143" t="s">
        <v>25</v>
      </c>
      <c r="P5" s="58" t="s">
        <v>295</v>
      </c>
      <c r="Q5" s="78"/>
    </row>
    <row r="6" spans="1:17" ht="14.1" customHeight="1" x14ac:dyDescent="0.25">
      <c r="A6" s="33" t="s">
        <v>132</v>
      </c>
      <c r="B6" s="33">
        <v>2024</v>
      </c>
      <c r="C6" s="33" t="s">
        <v>89</v>
      </c>
      <c r="D6" s="89" t="s">
        <v>171</v>
      </c>
      <c r="E6" s="139" t="s">
        <v>136</v>
      </c>
      <c r="F6" s="44">
        <v>1</v>
      </c>
      <c r="G6" s="36">
        <v>652.58000000000004</v>
      </c>
      <c r="H6" s="36">
        <f t="shared" si="0"/>
        <v>652.58000000000004</v>
      </c>
      <c r="I6" s="204"/>
      <c r="J6" s="218"/>
      <c r="K6" s="178">
        <v>45598</v>
      </c>
      <c r="L6" s="39"/>
      <c r="M6" s="178">
        <v>45651</v>
      </c>
      <c r="N6" s="39" t="s">
        <v>191</v>
      </c>
      <c r="O6" s="143" t="s">
        <v>25</v>
      </c>
      <c r="P6" s="58" t="s">
        <v>295</v>
      </c>
      <c r="Q6" s="78"/>
    </row>
    <row r="7" spans="1:17" ht="14.1" customHeight="1" x14ac:dyDescent="0.25">
      <c r="A7" s="48" t="s">
        <v>173</v>
      </c>
      <c r="B7" s="48">
        <v>2024</v>
      </c>
      <c r="C7" s="48" t="s">
        <v>89</v>
      </c>
      <c r="D7" s="115" t="s">
        <v>174</v>
      </c>
      <c r="E7" s="140" t="s">
        <v>136</v>
      </c>
      <c r="F7" s="56">
        <v>1</v>
      </c>
      <c r="G7" s="51">
        <v>435.05</v>
      </c>
      <c r="H7" s="51">
        <f t="shared" si="0"/>
        <v>435.05</v>
      </c>
      <c r="I7" s="205"/>
      <c r="J7" s="216"/>
      <c r="K7" s="179">
        <v>45598</v>
      </c>
      <c r="L7" s="58"/>
      <c r="M7" s="179">
        <v>45651</v>
      </c>
      <c r="N7" s="58" t="s">
        <v>191</v>
      </c>
      <c r="O7" s="143" t="s">
        <v>25</v>
      </c>
      <c r="P7" s="58" t="s">
        <v>296</v>
      </c>
      <c r="Q7" s="81"/>
    </row>
    <row r="8" spans="1:17" ht="14.1" customHeight="1" x14ac:dyDescent="0.25">
      <c r="A8" s="33" t="s">
        <v>132</v>
      </c>
      <c r="B8" s="48">
        <v>2025</v>
      </c>
      <c r="C8" s="48" t="s">
        <v>90</v>
      </c>
      <c r="D8" s="89" t="s">
        <v>171</v>
      </c>
      <c r="E8" s="139" t="s">
        <v>136</v>
      </c>
      <c r="F8" s="44">
        <v>1</v>
      </c>
      <c r="G8" s="36">
        <v>652.58000000000004</v>
      </c>
      <c r="H8" s="36">
        <f t="shared" si="0"/>
        <v>652.58000000000004</v>
      </c>
      <c r="I8" s="205"/>
      <c r="J8" s="216"/>
      <c r="K8" s="179">
        <v>45628</v>
      </c>
      <c r="L8" s="58"/>
      <c r="M8" s="179">
        <v>45682</v>
      </c>
      <c r="N8" s="39" t="s">
        <v>191</v>
      </c>
      <c r="O8" s="143" t="s">
        <v>25</v>
      </c>
      <c r="P8" s="58" t="s">
        <v>295</v>
      </c>
      <c r="Q8" s="81"/>
    </row>
    <row r="9" spans="1:17" ht="14.1" customHeight="1" x14ac:dyDescent="0.25">
      <c r="A9" s="33" t="s">
        <v>132</v>
      </c>
      <c r="B9" s="48">
        <v>2025</v>
      </c>
      <c r="C9" s="48" t="s">
        <v>91</v>
      </c>
      <c r="D9" s="89" t="s">
        <v>171</v>
      </c>
      <c r="E9" s="139" t="s">
        <v>136</v>
      </c>
      <c r="F9" s="44">
        <v>1</v>
      </c>
      <c r="G9" s="36">
        <v>652.58000000000004</v>
      </c>
      <c r="H9" s="36">
        <f t="shared" si="0"/>
        <v>652.58000000000004</v>
      </c>
      <c r="I9" s="205"/>
      <c r="J9" s="216"/>
      <c r="K9" s="179">
        <v>45659</v>
      </c>
      <c r="L9" s="58"/>
      <c r="M9" s="179">
        <v>45713</v>
      </c>
      <c r="N9" s="39" t="s">
        <v>191</v>
      </c>
      <c r="O9" s="143" t="s">
        <v>25</v>
      </c>
      <c r="P9" s="58" t="s">
        <v>295</v>
      </c>
      <c r="Q9" s="81"/>
    </row>
    <row r="10" spans="1:17" ht="14.1" customHeight="1" x14ac:dyDescent="0.25">
      <c r="A10" s="33" t="s">
        <v>132</v>
      </c>
      <c r="B10" s="48">
        <v>2025</v>
      </c>
      <c r="C10" s="48" t="s">
        <v>92</v>
      </c>
      <c r="D10" s="89" t="s">
        <v>171</v>
      </c>
      <c r="E10" s="139" t="s">
        <v>136</v>
      </c>
      <c r="F10" s="44">
        <v>1</v>
      </c>
      <c r="G10" s="36">
        <v>652.58000000000004</v>
      </c>
      <c r="H10" s="36">
        <f t="shared" si="0"/>
        <v>652.58000000000004</v>
      </c>
      <c r="I10" s="205"/>
      <c r="J10" s="216"/>
      <c r="K10" s="179">
        <v>45690</v>
      </c>
      <c r="L10" s="58"/>
      <c r="M10" s="179">
        <v>45741</v>
      </c>
      <c r="N10" s="39" t="s">
        <v>191</v>
      </c>
      <c r="O10" s="143" t="s">
        <v>25</v>
      </c>
      <c r="P10" s="58" t="s">
        <v>295</v>
      </c>
      <c r="Q10" s="81"/>
    </row>
    <row r="11" spans="1:17" ht="14.1" customHeight="1" x14ac:dyDescent="0.25">
      <c r="A11" s="33" t="s">
        <v>132</v>
      </c>
      <c r="B11" s="48">
        <v>2025</v>
      </c>
      <c r="C11" s="48" t="s">
        <v>119</v>
      </c>
      <c r="D11" s="89" t="s">
        <v>171</v>
      </c>
      <c r="E11" s="139" t="s">
        <v>136</v>
      </c>
      <c r="F11" s="44">
        <v>1</v>
      </c>
      <c r="G11" s="36">
        <v>652.58000000000004</v>
      </c>
      <c r="H11" s="36">
        <f t="shared" si="0"/>
        <v>652.58000000000004</v>
      </c>
      <c r="I11" s="205"/>
      <c r="J11" s="216"/>
      <c r="K11" s="179">
        <v>45718</v>
      </c>
      <c r="L11" s="58"/>
      <c r="M11" s="179">
        <v>45772</v>
      </c>
      <c r="N11" s="39" t="s">
        <v>191</v>
      </c>
      <c r="O11" s="143" t="s">
        <v>25</v>
      </c>
      <c r="P11" s="58" t="s">
        <v>295</v>
      </c>
      <c r="Q11" s="81"/>
    </row>
    <row r="12" spans="1:17" ht="14.1" customHeight="1" x14ac:dyDescent="0.25">
      <c r="A12" s="33" t="s">
        <v>132</v>
      </c>
      <c r="B12" s="48">
        <v>2025</v>
      </c>
      <c r="C12" s="33" t="s">
        <v>137</v>
      </c>
      <c r="D12" s="89" t="s">
        <v>171</v>
      </c>
      <c r="E12" s="139" t="s">
        <v>136</v>
      </c>
      <c r="F12" s="44">
        <v>1</v>
      </c>
      <c r="G12" s="36">
        <v>652.58000000000004</v>
      </c>
      <c r="H12" s="36">
        <f t="shared" si="0"/>
        <v>652.58000000000004</v>
      </c>
      <c r="I12" s="204"/>
      <c r="J12" s="211"/>
      <c r="K12" s="178">
        <v>45749</v>
      </c>
      <c r="L12" s="39"/>
      <c r="M12" s="178">
        <v>45802</v>
      </c>
      <c r="N12" s="39" t="s">
        <v>191</v>
      </c>
      <c r="O12" s="143" t="s">
        <v>25</v>
      </c>
      <c r="P12" s="58" t="s">
        <v>295</v>
      </c>
      <c r="Q12" s="78"/>
    </row>
    <row r="13" spans="1:17" ht="14.1" customHeight="1" x14ac:dyDescent="0.25">
      <c r="A13" s="33" t="s">
        <v>132</v>
      </c>
      <c r="B13" s="48">
        <v>2025</v>
      </c>
      <c r="C13" s="48" t="s">
        <v>145</v>
      </c>
      <c r="D13" s="89" t="s">
        <v>171</v>
      </c>
      <c r="E13" s="139" t="s">
        <v>136</v>
      </c>
      <c r="F13" s="44">
        <v>1</v>
      </c>
      <c r="G13" s="36">
        <v>652.58000000000004</v>
      </c>
      <c r="H13" s="36">
        <f t="shared" si="0"/>
        <v>652.58000000000004</v>
      </c>
      <c r="I13" s="205"/>
      <c r="J13" s="216"/>
      <c r="K13" s="179">
        <v>45779</v>
      </c>
      <c r="L13" s="58"/>
      <c r="M13" s="178">
        <v>45833</v>
      </c>
      <c r="N13" s="39" t="s">
        <v>191</v>
      </c>
      <c r="O13" s="143" t="s">
        <v>25</v>
      </c>
      <c r="P13" s="58" t="s">
        <v>295</v>
      </c>
      <c r="Q13" s="81"/>
    </row>
    <row r="14" spans="1:17" ht="14.1" customHeight="1" x14ac:dyDescent="0.25">
      <c r="A14" s="48" t="s">
        <v>173</v>
      </c>
      <c r="B14" s="48">
        <v>2025</v>
      </c>
      <c r="C14" s="48" t="s">
        <v>90</v>
      </c>
      <c r="D14" s="115" t="s">
        <v>174</v>
      </c>
      <c r="E14" s="140" t="s">
        <v>136</v>
      </c>
      <c r="F14" s="56">
        <v>1</v>
      </c>
      <c r="G14" s="51">
        <v>435.05</v>
      </c>
      <c r="H14" s="51">
        <f t="shared" si="0"/>
        <v>435.05</v>
      </c>
      <c r="I14" s="205"/>
      <c r="J14" s="216"/>
      <c r="K14" s="179">
        <v>45628</v>
      </c>
      <c r="L14" s="58"/>
      <c r="M14" s="179">
        <v>45682</v>
      </c>
      <c r="N14" s="58" t="s">
        <v>191</v>
      </c>
      <c r="O14" s="143" t="s">
        <v>25</v>
      </c>
      <c r="P14" s="58" t="s">
        <v>296</v>
      </c>
      <c r="Q14" s="81"/>
    </row>
    <row r="15" spans="1:17" ht="14.1" customHeight="1" x14ac:dyDescent="0.25">
      <c r="A15" s="48" t="s">
        <v>173</v>
      </c>
      <c r="B15" s="48">
        <v>2025</v>
      </c>
      <c r="C15" s="48" t="s">
        <v>91</v>
      </c>
      <c r="D15" s="115" t="s">
        <v>174</v>
      </c>
      <c r="E15" s="140" t="s">
        <v>136</v>
      </c>
      <c r="F15" s="56">
        <v>1</v>
      </c>
      <c r="G15" s="51">
        <v>435.05</v>
      </c>
      <c r="H15" s="51">
        <f t="shared" ref="H15:H19" si="1">F15*G15</f>
        <v>435.05</v>
      </c>
      <c r="I15" s="205"/>
      <c r="J15" s="216"/>
      <c r="K15" s="179">
        <v>45659</v>
      </c>
      <c r="L15" s="58"/>
      <c r="M15" s="179">
        <v>45713</v>
      </c>
      <c r="N15" s="58" t="s">
        <v>191</v>
      </c>
      <c r="O15" s="143" t="s">
        <v>25</v>
      </c>
      <c r="P15" s="58" t="s">
        <v>296</v>
      </c>
      <c r="Q15" s="81"/>
    </row>
    <row r="16" spans="1:17" ht="14.1" customHeight="1" x14ac:dyDescent="0.25">
      <c r="A16" s="48" t="s">
        <v>173</v>
      </c>
      <c r="B16" s="48">
        <v>2025</v>
      </c>
      <c r="C16" s="48" t="s">
        <v>92</v>
      </c>
      <c r="D16" s="115" t="s">
        <v>174</v>
      </c>
      <c r="E16" s="140" t="s">
        <v>136</v>
      </c>
      <c r="F16" s="56">
        <v>1</v>
      </c>
      <c r="G16" s="51">
        <v>435.05</v>
      </c>
      <c r="H16" s="51">
        <f t="shared" si="1"/>
        <v>435.05</v>
      </c>
      <c r="I16" s="205"/>
      <c r="J16" s="216"/>
      <c r="K16" s="179">
        <v>45690</v>
      </c>
      <c r="L16" s="58"/>
      <c r="M16" s="179">
        <v>45741</v>
      </c>
      <c r="N16" s="58" t="s">
        <v>191</v>
      </c>
      <c r="O16" s="143" t="s">
        <v>25</v>
      </c>
      <c r="P16" s="58" t="s">
        <v>296</v>
      </c>
      <c r="Q16" s="81"/>
    </row>
    <row r="17" spans="1:17" ht="14.1" customHeight="1" x14ac:dyDescent="0.25">
      <c r="A17" s="48" t="s">
        <v>173</v>
      </c>
      <c r="B17" s="48">
        <v>2025</v>
      </c>
      <c r="C17" s="48" t="s">
        <v>119</v>
      </c>
      <c r="D17" s="115" t="s">
        <v>174</v>
      </c>
      <c r="E17" s="140" t="s">
        <v>136</v>
      </c>
      <c r="F17" s="56">
        <v>1</v>
      </c>
      <c r="G17" s="51">
        <v>435.05</v>
      </c>
      <c r="H17" s="51">
        <f t="shared" si="1"/>
        <v>435.05</v>
      </c>
      <c r="I17" s="205"/>
      <c r="J17" s="216"/>
      <c r="K17" s="179">
        <v>45718</v>
      </c>
      <c r="L17" s="58"/>
      <c r="M17" s="179">
        <v>45772</v>
      </c>
      <c r="N17" s="58" t="s">
        <v>191</v>
      </c>
      <c r="O17" s="143" t="s">
        <v>25</v>
      </c>
      <c r="P17" s="58" t="s">
        <v>296</v>
      </c>
      <c r="Q17" s="81"/>
    </row>
    <row r="18" spans="1:17" ht="14.1" customHeight="1" x14ac:dyDescent="0.25">
      <c r="A18" s="48" t="s">
        <v>173</v>
      </c>
      <c r="B18" s="48">
        <v>2025</v>
      </c>
      <c r="C18" s="48" t="s">
        <v>137</v>
      </c>
      <c r="D18" s="115" t="s">
        <v>174</v>
      </c>
      <c r="E18" s="140" t="s">
        <v>136</v>
      </c>
      <c r="F18" s="56">
        <v>1</v>
      </c>
      <c r="G18" s="51">
        <v>435.05</v>
      </c>
      <c r="H18" s="51">
        <f t="shared" si="1"/>
        <v>435.05</v>
      </c>
      <c r="I18" s="205"/>
      <c r="J18" s="216"/>
      <c r="K18" s="179">
        <v>45749</v>
      </c>
      <c r="L18" s="58"/>
      <c r="M18" s="179">
        <v>45802</v>
      </c>
      <c r="N18" s="58" t="s">
        <v>191</v>
      </c>
      <c r="O18" s="143" t="s">
        <v>25</v>
      </c>
      <c r="P18" s="58" t="s">
        <v>296</v>
      </c>
      <c r="Q18" s="81"/>
    </row>
    <row r="19" spans="1:17" ht="14.1" customHeight="1" x14ac:dyDescent="0.25">
      <c r="A19" s="48" t="s">
        <v>173</v>
      </c>
      <c r="B19" s="48">
        <v>2025</v>
      </c>
      <c r="C19" s="48" t="s">
        <v>145</v>
      </c>
      <c r="D19" s="115" t="s">
        <v>174</v>
      </c>
      <c r="E19" s="140" t="s">
        <v>136</v>
      </c>
      <c r="F19" s="56">
        <v>1</v>
      </c>
      <c r="G19" s="51">
        <v>435.05</v>
      </c>
      <c r="H19" s="51">
        <f t="shared" si="1"/>
        <v>435.05</v>
      </c>
      <c r="I19" s="205"/>
      <c r="J19" s="216"/>
      <c r="K19" s="179">
        <v>45779</v>
      </c>
      <c r="L19" s="58"/>
      <c r="M19" s="179">
        <v>45833</v>
      </c>
      <c r="N19" s="58" t="s">
        <v>191</v>
      </c>
      <c r="O19" s="143" t="s">
        <v>25</v>
      </c>
      <c r="P19" s="58" t="s">
        <v>296</v>
      </c>
      <c r="Q19" s="81"/>
    </row>
    <row r="20" spans="1:17" ht="14.1" customHeight="1" x14ac:dyDescent="0.25"/>
    <row r="21" spans="1:17" ht="14.1" customHeight="1" x14ac:dyDescent="0.25"/>
    <row r="22" spans="1:17" ht="14.1" customHeight="1" x14ac:dyDescent="0.25"/>
    <row r="23" spans="1:17" ht="14.1" customHeight="1" x14ac:dyDescent="0.25"/>
    <row r="24" spans="1:17" ht="14.1" customHeight="1" x14ac:dyDescent="0.25"/>
    <row r="25" spans="1:17" ht="14.1" customHeight="1" x14ac:dyDescent="0.25"/>
  </sheetData>
  <phoneticPr fontId="13" type="noConversion"/>
  <conditionalFormatting sqref="O1 Q1">
    <cfRule type="containsText" dxfId="57" priority="3" operator="containsText" text="AGUARDANDO APROVAÇÃO">
      <formula>NOT(ISERROR(SEARCH("AGUARDANDO APROVAÇÃO",O1)))</formula>
    </cfRule>
  </conditionalFormatting>
  <conditionalFormatting sqref="O2:O19">
    <cfRule type="containsText" dxfId="56" priority="1" operator="containsText" text="AGUARDANDO APROVAR PC">
      <formula>NOT(ISERROR(SEARCH("AGUARDANDO APROVAR PC",O2)))</formula>
    </cfRule>
    <cfRule type="containsText" dxfId="55" priority="2" operator="containsText" text="APROVADA">
      <formula>NOT(ISERROR(SEARCH("APROVADA",O2)))</formula>
    </cfRule>
  </conditionalFormatting>
  <conditionalFormatting sqref="Q1 O1">
    <cfRule type="containsText" dxfId="54" priority="5" operator="containsText" text="APROVADA">
      <formula>NOT(ISERROR(SEARCH("APROVADA",O1)))</formula>
    </cfRule>
  </conditionalFormatting>
  <conditionalFormatting sqref="Q1">
    <cfRule type="containsText" dxfId="53" priority="4" operator="containsText" text="AGUARDANDO APROVAR PC">
      <formula>NOT(ISERROR(SEARCH("AGUARDANDO APROVAR PC",Q1)))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84c1fb-f4e1-4073-8fc7-73c68e3d595b">
      <Terms xmlns="http://schemas.microsoft.com/office/infopath/2007/PartnerControls"/>
    </lcf76f155ced4ddcb4097134ff3c332f>
    <TaxCatchAll xmlns="acf76b61-17bb-4082-9802-3f78914b92b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ED298E1CB7CC4F880E91CE15AF4D7E" ma:contentTypeVersion="22" ma:contentTypeDescription="Crie um novo documento." ma:contentTypeScope="" ma:versionID="7f5b565cabeb4f2252ed6629571b095d">
  <xsd:schema xmlns:xsd="http://www.w3.org/2001/XMLSchema" xmlns:xs="http://www.w3.org/2001/XMLSchema" xmlns:p="http://schemas.microsoft.com/office/2006/metadata/properties" xmlns:ns2="5d84c1fb-f4e1-4073-8fc7-73c68e3d595b" xmlns:ns3="acf76b61-17bb-4082-9802-3f78914b92ba" targetNamespace="http://schemas.microsoft.com/office/2006/metadata/properties" ma:root="true" ma:fieldsID="c7ff9774d13ab56fcdf510311d389f95" ns2:_="" ns3:_="">
    <xsd:import namespace="5d84c1fb-f4e1-4073-8fc7-73c68e3d595b"/>
    <xsd:import namespace="acf76b61-17bb-4082-9802-3f78914b92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c1fb-f4e1-4073-8fc7-73c68e3d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9cc60a87-23a8-40c3-abc7-9bc027e53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76b61-17bb-4082-9802-3f78914b92b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dcde9a9-ef2a-4ff5-8cda-58a8dedda37e}" ma:internalName="TaxCatchAll" ma:showField="CatchAllData" ma:web="acf76b61-17bb-4082-9802-3f78914b92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AF43AC-1231-4154-9327-5E834013E4E7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5d84c1fb-f4e1-4073-8fc7-73c68e3d595b"/>
    <ds:schemaRef ds:uri="http://purl.org/dc/dcmitype/"/>
    <ds:schemaRef ds:uri="acf76b61-17bb-4082-9802-3f78914b92b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4AF2FEA-0F41-49A5-A700-59B580E9D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84c1fb-f4e1-4073-8fc7-73c68e3d595b"/>
    <ds:schemaRef ds:uri="acf76b61-17bb-4082-9802-3f78914b92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236454-60FD-4C3F-B8F7-B54688A241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OFFICE</vt:lpstr>
      <vt:lpstr>KASPERSKY</vt:lpstr>
      <vt:lpstr>TOTVS</vt:lpstr>
      <vt:lpstr>OPUS</vt:lpstr>
      <vt:lpstr>QUALYTEAM</vt:lpstr>
      <vt:lpstr>LASERTECH</vt:lpstr>
      <vt:lpstr>VIVO</vt:lpstr>
      <vt:lpstr>SENSORWEB</vt:lpstr>
      <vt:lpstr>MUNDIVOX</vt:lpstr>
      <vt:lpstr>LIGGA</vt:lpstr>
      <vt:lpstr>CYBERTECH</vt:lpstr>
      <vt:lpstr>QUALIINFO</vt:lpstr>
      <vt:lpstr>VELOXI</vt:lpstr>
      <vt:lpstr>SMS</vt:lpstr>
      <vt:lpstr>CERTIFICADOS</vt:lpstr>
      <vt:lpstr>INVIOLÁVEL</vt:lpstr>
      <vt:lpstr>GOOGLE</vt:lpstr>
      <vt:lpstr>ARQUIVEI </vt:lpstr>
      <vt:lpstr>AGENDOR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Wellinton Juno Horbach</dc:creator>
  <cp:lastModifiedBy>Júlio Carvalho</cp:lastModifiedBy>
  <dcterms:created xsi:type="dcterms:W3CDTF">2015-06-05T18:19:34Z</dcterms:created>
  <dcterms:modified xsi:type="dcterms:W3CDTF">2024-10-14T17:39:05Z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0x0101002BED298E1CB7CC4F880E91CE15AF4D7E</vt:lpwstr>
  </property>
</Properties>
</file>