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120" yWindow="-120" windowWidth="18240" windowHeight="11016"/>
  </bookViews>
  <sheets>
    <sheet name="Readme" sheetId="1" r:id="rId1"/>
    <sheet name="Data sources" sheetId="2" r:id="rId2"/>
    <sheet name="Catch" sheetId="4" r:id="rId3"/>
    <sheet name="Surveys" sheetId="11" r:id="rId4"/>
    <sheet name="Status" sheetId="5" r:id="rId5"/>
    <sheet name="Biometrics" sheetId="3" r:id="rId6"/>
    <sheet name="Working space" sheetId="7" r:id="rId7"/>
    <sheet name="at-age vectors" sheetId="8" r:id="rId8"/>
    <sheet name="at-age matrix" sheetId="9" r:id="rId9"/>
    <sheet name="Entry codes" sheetId="6" r:id="rId10"/>
  </sheets>
  <definedNames>
    <definedName name="area_name">'Entry codes'!$E$6:$E$536</definedName>
    <definedName name="assess_name">'Entry codes'!$O$6:$O$101</definedName>
    <definedName name="assessor_name">'Entry codes'!$I$6:$I$140</definedName>
    <definedName name="at_accept">'Entry codes'!$CQ$6:$CQ$10</definedName>
    <definedName name="b_pref">'Entry codes'!$CM$6:$CM$11</definedName>
    <definedName name="catch_units">'Entry codes'!$Z$6:$Z$9</definedName>
    <definedName name="common_list">'Entry codes'!$V$6:$V$441</definedName>
    <definedName name="cpue_units" localSheetId="3">'Entry codes'!#REF!</definedName>
    <definedName name="cpue_units">'Entry codes'!#REF!</definedName>
    <definedName name="disc_incl">'Entry codes'!$AH$6:$AH$10</definedName>
    <definedName name="disc_type">'Entry codes'!$AJ$6:$AJ$9</definedName>
    <definedName name="eff_units">'Entry codes'!$AC$6:$AC$18</definedName>
    <definedName name="er_brptype">'Entry codes'!$BG$6:$BG$15</definedName>
    <definedName name="f_brptype">'Entry codes'!$BJ$6:$BJ$22</definedName>
    <definedName name="f_units">'Entry codes'!$AP$6:$AP$9</definedName>
    <definedName name="iuu_incl">'Entry codes'!$AL$6:$AL$11</definedName>
    <definedName name="n0_brptype">'Entry codes'!$CB$6:$CB$9</definedName>
    <definedName name="r_units">'Entry codes'!$BB$6:$BB$10</definedName>
    <definedName name="rec_incl">'Entry codes'!$AF$6:$AF$9</definedName>
    <definedName name="rec_iuu_incl">'Entry codes'!$AN$6:$AN$9</definedName>
    <definedName name="sexes_incl">'Entry codes'!$BE$6:$BE$11</definedName>
    <definedName name="species_list">'Entry codes'!$T$6:$T$375</definedName>
    <definedName name="ssb_brptype">'Entry codes'!$BM$6:$BM$22</definedName>
    <definedName name="ssb_units">'Entry codes'!$AS$6:$AS$13</definedName>
    <definedName name="ssb0_brptype">'Entry codes'!$BY$6:$BY$9</definedName>
    <definedName name="st_lvl">'Entry codes'!$X$6:$X$15</definedName>
    <definedName name="stock_name">'Entry codes'!$A$6:$A$1008</definedName>
    <definedName name="tb_brptype">'Entry codes'!$BP$6:$BP$18</definedName>
    <definedName name="tb_units">'Entry codes'!$AV$6:$AV$9</definedName>
    <definedName name="tb0_brptype">'Entry codes'!$BV$6:$BV$8</definedName>
    <definedName name="tn_brptype">'Entry codes'!$BS$6:$BS$18</definedName>
    <definedName name="tn_units">'Entry codes'!$AY$6:$AY$9</definedName>
    <definedName name="u_pref">'Entry codes'!$CO$6:$CO$7</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11" l="1"/>
  <c r="A1006" i="6" l="1"/>
  <c r="A1005" i="6"/>
  <c r="A1004" i="6"/>
  <c r="A1003" i="6"/>
  <c r="A1002" i="6"/>
  <c r="A1001" i="6"/>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E534" i="6"/>
  <c r="E533" i="6"/>
  <c r="E532" i="6"/>
  <c r="E531" i="6"/>
  <c r="E530" i="6"/>
  <c r="E529" i="6"/>
  <c r="E528" i="6"/>
  <c r="E527" i="6"/>
  <c r="E526" i="6"/>
  <c r="E525" i="6"/>
  <c r="E524" i="6"/>
  <c r="E523" i="6"/>
  <c r="E522" i="6"/>
  <c r="E521" i="6"/>
  <c r="E520" i="6"/>
  <c r="E519" i="6"/>
  <c r="E518" i="6"/>
  <c r="E517" i="6"/>
  <c r="E516" i="6"/>
  <c r="E515"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3" i="6"/>
  <c r="E462" i="6"/>
  <c r="E461" i="6"/>
  <c r="E460" i="6"/>
  <c r="E459" i="6"/>
  <c r="E458" i="6"/>
  <c r="E457" i="6"/>
  <c r="E456" i="6"/>
  <c r="E455" i="6"/>
  <c r="E454" i="6"/>
  <c r="E453" i="6"/>
  <c r="E452" i="6"/>
  <c r="E451" i="6"/>
  <c r="E450" i="6"/>
  <c r="E449" i="6"/>
  <c r="E448" i="6"/>
  <c r="E447" i="6"/>
  <c r="E443" i="6"/>
  <c r="E442" i="6"/>
  <c r="E441" i="6"/>
  <c r="E440" i="6"/>
  <c r="E439" i="6"/>
  <c r="E438" i="6"/>
  <c r="E437" i="6"/>
  <c r="E436" i="6"/>
  <c r="E435" i="6"/>
  <c r="E434" i="6"/>
  <c r="E433" i="6"/>
  <c r="E432" i="6"/>
  <c r="E431" i="6"/>
  <c r="E430"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5" i="6"/>
  <c r="E204" i="6"/>
  <c r="E203" i="6"/>
  <c r="E202" i="6"/>
  <c r="E201" i="6"/>
  <c r="E200" i="6"/>
  <c r="E199" i="6"/>
  <c r="E198" i="6"/>
  <c r="E197" i="6"/>
  <c r="E196" i="6"/>
  <c r="E195" i="6"/>
  <c r="E194" i="6"/>
  <c r="E193" i="6"/>
  <c r="E192" i="6"/>
  <c r="E191" i="6"/>
  <c r="E190" i="6"/>
  <c r="E189" i="6"/>
  <c r="E188" i="6"/>
  <c r="E187" i="6"/>
  <c r="E186"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I139" i="6"/>
  <c r="I137" i="6"/>
  <c r="I136" i="6"/>
  <c r="I135" i="6"/>
  <c r="I134" i="6"/>
  <c r="I133" i="6"/>
  <c r="I132" i="6"/>
  <c r="I131" i="6"/>
  <c r="I130" i="6"/>
  <c r="I129" i="6"/>
  <c r="I128" i="6"/>
  <c r="I127" i="6"/>
  <c r="I123" i="6"/>
  <c r="I122" i="6"/>
  <c r="I121" i="6"/>
  <c r="I120" i="6"/>
  <c r="I119" i="6"/>
  <c r="I118" i="6"/>
  <c r="I117" i="6"/>
  <c r="I113" i="6"/>
  <c r="I112" i="6"/>
  <c r="I111" i="6"/>
  <c r="I110" i="6"/>
  <c r="I109" i="6"/>
  <c r="I105" i="6"/>
  <c r="I104" i="6"/>
  <c r="I103" i="6"/>
  <c r="I102" i="6"/>
  <c r="I98" i="6"/>
  <c r="I97" i="6"/>
  <c r="I96" i="6"/>
  <c r="I95" i="6"/>
  <c r="I94" i="6"/>
  <c r="I93"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38" i="6"/>
  <c r="I37" i="6"/>
  <c r="I36" i="6"/>
  <c r="I35" i="6"/>
  <c r="I34" i="6"/>
  <c r="I30" i="6"/>
  <c r="I29" i="6"/>
  <c r="I28" i="6"/>
  <c r="I27" i="6"/>
  <c r="I26" i="6"/>
  <c r="I25" i="6"/>
  <c r="I24" i="6"/>
  <c r="I23" i="6"/>
  <c r="I19" i="6"/>
  <c r="I18" i="6"/>
  <c r="I17" i="6"/>
  <c r="I16" i="6"/>
  <c r="I15" i="6"/>
  <c r="I14" i="6"/>
  <c r="I13" i="6"/>
  <c r="I12" i="6"/>
  <c r="I11" i="6"/>
  <c r="I10" i="6"/>
  <c r="I9" i="6"/>
  <c r="I8" i="6"/>
  <c r="O99" i="6"/>
  <c r="O98" i="6"/>
  <c r="O97" i="6"/>
  <c r="O96" i="6"/>
  <c r="O95" i="6"/>
  <c r="O94" i="6"/>
  <c r="O93" i="6"/>
  <c r="O92" i="6"/>
  <c r="O91" i="6"/>
  <c r="O90" i="6"/>
  <c r="O89" i="6"/>
  <c r="O85" i="6"/>
  <c r="O84" i="6"/>
  <c r="O83" i="6"/>
  <c r="O82" i="6"/>
  <c r="O81" i="6"/>
  <c r="O80" i="6"/>
  <c r="O79" i="6"/>
  <c r="O75" i="6"/>
  <c r="O74" i="6"/>
  <c r="O73" i="6"/>
  <c r="O72" i="6"/>
  <c r="O71" i="6"/>
  <c r="O70" i="6"/>
  <c r="O69" i="6"/>
  <c r="O68" i="6"/>
  <c r="O67" i="6"/>
  <c r="O66" i="6"/>
  <c r="O65" i="6"/>
  <c r="O64" i="6"/>
  <c r="O63" i="6"/>
  <c r="O62" i="6"/>
  <c r="O58" i="6"/>
  <c r="O57" i="6"/>
  <c r="O56" i="6"/>
  <c r="O55" i="6"/>
  <c r="O54" i="6"/>
  <c r="O53" i="6"/>
  <c r="O52" i="6"/>
  <c r="O51" i="6"/>
  <c r="O50" i="6"/>
  <c r="O49" i="6"/>
  <c r="O48" i="6"/>
  <c r="O47" i="6"/>
  <c r="O46" i="6"/>
  <c r="O45" i="6"/>
  <c r="O44" i="6"/>
  <c r="O43" i="6"/>
  <c r="O42" i="6"/>
  <c r="O41" i="6"/>
  <c r="O40" i="6"/>
  <c r="O39" i="6"/>
  <c r="O38" i="6"/>
  <c r="O34" i="6"/>
  <c r="O33" i="6"/>
  <c r="O32" i="6"/>
  <c r="O31" i="6"/>
  <c r="O30" i="6"/>
  <c r="O29" i="6"/>
  <c r="O28" i="6"/>
  <c r="O27" i="6"/>
  <c r="O26" i="6"/>
  <c r="O25" i="6"/>
  <c r="O24" i="6"/>
  <c r="O23" i="6"/>
  <c r="O22" i="6"/>
  <c r="O21" i="6"/>
  <c r="O20" i="6"/>
  <c r="O16" i="6"/>
  <c r="O15" i="6"/>
  <c r="O14" i="6"/>
  <c r="O13" i="6"/>
  <c r="O12" i="6"/>
  <c r="O11" i="6"/>
  <c r="O10" i="6"/>
  <c r="O9" i="6"/>
  <c r="O8" i="6"/>
  <c r="AA13" i="5" l="1"/>
  <c r="C14" i="4" l="1"/>
  <c r="D14" i="4"/>
  <c r="H13" i="5" l="1"/>
  <c r="G13" i="5"/>
  <c r="W13" i="5"/>
  <c r="AB13" i="5"/>
  <c r="AG13" i="5"/>
  <c r="F13" i="5"/>
  <c r="V13" i="5"/>
  <c r="AF13" i="5"/>
  <c r="E13" i="5"/>
  <c r="U13" i="5"/>
  <c r="Z13" i="5"/>
  <c r="AE13" i="5"/>
  <c r="D13" i="5"/>
  <c r="AD13" i="5"/>
  <c r="Y13" i="5"/>
  <c r="T13" i="5"/>
  <c r="J14" i="4"/>
  <c r="F14" i="4"/>
  <c r="G14" i="4"/>
  <c r="H14" i="4"/>
  <c r="I14" i="4"/>
  <c r="E14" i="4"/>
  <c r="B36" i="2" l="1"/>
  <c r="B35" i="2"/>
  <c r="B34" i="2"/>
  <c r="B33" i="2"/>
  <c r="B32" i="2"/>
  <c r="B31" i="2"/>
  <c r="B30" i="2"/>
  <c r="B29" i="2"/>
  <c r="B39" i="2" l="1"/>
  <c r="B37" i="2"/>
  <c r="B38" i="2"/>
</calcChain>
</file>

<file path=xl/comments1.xml><?xml version="1.0" encoding="utf-8"?>
<comments xmlns="http://schemas.openxmlformats.org/spreadsheetml/2006/main">
  <authors>
    <author>MikeM</author>
  </authors>
  <commentList>
    <comment ref="F1" authorId="0">
      <text>
        <r>
          <rPr>
            <sz val="9"/>
            <color indexed="81"/>
            <rFont val="Tahoma"/>
            <family val="2"/>
          </rPr>
          <t>correspond in terms of: areas; gears; inclusion/exclusion of recreational catch, and of discards.</t>
        </r>
      </text>
    </comment>
    <comment ref="F4" authorId="0">
      <text>
        <r>
          <rPr>
            <sz val="9"/>
            <color indexed="81"/>
            <rFont val="Tahoma"/>
            <family val="2"/>
          </rPr>
          <t>i.e., are there any known discontinuities within each time series resulting from components of catch/TAC/advice that are included or excluded?   Examples:
• recreational catches or discards are included beginning in year __ but not before __.
• spatial definition of stock expanded in year __ to include __ sub-areas.
• foreign fleet catches and TACs are included before year __ but not after __.</t>
        </r>
      </text>
    </comment>
  </commentList>
</comments>
</file>

<file path=xl/comments2.xml><?xml version="1.0" encoding="utf-8"?>
<comments xmlns="http://schemas.openxmlformats.org/spreadsheetml/2006/main">
  <authors>
    <author>MikeM</author>
  </authors>
  <commentList>
    <comment ref="D13" authorId="0">
      <text>
        <r>
          <rPr>
            <sz val="9"/>
            <color indexed="81"/>
            <rFont val="Tahoma"/>
            <family val="2"/>
          </rPr>
          <t>1=estimated within this stock assessment
2=estimated in previous assessment for this stock
3=estimated from a meta-analysis of other stocks of this species
4=estimated from a meta-analysis of similar species 
5=estimated previously for another stock of this species
6=estimated previously for a similar species
7=not estimated, assumed as fixed value
8=other (provide comments)</t>
        </r>
      </text>
    </comment>
    <comment ref="D20" authorId="0">
      <text>
        <r>
          <rPr>
            <sz val="9"/>
            <color indexed="81"/>
            <rFont val="Tahoma"/>
            <family val="2"/>
          </rPr>
          <t>1=estimated within this stock assessment
2=estimated in previous assessment for this stock
3=estimated from a meta-analysis of other stocks of this species
4=estimated from a meta-analysis of similar species 
5=estimated previously for another stock of this species
6=estimated previously for a similar species
7=not estimated, assumed as fixed value
8=other (provide comments)</t>
        </r>
      </text>
    </comment>
  </commentList>
</comments>
</file>

<file path=xl/sharedStrings.xml><?xml version="1.0" encoding="utf-8"?>
<sst xmlns="http://schemas.openxmlformats.org/spreadsheetml/2006/main" count="5525" uniqueCount="4874">
  <si>
    <t>Short code</t>
  </si>
  <si>
    <t>Value</t>
  </si>
  <si>
    <t>Instructions</t>
  </si>
  <si>
    <t>Example values</t>
  </si>
  <si>
    <t>Sciname</t>
  </si>
  <si>
    <t>Species scientific name</t>
  </si>
  <si>
    <t>Thunnus obesus</t>
  </si>
  <si>
    <t>Comname</t>
  </si>
  <si>
    <t>Species common name</t>
  </si>
  <si>
    <t>recorder</t>
  </si>
  <si>
    <t>Last name of person filling in this spreadsheet</t>
  </si>
  <si>
    <t>JENSEN</t>
  </si>
  <si>
    <t>daterecorded</t>
  </si>
  <si>
    <t>Current date (YYYY-MM-DD)</t>
  </si>
  <si>
    <t>2011-07-19</t>
  </si>
  <si>
    <t>assessURL</t>
  </si>
  <si>
    <t>Website from which assessment was obtained</t>
  </si>
  <si>
    <t>http://www.wcpfc.int/sc4/pdf/SC4-SA-WP1-rev.1%20%5BBET%20Assessment%5D.pdf</t>
  </si>
  <si>
    <t>pdfname</t>
  </si>
  <si>
    <t>File name of uploaded assessment pdf</t>
  </si>
  <si>
    <t>SC4-SA-WP1-rev1-bigeye-tuna.pdf</t>
  </si>
  <si>
    <t>fullcitation</t>
  </si>
  <si>
    <t>Full citation of reference</t>
  </si>
  <si>
    <t>Langley, A., J. Hampton, P. Kleiber, and S. Hoyle. 2008. Stock assessment of bigeye tuna in the Western and Central Pacific Ocean, including an analysis of management options. WCPFC-SC4-2008/SA-WP Rev.1</t>
  </si>
  <si>
    <t>assessContact</t>
  </si>
  <si>
    <t>Simon Hoyle (SimonH@spc.int)</t>
  </si>
  <si>
    <t>assessorid</t>
  </si>
  <si>
    <t>SPC</t>
  </si>
  <si>
    <t>stockid</t>
  </si>
  <si>
    <t>BIGEYEWPO</t>
  </si>
  <si>
    <t>assesscat</t>
  </si>
  <si>
    <t>assessmethod</t>
  </si>
  <si>
    <t>MULTIFAN-CL</t>
  </si>
  <si>
    <t>notes</t>
  </si>
  <si>
    <t>Additional notes on the data</t>
  </si>
  <si>
    <t>data are from MULTIFAN-CL output files, not the assessment document</t>
  </si>
  <si>
    <t>assesscomments</t>
  </si>
  <si>
    <t>Stock-recruitment trends may not be reliable from this assessment</t>
  </si>
  <si>
    <t>areaid</t>
  </si>
  <si>
    <t>ACADREDGOMGB</t>
  </si>
  <si>
    <t>Acadian redfish Gulf of Maine / Georges Bank</t>
  </si>
  <si>
    <t>Argentina-CFP-ARG-N</t>
  </si>
  <si>
    <t>Northern Argentina</t>
  </si>
  <si>
    <t>ABARES</t>
  </si>
  <si>
    <t>Australian Bureau of Agricultural and Resource Economics
and Sciences</t>
  </si>
  <si>
    <t>Biomass dynamics model</t>
  </si>
  <si>
    <t>AAPM</t>
  </si>
  <si>
    <t>Age-aggregated surplus production model</t>
  </si>
  <si>
    <t>AFLONCH</t>
  </si>
  <si>
    <t>Alfonsino Chile</t>
  </si>
  <si>
    <t>Argentina-CFP-ARG-S</t>
  </si>
  <si>
    <t>Southern Argentina</t>
  </si>
  <si>
    <t>ADFG</t>
  </si>
  <si>
    <t>Alaska Department of Fish and Game</t>
  </si>
  <si>
    <t>ASPIC</t>
  </si>
  <si>
    <t>Surplus production model</t>
  </si>
  <si>
    <t>ALBAIO</t>
  </si>
  <si>
    <t>Albacore tuna Indian Ocean</t>
  </si>
  <si>
    <t>Australia-AFMA-CASCADE</t>
  </si>
  <si>
    <t>Cascade Plateau</t>
  </si>
  <si>
    <t>ADRIAMED</t>
  </si>
  <si>
    <t>FAO Regional Project: Scientific Cooperation to Support Responsible Fisheries in the Adriatic Sea</t>
  </si>
  <si>
    <t>ASPM</t>
  </si>
  <si>
    <t>Age-structured surplus production model</t>
  </si>
  <si>
    <t>ALBAMED</t>
  </si>
  <si>
    <t>Australia-AFMA-ESE</t>
  </si>
  <si>
    <t>Eastern half of Southeast Australia</t>
  </si>
  <si>
    <t>AFSC</t>
  </si>
  <si>
    <t>Alaska Fisheries Science Center</t>
  </si>
  <si>
    <t>BBM</t>
  </si>
  <si>
    <t>Bayesian Biomass Model</t>
  </si>
  <si>
    <t>ALBANATL</t>
  </si>
  <si>
    <t>Australia-AFMA-GAB</t>
  </si>
  <si>
    <t>Great Australian Bight</t>
  </si>
  <si>
    <t>AFWG</t>
  </si>
  <si>
    <t>Arctic Fisheries Working Group</t>
  </si>
  <si>
    <t>BSPM</t>
  </si>
  <si>
    <t>Bayesian Surplus Production Model</t>
  </si>
  <si>
    <t>ALBANPAC</t>
  </si>
  <si>
    <t>Australia-AFMA-MI</t>
  </si>
  <si>
    <t>Macquarie Island</t>
  </si>
  <si>
    <t>ASMFC</t>
  </si>
  <si>
    <t>Atlantic States Marine Fisheries Commission</t>
  </si>
  <si>
    <t>CSM</t>
  </si>
  <si>
    <t>Collie-Sissenwine model</t>
  </si>
  <si>
    <t>ALBASATL</t>
  </si>
  <si>
    <t>Albacore tuna South Atlantic</t>
  </si>
  <si>
    <t>Australia-AFMA-NAUST</t>
  </si>
  <si>
    <t>Northern Australia</t>
  </si>
  <si>
    <t>AUTA</t>
  </si>
  <si>
    <t>Agriculture University of Tirana, Albania</t>
  </si>
  <si>
    <t>Delay difference</t>
  </si>
  <si>
    <t>Delay difference model</t>
  </si>
  <si>
    <t>ALBASPAC</t>
  </si>
  <si>
    <t>Albacore tuna South Pacific Ocean</t>
  </si>
  <si>
    <t>Australia-AFMA-NSWWA</t>
  </si>
  <si>
    <t>New South Wales to Western Australia</t>
  </si>
  <si>
    <t>CBP</t>
  </si>
  <si>
    <t>Chespeake Bay Program</t>
  </si>
  <si>
    <t>DPM</t>
  </si>
  <si>
    <t>Dynamic production model</t>
  </si>
  <si>
    <t>ALPLAICBSAI</t>
  </si>
  <si>
    <t>Alaska plaice Bering Sea and Aleutian Islands</t>
  </si>
  <si>
    <t>Australia-AFMA-SE</t>
  </si>
  <si>
    <t>Southeast Australia</t>
  </si>
  <si>
    <t>CCAMLR</t>
  </si>
  <si>
    <t>Commission for the Conservation of Antarctic Marine Living Resources</t>
  </si>
  <si>
    <t>KLAMZ</t>
  </si>
  <si>
    <t>The KLAMZ assessment model is based on the Deriso-Schnute delay-difference equation</t>
  </si>
  <si>
    <t>AMPL23K</t>
  </si>
  <si>
    <t>Australia-AFMA-TAS</t>
  </si>
  <si>
    <t>Tasmania</t>
  </si>
  <si>
    <t>CCSBT-SC</t>
  </si>
  <si>
    <t>CCSBT Scientific Committee</t>
  </si>
  <si>
    <t>LPM</t>
  </si>
  <si>
    <t>Logistic production model</t>
  </si>
  <si>
    <t>AMPL3LNO</t>
  </si>
  <si>
    <t>Australia-AFMA-WSE</t>
  </si>
  <si>
    <t>Western half of Southeast Australia</t>
  </si>
  <si>
    <t>CIOSPA</t>
  </si>
  <si>
    <t>Experimental Station for the Study of Resources of the Sea</t>
  </si>
  <si>
    <t>NELOG</t>
  </si>
  <si>
    <t>Non-equilibrium logistic surplus production model</t>
  </si>
  <si>
    <t>AMPL3M</t>
  </si>
  <si>
    <t>Australia-DPIF-QNSW</t>
  </si>
  <si>
    <t>Queensland and New South Wales</t>
  </si>
  <si>
    <t>CNR-IAMC</t>
  </si>
  <si>
    <t>Institute for Coastal Marine Environment of the National Research Council</t>
  </si>
  <si>
    <t>qR</t>
  </si>
  <si>
    <t>Surplus Production Model</t>
  </si>
  <si>
    <t>AMPL3Ps</t>
  </si>
  <si>
    <t>Australia-SARDI-SAUSNSG</t>
  </si>
  <si>
    <t>Northern Spencer Gulf</t>
  </si>
  <si>
    <t>CNR-ISMAR</t>
  </si>
  <si>
    <t>Italian National Research Council-Institute for Marine Science</t>
  </si>
  <si>
    <t>SPASM</t>
  </si>
  <si>
    <t>State-space age-stuctured production model</t>
  </si>
  <si>
    <t>AMPL5YZ</t>
  </si>
  <si>
    <t>Australia-SARDI-SAUSNZ</t>
  </si>
  <si>
    <t>South Australia Northern Zone</t>
  </si>
  <si>
    <t>CSERG</t>
  </si>
  <si>
    <t>Caspian Sea Ecology Research Center</t>
  </si>
  <si>
    <t>SSPDM</t>
  </si>
  <si>
    <t>Size-structured population dynamics model</t>
  </si>
  <si>
    <t>ANCHMEDGSA16</t>
  </si>
  <si>
    <t>Anchovy South of Sicily</t>
  </si>
  <si>
    <t>Australia-SARDI-SAUSSGSV</t>
  </si>
  <si>
    <t>Southern Gulf St. Vincent</t>
  </si>
  <si>
    <t>CSIRO</t>
  </si>
  <si>
    <t>Commonwealth Scientific and Industrial Research Organization</t>
  </si>
  <si>
    <t>TCSAM</t>
  </si>
  <si>
    <t>Tanner Crab Stock Assessment Model</t>
  </si>
  <si>
    <t>ANCHMEDGSA17</t>
  </si>
  <si>
    <t>Anchovy Northern Adriatic Sea</t>
  </si>
  <si>
    <t>Australia-SARDI-SAUSSSG</t>
  </si>
  <si>
    <t>Southern Spencer Gulf</t>
  </si>
  <si>
    <t>DFO</t>
  </si>
  <si>
    <t>Department of Fisheries and Oceans</t>
  </si>
  <si>
    <t>XDB-SRA</t>
  </si>
  <si>
    <t>Extended Depletion-Based Stock Reduction Analysis</t>
  </si>
  <si>
    <t>ANCHMEDGSA7</t>
  </si>
  <si>
    <t>Anchovy Gulf of Lions</t>
  </si>
  <si>
    <t>Australia-SARDI-SAUSSZ</t>
  </si>
  <si>
    <t>South Australia Southern Zone</t>
  </si>
  <si>
    <t>DFO-ARCTIC</t>
  </si>
  <si>
    <t>Department of Fisheries and Oceans - Arctic Region</t>
  </si>
  <si>
    <t>Integrated Analysis</t>
  </si>
  <si>
    <t>CASAL</t>
  </si>
  <si>
    <t>ANCHOBAYB</t>
  </si>
  <si>
    <t>Canada-DFO-23K</t>
  </si>
  <si>
    <t>Labrador - NE Newfoundland</t>
  </si>
  <si>
    <t>DFO-MAR</t>
  </si>
  <si>
    <t>Department of Fisheries and Oceans - Maritimes Region</t>
  </si>
  <si>
    <t>IA</t>
  </si>
  <si>
    <t>ANCHOSA</t>
  </si>
  <si>
    <t>Anchovy South Africa</t>
  </si>
  <si>
    <t>Canada-DFO-2J</t>
  </si>
  <si>
    <t>Division 2J</t>
  </si>
  <si>
    <t>DFO-NFLD</t>
  </si>
  <si>
    <t>Department of Fisheries and Oceans - Newfoundland Region</t>
  </si>
  <si>
    <t>JJM</t>
  </si>
  <si>
    <t>Joint Jack Mackerel</t>
  </si>
  <si>
    <t>ANCHOVYKILKACS</t>
  </si>
  <si>
    <t>Canada-DFO-2J3KL</t>
  </si>
  <si>
    <t>Southern Labrador-Eastern Newfoundland</t>
  </si>
  <si>
    <t>DFO-PAC</t>
  </si>
  <si>
    <t>Department of Fisheries and Oceans - Pacific Region</t>
  </si>
  <si>
    <t>LBBM</t>
  </si>
  <si>
    <t>Custom length-based Bayesian Model</t>
  </si>
  <si>
    <t>ANCHOWA</t>
  </si>
  <si>
    <t>Anchovy West Africa</t>
  </si>
  <si>
    <t>Canada-DFO-2J3KLNOPs</t>
  </si>
  <si>
    <t>DFO-QUE</t>
  </si>
  <si>
    <t>Department of Fisheries and Oceans - Quebec Region</t>
  </si>
  <si>
    <t>SMS</t>
  </si>
  <si>
    <t>Stochastic Multi-species (SMS) model</t>
  </si>
  <si>
    <t>ANGLMEDGSA15-16</t>
  </si>
  <si>
    <t>Canada-DFO-3K</t>
  </si>
  <si>
    <t>Division 3K</t>
  </si>
  <si>
    <t>DFO-SG</t>
  </si>
  <si>
    <t>Department of Fisheries and Oceans - Southern Gulf Region</t>
  </si>
  <si>
    <t>SS1</t>
  </si>
  <si>
    <t>Stock Synthesis v1.0 model</t>
  </si>
  <si>
    <t>APOLLPJPN</t>
  </si>
  <si>
    <t>Canada-DFO-3NO</t>
  </si>
  <si>
    <t>Division 3NO</t>
  </si>
  <si>
    <t>DPIF</t>
  </si>
  <si>
    <t>Department of Primary Industries and Fisheries</t>
  </si>
  <si>
    <t>SS2</t>
  </si>
  <si>
    <t>Stock Synthesis v2.0 model</t>
  </si>
  <si>
    <t>ARFLOUNDBSAI</t>
  </si>
  <si>
    <t>Arrowtooth flounder Bering Sea and Aleutian Islands</t>
  </si>
  <si>
    <t>Canada-DFO-3Pn4RS</t>
  </si>
  <si>
    <t>Northern Gulf of St. Lawrence</t>
  </si>
  <si>
    <t>EWG-BS</t>
  </si>
  <si>
    <t>Expert Working Group on Assessment of Black Sea Stocks</t>
  </si>
  <si>
    <t>SS3</t>
  </si>
  <si>
    <t>Stock Synthesis v3.0 model</t>
  </si>
  <si>
    <t>ARFLOUNDGA</t>
  </si>
  <si>
    <t>Arrowtooth flounder Gulf of Alaska</t>
  </si>
  <si>
    <t>Canada-DFO-3Pn4RSTVn</t>
  </si>
  <si>
    <t>Gulf of St. Lawrence and Cabot Strait</t>
  </si>
  <si>
    <t>FAJ</t>
  </si>
  <si>
    <t>Fisheries Agency of Japan</t>
  </si>
  <si>
    <t>SYM</t>
  </si>
  <si>
    <t>Stochastic Yield Model</t>
  </si>
  <si>
    <t>ARFLOUNDPCOAST</t>
  </si>
  <si>
    <t>Arrowtooth flounder Pacific Coast</t>
  </si>
  <si>
    <t>Canada-DFO-3Ps</t>
  </si>
  <si>
    <t>St. Pierre Bank</t>
  </si>
  <si>
    <t>FAO-DRSS</t>
  </si>
  <si>
    <t>FAO/CECAF Working Group on the Assessment of Demersal Resources - Subgroup South</t>
  </si>
  <si>
    <t>Statistical catch at age model</t>
  </si>
  <si>
    <t>AD-CAM</t>
  </si>
  <si>
    <t>an AD-Model builder statistical Catch at Age Model</t>
  </si>
  <si>
    <t>ARGANCHONARG</t>
  </si>
  <si>
    <t>Argentine anchoita Northern Argentina</t>
  </si>
  <si>
    <t>Canada-DFO-4R</t>
  </si>
  <si>
    <t>NAFO division 4R</t>
  </si>
  <si>
    <t>FAO-SPNWA</t>
  </si>
  <si>
    <t>FAO Working Group on the Assessment of Small Pelagic Fish Off Northwest Africa</t>
  </si>
  <si>
    <t>AMCI</t>
  </si>
  <si>
    <t>a flexible age structured model</t>
  </si>
  <si>
    <t>ARGANCHOSARG</t>
  </si>
  <si>
    <t>Argentine anchoita Southern Argentina</t>
  </si>
  <si>
    <t>Canada-DFO-4RST</t>
  </si>
  <si>
    <t>Gulf of St. Lawrence</t>
  </si>
  <si>
    <t>FMBLI</t>
  </si>
  <si>
    <t>Fishery and Marine Biology Laboratory, Italy</t>
  </si>
  <si>
    <t>ASAP</t>
  </si>
  <si>
    <t>Age Structured Assessment Program</t>
  </si>
  <si>
    <t>ARGHAKENARG</t>
  </si>
  <si>
    <t>Argentine hake Northern Argentina</t>
  </si>
  <si>
    <t>Canada-DFO-4T</t>
  </si>
  <si>
    <t>Southern Gulf of St. Lawrence</t>
  </si>
  <si>
    <t>FRIS</t>
  </si>
  <si>
    <t>Fisheries Research Institute of Slovenia</t>
  </si>
  <si>
    <t>A-SCALA</t>
  </si>
  <si>
    <t>IATTC Statistical Catch at Age and Length Assessment</t>
  </si>
  <si>
    <t>ARGHAKESARG</t>
  </si>
  <si>
    <t>Argentine hake Southern Argentina</t>
  </si>
  <si>
    <t>Canada-DFO-4TVn</t>
  </si>
  <si>
    <t>Southern Gulf of St. Lawrence and Cabot Strait</t>
  </si>
  <si>
    <t>GRP1</t>
  </si>
  <si>
    <t>CNR-ISMAR, FRIS, IEPRI, FMBLI</t>
  </si>
  <si>
    <t>BAM</t>
  </si>
  <si>
    <t>Beaufort assessment model</t>
  </si>
  <si>
    <t>ATBTUNAEATL</t>
  </si>
  <si>
    <t>Canada-DFO-4Vn</t>
  </si>
  <si>
    <t>Cabot Strait</t>
  </si>
  <si>
    <t>GRP2</t>
  </si>
  <si>
    <t>CNR-ISMAR, IOF, FRIS, IEPRI</t>
  </si>
  <si>
    <t>CSA</t>
  </si>
  <si>
    <t>Catch-Survey Analysis (like a state space approach)</t>
  </si>
  <si>
    <t>ATBTUNAWATL</t>
  </si>
  <si>
    <t>Canada-DFO-4VsW</t>
  </si>
  <si>
    <t>Eastern Scotian Shelf</t>
  </si>
  <si>
    <t>GRP3</t>
  </si>
  <si>
    <t>CNR-ISMAR, IOF, FRIS</t>
  </si>
  <si>
    <t>GADGET</t>
  </si>
  <si>
    <t>Globally Applicable area-Disaggregated General Ecosystem Toolbox - An ecosystem-based management tool used for assessment</t>
  </si>
  <si>
    <t>ATHAL5YZ</t>
  </si>
  <si>
    <t>Canada-DFO-4VWX</t>
  </si>
  <si>
    <t>Scotian Shelf and Bay of Fundy</t>
  </si>
  <si>
    <t>GRP4</t>
  </si>
  <si>
    <t>INSTM, CNR-IAMC, RCD-MRRA</t>
  </si>
  <si>
    <t>ICA</t>
  </si>
  <si>
    <t>Integrated Catch-at-age Analysis</t>
  </si>
  <si>
    <t>ATKABSAI</t>
  </si>
  <si>
    <t>Atka mackerel Bering Sea and Aleutian Islands</t>
  </si>
  <si>
    <t>Canada-DFO-4VWX5</t>
  </si>
  <si>
    <t>Scotian Shelf, Bay of Fundy and Georges Bank</t>
  </si>
  <si>
    <t>GRP5</t>
  </si>
  <si>
    <t>CIOSPA, ADRIAMED, AUTA</t>
  </si>
  <si>
    <t>A length-based, age and spatially-structured model for fisheries stock assessment</t>
  </si>
  <si>
    <t>ATLCROAKMATLC</t>
  </si>
  <si>
    <t>Atlantic croaker Mid-Atlantic Coast</t>
  </si>
  <si>
    <t>Canada-DFO-4VWX5Zc</t>
  </si>
  <si>
    <t>GRP6</t>
  </si>
  <si>
    <t>IEO-MURCIA, IEO-MALAGA</t>
  </si>
  <si>
    <t>SAM</t>
  </si>
  <si>
    <t>ATOOTHFISHRS</t>
  </si>
  <si>
    <t>Antarctic toothfish Ross Sea</t>
  </si>
  <si>
    <t>Canada-DFO-4X</t>
  </si>
  <si>
    <t>Western Scotian Shelf</t>
  </si>
  <si>
    <t>GRP7</t>
  </si>
  <si>
    <t>INRH-NADOR, IEO-MALAGA</t>
  </si>
  <si>
    <t>SCA</t>
  </si>
  <si>
    <t>Statistical catch-at-age model</t>
  </si>
  <si>
    <t>AUSSALMONNZ</t>
  </si>
  <si>
    <t>Australian salmon New Zealand</t>
  </si>
  <si>
    <t>Canada-DFO-4X5Y</t>
  </si>
  <si>
    <t>Western Scotian Shelf, Bay of Fundy and Gulf of Maine</t>
  </si>
  <si>
    <t>HAWG</t>
  </si>
  <si>
    <t>Herring Assessment Working Group for the Area South of 62N</t>
  </si>
  <si>
    <t>SCALE</t>
  </si>
  <si>
    <t>A statistical catch-at-length model</t>
  </si>
  <si>
    <t>BCRABCHESB</t>
  </si>
  <si>
    <t>Canada-DFO-4X5YZ</t>
  </si>
  <si>
    <t>Western Scotian Shelf, Bay of Fundy, Gulf of Maine and Georges Bank</t>
  </si>
  <si>
    <t>IATTC</t>
  </si>
  <si>
    <t>Inter-American Tropical Tuna Commission</t>
  </si>
  <si>
    <t>TSA</t>
  </si>
  <si>
    <t>State-space catch at age time series analysis</t>
  </si>
  <si>
    <t>BCROAKWASG1</t>
  </si>
  <si>
    <t>Bobo croaker West Africa Subgroup 1</t>
  </si>
  <si>
    <t>Canada-DFO-5Z</t>
  </si>
  <si>
    <t>Georges Bank</t>
  </si>
  <si>
    <t>ICCAT</t>
  </si>
  <si>
    <t>International Commission for the Conservation of Atlantic Tunas</t>
  </si>
  <si>
    <t>unknown</t>
  </si>
  <si>
    <t>Unknown statistical catch-at-age model</t>
  </si>
  <si>
    <t>BGRDRSE</t>
  </si>
  <si>
    <t>Canada-DFO-5Zejm</t>
  </si>
  <si>
    <t>IEO-COB</t>
  </si>
  <si>
    <t>Centre Ocenografic de les Balears</t>
  </si>
  <si>
    <t>Statistical catch at length model</t>
  </si>
  <si>
    <t>AD-CAL</t>
  </si>
  <si>
    <t>An AD-Model Builder catch at length model</t>
  </si>
  <si>
    <t>BGROCKPCOAST</t>
  </si>
  <si>
    <t>IEO-MALAGA</t>
  </si>
  <si>
    <t>Instituto Espanol de Oceanografia Malaga Center</t>
  </si>
  <si>
    <t>LBA</t>
  </si>
  <si>
    <t>Length-based analysis</t>
  </si>
  <si>
    <t>BGRUNTWASG2</t>
  </si>
  <si>
    <t>Canada-DFO-ATL</t>
  </si>
  <si>
    <t>Canadian Atlantic Ocean</t>
  </si>
  <si>
    <t>IEO-MURCIA</t>
  </si>
  <si>
    <t>Instituto Espanol de Oceanografia Murcia Center</t>
  </si>
  <si>
    <t>Survey index</t>
  </si>
  <si>
    <t>Acoustic</t>
  </si>
  <si>
    <t>acoustic surveys</t>
  </si>
  <si>
    <t>BGRUNTWASG3</t>
  </si>
  <si>
    <t>Canada-DFO-CC</t>
  </si>
  <si>
    <t>Central Coast</t>
  </si>
  <si>
    <t>IEPRI</t>
  </si>
  <si>
    <t>Institute for Environmental Protection and Research, Italy</t>
  </si>
  <si>
    <t>AIM</t>
  </si>
  <si>
    <t>An Index Model (AIM); Fmsy proxy based on log-log regression of replacement ratio on relative F (catch/survey biomass index)</t>
  </si>
  <si>
    <t>BHAKEWASG3</t>
  </si>
  <si>
    <t>Canada-DFO-HS</t>
  </si>
  <si>
    <t>Hecate Strait</t>
  </si>
  <si>
    <t>IFOP</t>
  </si>
  <si>
    <t>Instituto de Fomento Pesquero - Chilean Fisheries Development Institute</t>
  </si>
  <si>
    <t>RV</t>
  </si>
  <si>
    <t>Temporal indices derived from scientific survey data</t>
  </si>
  <si>
    <t>BHEADSHARATL</t>
  </si>
  <si>
    <t>Bonnethead shark Atlantic</t>
  </si>
  <si>
    <t>Canada-DFO-PCOAST</t>
  </si>
  <si>
    <t>Pacific Coast of Canada</t>
  </si>
  <si>
    <t>IFREMER</t>
  </si>
  <si>
    <t>French Research Institute for Exploitation of the Sea</t>
  </si>
  <si>
    <t>STRAP</t>
  </si>
  <si>
    <t>Stratified Analysis Programs</t>
  </si>
  <si>
    <t>BIGEYEATL</t>
  </si>
  <si>
    <t>Canada-DFO-PRD</t>
  </si>
  <si>
    <t>Prince Rupert District</t>
  </si>
  <si>
    <t>IMARM</t>
  </si>
  <si>
    <t>Institute of Marine Affairs and Resource Management - National Taiwan Ocean University, 2 Pei-Ning Road, Keelung 20224, Taiwan</t>
  </si>
  <si>
    <t>SURBA</t>
  </si>
  <si>
    <t>Survey based stock assessment method</t>
  </si>
  <si>
    <t>BIGEYECWPAC</t>
  </si>
  <si>
    <t>Canada-DFO-QCI</t>
  </si>
  <si>
    <t>Queen Charlotte Islands</t>
  </si>
  <si>
    <t>IMARPE</t>
  </si>
  <si>
    <t>Instituto del Mar del Peru</t>
  </si>
  <si>
    <t>Survey indices</t>
  </si>
  <si>
    <t>BIGEYEEPAC</t>
  </si>
  <si>
    <t>Bigeye tuna Eastern Pacific</t>
  </si>
  <si>
    <t>Canada-DFO-SOG</t>
  </si>
  <si>
    <t>INIDEP</t>
  </si>
  <si>
    <t>Instituto Nacional de Investigacion y Desarrollo Pesquero</t>
  </si>
  <si>
    <t>Unknown</t>
  </si>
  <si>
    <t>CapTool</t>
  </si>
  <si>
    <t>Spreadsheet assessment model used for Capelin</t>
  </si>
  <si>
    <t>BIGEYEIO</t>
  </si>
  <si>
    <t>Bigeye tuna Indian Ocean</t>
  </si>
  <si>
    <t>Canada-DFO-WCVANI</t>
  </si>
  <si>
    <t>West Coast of Vancouver Island</t>
  </si>
  <si>
    <t>INRH-NADOR</t>
  </si>
  <si>
    <t>National Institute of Fisheries Research, Nador Center</t>
  </si>
  <si>
    <t>Count</t>
  </si>
  <si>
    <t>Bigeye tuna Western Pacific Ocean</t>
  </si>
  <si>
    <t>Canada-DFO-WCVANI-SOG-QCI</t>
  </si>
  <si>
    <t>INSTM</t>
  </si>
  <si>
    <t>Institute National des Sciences et Technologies le la Mer, Tunisia</t>
  </si>
  <si>
    <t>MSLM</t>
  </si>
  <si>
    <t>Multi-stock length-based model</t>
  </si>
  <si>
    <t>BIGHTREDSE</t>
  </si>
  <si>
    <t>Bight redfish Southeast Australia</t>
  </si>
  <si>
    <t>Iran-Iran-CS</t>
  </si>
  <si>
    <t>Iranian Caspian Sea</t>
  </si>
  <si>
    <t>IOF</t>
  </si>
  <si>
    <t>Institute of Oceanography and Fisheries, Croatia</t>
  </si>
  <si>
    <t>RYM</t>
  </si>
  <si>
    <t>Replacement Yield Model</t>
  </si>
  <si>
    <t>BKCDLFENI</t>
  </si>
  <si>
    <t>Black cardinalfish East coast of North Island</t>
  </si>
  <si>
    <t>East China Sea</t>
  </si>
  <si>
    <t>IOTC</t>
  </si>
  <si>
    <t>Indian Ocean Tuna Commission</t>
  </si>
  <si>
    <t>SBM</t>
  </si>
  <si>
    <t>Size-based model</t>
  </si>
  <si>
    <t>BKINGCRABPI</t>
  </si>
  <si>
    <t>Blue king crab Pribilof Islands</t>
  </si>
  <si>
    <t>Sea of Japan North</t>
  </si>
  <si>
    <t>IPHC</t>
  </si>
  <si>
    <t>International Pacific Halibut Commission</t>
  </si>
  <si>
    <t>SnapEst</t>
  </si>
  <si>
    <t>SnapEst age and length based model</t>
  </si>
  <si>
    <t>BKINGCRABSMI</t>
  </si>
  <si>
    <t>Blue king crab Saint Matthews Island</t>
  </si>
  <si>
    <t>Northwest Pacific</t>
  </si>
  <si>
    <t>ISC</t>
  </si>
  <si>
    <t>International Scientific Committee for Tuna and Tuna-like Species in the North Pacific Ocean</t>
  </si>
  <si>
    <t>SSCMSA</t>
  </si>
  <si>
    <t>Sex-Specific Catch Multiple Survey Analysis</t>
  </si>
  <si>
    <t>BLACKGROUPERGMSATL</t>
  </si>
  <si>
    <t>Pacific Ocean</t>
  </si>
  <si>
    <t>MARAM</t>
  </si>
  <si>
    <t>Marine Resource Assessment and Management Group, Department of Mathematics and Applied Mathematics, University of Cape Town, Rondebosch, 7701, South Africa</t>
  </si>
  <si>
    <t>BLACKOREOPR</t>
  </si>
  <si>
    <t>Pacific Coast of Japan</t>
  </si>
  <si>
    <t>NAFO-SC</t>
  </si>
  <si>
    <t>NAFO Scientific Council</t>
  </si>
  <si>
    <t>VPA</t>
  </si>
  <si>
    <t>ADAPT</t>
  </si>
  <si>
    <t>A general approach to fitting VPA models. ADAPT is based on minimising the sum-of-squares over any number of indices of abundance to find best-fit parameters.</t>
  </si>
  <si>
    <t>BLACKOREOWECR</t>
  </si>
  <si>
    <t>Black oreo West end of Chatham Rise</t>
  </si>
  <si>
    <t>Inland Sea of Japan</t>
  </si>
  <si>
    <t>NAFO-TRAC</t>
  </si>
  <si>
    <t>Transboundary Resource Assessment Committee</t>
  </si>
  <si>
    <t>B-ADAPT</t>
  </si>
  <si>
    <t>The ADAPT approach with year effects in a catch multiplier</t>
  </si>
  <si>
    <t>BLACKROCKNPCOAST</t>
  </si>
  <si>
    <t>Black rockfish Northern Pacific Coast</t>
  </si>
  <si>
    <t>Inland Sea of Japan (East)</t>
  </si>
  <si>
    <t>NEFSC</t>
  </si>
  <si>
    <t>Northeast Fisheries Science Center</t>
  </si>
  <si>
    <t>FLXSA</t>
  </si>
  <si>
    <t>FLR variant of Extended Survivor Analysis</t>
  </si>
  <si>
    <t>BLACKROCKSPCOAST</t>
  </si>
  <si>
    <t>Black rockfish Southern Pacific Coast</t>
  </si>
  <si>
    <t>Inland Sea of Japan (West)</t>
  </si>
  <si>
    <t>NIMRD</t>
  </si>
  <si>
    <t>National Institute for Marine Research and Development, Constanta</t>
  </si>
  <si>
    <t>hybrid</t>
  </si>
  <si>
    <t>Bayesian VPA hybrid</t>
  </si>
  <si>
    <t>BLUEFISHATLC</t>
  </si>
  <si>
    <t>Bluefish Atlantic Coast</t>
  </si>
  <si>
    <t>Sea of Japan</t>
  </si>
  <si>
    <t>NIWA</t>
  </si>
  <si>
    <t>National Institute of Water and Atmospheric Research</t>
  </si>
  <si>
    <t>ISVPA</t>
  </si>
  <si>
    <t>Instantaneous Separable VPA</t>
  </si>
  <si>
    <t>BLUEROCKCAL</t>
  </si>
  <si>
    <t>Blue rockfish California</t>
  </si>
  <si>
    <t>Tsushima Strait</t>
  </si>
  <si>
    <t>NMFS</t>
  </si>
  <si>
    <t>NOAA Fisheries - National Marine Fisheries Service</t>
  </si>
  <si>
    <t>NFT-ADAP</t>
  </si>
  <si>
    <t>BMACKECS</t>
  </si>
  <si>
    <t>multinational-CCAMLR-RS</t>
  </si>
  <si>
    <t>Ross Sea</t>
  </si>
  <si>
    <t>NRIFS</t>
  </si>
  <si>
    <t>National Research Institute of Fisheries Science</t>
  </si>
  <si>
    <t>NFT-ADAPT</t>
  </si>
  <si>
    <t>VPA/ADPAT version 2.3.2 NOAA Fisheries</t>
  </si>
  <si>
    <t>BMACKPJPN</t>
  </si>
  <si>
    <t>multinational-CCSBT-SO</t>
  </si>
  <si>
    <t>Southern Oceans</t>
  </si>
  <si>
    <t>NWFSC</t>
  </si>
  <si>
    <t>Northwest Fisheries Science Center</t>
  </si>
  <si>
    <t>SPA</t>
  </si>
  <si>
    <t>Sequential Population Analysis</t>
  </si>
  <si>
    <t>BMARLINATL</t>
  </si>
  <si>
    <t>multinational-FAO-SG1</t>
  </si>
  <si>
    <t>West Africa Subgroup 1</t>
  </si>
  <si>
    <t>NWWG</t>
  </si>
  <si>
    <t>North-Western Working Group</t>
  </si>
  <si>
    <t>SPA-ADAPT</t>
  </si>
  <si>
    <t>Sequential Population Analysis / ADAPT</t>
  </si>
  <si>
    <t>BMARLINPAC</t>
  </si>
  <si>
    <t>Blue marlin Pacific Ocean</t>
  </si>
  <si>
    <t>multinational-FAO-SG2</t>
  </si>
  <si>
    <t>West Africa Subgroup 2</t>
  </si>
  <si>
    <t>NZMFishDEEPWATER</t>
  </si>
  <si>
    <t>Deepwater Working Group</t>
  </si>
  <si>
    <t>SXSA</t>
  </si>
  <si>
    <t>Seasonal XSA</t>
  </si>
  <si>
    <t>BNKROCKCAL</t>
  </si>
  <si>
    <t>multinational-FAO-SG3</t>
  </si>
  <si>
    <t>West Africa Subgroup 3</t>
  </si>
  <si>
    <t>NZMFishHOKIWG</t>
  </si>
  <si>
    <t>Hoki Working Group</t>
  </si>
  <si>
    <t>VIT</t>
  </si>
  <si>
    <t>Package based on LCA and Y/R analysis adapted to Mediterranean fisheries; Lleonart and Salat, 1992</t>
  </si>
  <si>
    <t>BNOSESHARATL</t>
  </si>
  <si>
    <t>Blacknose shark Atlantic</t>
  </si>
  <si>
    <t>multinational-FAO-WA</t>
  </si>
  <si>
    <t>West Africa</t>
  </si>
  <si>
    <t>NZMFishINSHOREWG</t>
  </si>
  <si>
    <t>Inshore Working Group</t>
  </si>
  <si>
    <t>Virtual Population Analysis</t>
  </si>
  <si>
    <t>BNSNZ</t>
  </si>
  <si>
    <t>Bluenose New Zealand</t>
  </si>
  <si>
    <t>multinational-FAO-Z-AB</t>
  </si>
  <si>
    <t>West Africa Zone A+B</t>
  </si>
  <si>
    <t>NZMFishLOBSTERWG</t>
  </si>
  <si>
    <t>Lobster Working Group</t>
  </si>
  <si>
    <t>XSA</t>
  </si>
  <si>
    <t>Extended Survivor Analysis</t>
  </si>
  <si>
    <t>BOCACCSPCOAST</t>
  </si>
  <si>
    <t>Bocaccio Southern Pacific Coast</t>
  </si>
  <si>
    <t>multinational-FAO-Z-C</t>
  </si>
  <si>
    <t>West Africa Zone C</t>
  </si>
  <si>
    <t>NZMFishMIDDEPTHSWG</t>
  </si>
  <si>
    <t>Middle Depths Working Group</t>
  </si>
  <si>
    <t>Yield per recruit model</t>
  </si>
  <si>
    <t>UnknownYPRM</t>
  </si>
  <si>
    <t>Unknown yield per recruit model</t>
  </si>
  <si>
    <t>BONGAWA</t>
  </si>
  <si>
    <t>Bonga West Africa</t>
  </si>
  <si>
    <t>multinational-GFCMED-BLACKW</t>
  </si>
  <si>
    <t>Western Black Sea</t>
  </si>
  <si>
    <t>NZMFishSHELLFISHWG</t>
  </si>
  <si>
    <t>Shellfish Working Group</t>
  </si>
  <si>
    <t>BRMSOJ</t>
  </si>
  <si>
    <t>Yellow sea bream Sea of Japan</t>
  </si>
  <si>
    <t>multinational-GFCM-GSA12-16</t>
  </si>
  <si>
    <t>Geographical Sub-Areas 12-16</t>
  </si>
  <si>
    <t>PFMC</t>
  </si>
  <si>
    <t>Pacific Fishery Management Council</t>
  </si>
  <si>
    <t>BRMSPPWASG1</t>
  </si>
  <si>
    <t>Seabream West Africa Subgroup 1</t>
  </si>
  <si>
    <t>multinational-GFCM-GSA1-3</t>
  </si>
  <si>
    <t>Alboran Island Sea (GSA 1,3)</t>
  </si>
  <si>
    <t>PIFSC</t>
  </si>
  <si>
    <t>Pacific Fisheries Science Center</t>
  </si>
  <si>
    <t>BRMSPPWASG2</t>
  </si>
  <si>
    <t>Seabream West Africa Subgroup 2</t>
  </si>
  <si>
    <t>multinational-GFCM-GSA15-16</t>
  </si>
  <si>
    <t>Malta Island and South of Sicily (GSA 15, 16)</t>
  </si>
  <si>
    <t>RAM</t>
  </si>
  <si>
    <t>from RAM's original database</t>
  </si>
  <si>
    <t>BRMSPPWASG3</t>
  </si>
  <si>
    <t>multinational-GFCM-GSA16</t>
  </si>
  <si>
    <t>South of Sicily</t>
  </si>
  <si>
    <t>RCD-MRRA</t>
  </si>
  <si>
    <t>Fisheries Control Directorate, Ministry for Resources and Rural Affairs, Malta.</t>
  </si>
  <si>
    <t>BRNSHRIMPGM</t>
  </si>
  <si>
    <t>Brown shrimp Gulf of Mexico</t>
  </si>
  <si>
    <t>multinational-GFCM-GSA17</t>
  </si>
  <si>
    <t>Northern Adriatic Sea</t>
  </si>
  <si>
    <t>BSBASSMATLC</t>
  </si>
  <si>
    <t>Black sea bass Mid-Atlantic Coast</t>
  </si>
  <si>
    <t>multinational-GFCM-GSA18</t>
  </si>
  <si>
    <t>Southern Adriatic Sea</t>
  </si>
  <si>
    <t>SARDI</t>
  </si>
  <si>
    <t>South Australian Research and Development Institute</t>
  </si>
  <si>
    <t>BSBASSSATL</t>
  </si>
  <si>
    <t>Black sea bass South Atlantic</t>
  </si>
  <si>
    <t>multinational-GFCM-GSA29</t>
  </si>
  <si>
    <t>Black Sea</t>
  </si>
  <si>
    <t>SEFSC</t>
  </si>
  <si>
    <t>Southeast Fisheries Science Center</t>
  </si>
  <si>
    <t>BSKAT5YZSNE</t>
  </si>
  <si>
    <t>multinational-GFCM-GSA5</t>
  </si>
  <si>
    <t>Balearic Island</t>
  </si>
  <si>
    <t>SFI</t>
  </si>
  <si>
    <t>Sea Fisheries Institute Poland</t>
  </si>
  <si>
    <t>BSKATCANATL</t>
  </si>
  <si>
    <t>Barndoor skate Canadian Atlantic Ocean</t>
  </si>
  <si>
    <t>multinational-GFCM-GSA6</t>
  </si>
  <si>
    <t>Northern Spain</t>
  </si>
  <si>
    <t>SGBASS</t>
  </si>
  <si>
    <t>Study Group on Sea Bass</t>
  </si>
  <si>
    <t>BSQLOBSTERCH</t>
  </si>
  <si>
    <t>multinational-GFCM-GSA7</t>
  </si>
  <si>
    <t>Gulf of Lions</t>
  </si>
  <si>
    <t>SGRS</t>
  </si>
  <si>
    <t>Study Group on Redfish Stocks</t>
  </si>
  <si>
    <t>BTIPSHARATL</t>
  </si>
  <si>
    <t>Blacktip shark Atlantic</t>
  </si>
  <si>
    <t>multinational-IATTC-EPAC</t>
  </si>
  <si>
    <t>Eastern Pacific</t>
  </si>
  <si>
    <t>Secretariat of the Pacific Community</t>
  </si>
  <si>
    <t>BTIPSHARGM</t>
  </si>
  <si>
    <t>Blacktip shark Gulf of Mexico</t>
  </si>
  <si>
    <t>multinational-IATTC-NEPAC</t>
  </si>
  <si>
    <t>Northeast Pacific</t>
  </si>
  <si>
    <t>SPRFMO</t>
  </si>
  <si>
    <t>South Pacific Regional Fisheries Management Organization</t>
  </si>
  <si>
    <t>BTSHRIMPNAUST</t>
  </si>
  <si>
    <t>multinational-ICCAT-ATL</t>
  </si>
  <si>
    <t>Atlantic Ocean</t>
  </si>
  <si>
    <t>STECF</t>
  </si>
  <si>
    <t>Scientific, Technical and Economic Committee for Fisheries</t>
  </si>
  <si>
    <t>BUTTERGOMCHATT</t>
  </si>
  <si>
    <t>Atlantic butterfish Gulf of Maine / Cape Hatteras</t>
  </si>
  <si>
    <t>multinational-ICCAT-EATL</t>
  </si>
  <si>
    <t>Eastern Atlantic</t>
  </si>
  <si>
    <t>SWFSC</t>
  </si>
  <si>
    <t>Southwest Fisheries Science Center</t>
  </si>
  <si>
    <t>multinational-ICCAT-MED</t>
  </si>
  <si>
    <t>Mediterranean Sea</t>
  </si>
  <si>
    <t>TAFI</t>
  </si>
  <si>
    <t>Tasmanian Aquaculture and Fisheries Institute</t>
  </si>
  <si>
    <t>BWHITNEA</t>
  </si>
  <si>
    <t>multinational-ICCAT-NATL</t>
  </si>
  <si>
    <t>Northern Atlantic</t>
  </si>
  <si>
    <t>VNIRO</t>
  </si>
  <si>
    <t>Russian Federal Research Institute of Fisheries and Oceanography</t>
  </si>
  <si>
    <t>CABEZNCAL</t>
  </si>
  <si>
    <t>Cabezon Northern California</t>
  </si>
  <si>
    <t>multinational-ICCAT-SATL</t>
  </si>
  <si>
    <t>South Atlantic</t>
  </si>
  <si>
    <t>WDFW</t>
  </si>
  <si>
    <t>Washington Department of Fish and Wildlife</t>
  </si>
  <si>
    <t>CABEZORECOAST</t>
  </si>
  <si>
    <t>Cabezon Oregon Coast</t>
  </si>
  <si>
    <t>multinational-ICCAT-WATL</t>
  </si>
  <si>
    <t>Western Atlantic</t>
  </si>
  <si>
    <t>WGBFAS</t>
  </si>
  <si>
    <t>Baltic Fisheries Assessment Working Group</t>
  </si>
  <si>
    <t>CABEZSCAL</t>
  </si>
  <si>
    <t>Cabezon Southern California</t>
  </si>
  <si>
    <t>multinational-ICES-22-24</t>
  </si>
  <si>
    <t>Western Baltic</t>
  </si>
  <si>
    <t>WGCSE</t>
  </si>
  <si>
    <t>Working Group on Celtic Seas Ecosystems</t>
  </si>
  <si>
    <t>CALSCORPSCAL</t>
  </si>
  <si>
    <t>California scorpionfish Southern California</t>
  </si>
  <si>
    <t>multinational-ICES-22-24-IIIa</t>
  </si>
  <si>
    <t>WGHMM</t>
  </si>
  <si>
    <t>Working Group on the Assessment of Southern Shelf Stocks of Hake, Monk and Megrim</t>
  </si>
  <si>
    <t>multinational-ICES-22-32</t>
  </si>
  <si>
    <t>Baltic Areas 22-32</t>
  </si>
  <si>
    <t>WGMHSA</t>
  </si>
  <si>
    <t>Working Group on the Assessment of Mackerel</t>
  </si>
  <si>
    <t>CAPENOR</t>
  </si>
  <si>
    <t>Capelin Barents Sea</t>
  </si>
  <si>
    <t>multinational-ICES-25-32</t>
  </si>
  <si>
    <t>Eastern Baltic</t>
  </si>
  <si>
    <t>WGNEPH</t>
  </si>
  <si>
    <t>Working Group on Nephrops Stocks</t>
  </si>
  <si>
    <t>CATWASG1</t>
  </si>
  <si>
    <t>Catfish West Africa Subgroup 1</t>
  </si>
  <si>
    <t>multinational-ICES-28</t>
  </si>
  <si>
    <t>Gulf of Riga East of Gotland</t>
  </si>
  <si>
    <t>WGNPBW</t>
  </si>
  <si>
    <t>Northern Pelagic and Blue Whiting Fisheries Working Group</t>
  </si>
  <si>
    <t>CATWASG3</t>
  </si>
  <si>
    <t>Catfish West Africa Subgroup 3</t>
  </si>
  <si>
    <t>multinational-ICES-29</t>
  </si>
  <si>
    <t>Archipelago Sea</t>
  </si>
  <si>
    <t>WGNSDS</t>
  </si>
  <si>
    <t>Working Group on the Assessment of Northern Shelf Demersal Stocks</t>
  </si>
  <si>
    <t>CHAKESA</t>
  </si>
  <si>
    <t>multinational-ICES-30</t>
  </si>
  <si>
    <t>Bothnian Sea</t>
  </si>
  <si>
    <t>WGNSSK</t>
  </si>
  <si>
    <t>Working Group on the Assessment of Demersal Stocks in the North Sea and Skagerrak</t>
  </si>
  <si>
    <t>CHERRCHVX</t>
  </si>
  <si>
    <t>multinational-ICES-31</t>
  </si>
  <si>
    <t>Bothnian Bay</t>
  </si>
  <si>
    <t>WGSSDS</t>
  </si>
  <si>
    <t>Working Group on the Assessment of Southern Shelf Demersal Stocks</t>
  </si>
  <si>
    <t>CHILISPCOAST</t>
  </si>
  <si>
    <t>Chilipepper Southern Pacific Coast</t>
  </si>
  <si>
    <t>multinational-ICES-32</t>
  </si>
  <si>
    <t>Gulf of Finland</t>
  </si>
  <si>
    <t>CHMACKWA</t>
  </si>
  <si>
    <t>multinational-ICES-I</t>
  </si>
  <si>
    <t>Barents Sea</t>
  </si>
  <si>
    <t>CHTRACCH</t>
  </si>
  <si>
    <t>Chilean jack mackerel Chilean EEZ and offshore</t>
  </si>
  <si>
    <t>multinational-ICES-IIa</t>
  </si>
  <si>
    <t>Norwegian Sea</t>
  </si>
  <si>
    <t>CMACKPCOAST</t>
  </si>
  <si>
    <t>Pacific chub mackerel Pacific Coast</t>
  </si>
  <si>
    <t>multinational-ICES-IIa-IIIabd-IV-Vb-VI-VII-VIIIabcde-XII-XIV-Ixa</t>
  </si>
  <si>
    <t>CMACKPJPN</t>
  </si>
  <si>
    <t>Chub mackerel Pacific Coast of Japan</t>
  </si>
  <si>
    <t>multinational-ICES-IIb</t>
  </si>
  <si>
    <t>Spitzbergen and Bear Island</t>
  </si>
  <si>
    <t>CMACKTSST</t>
  </si>
  <si>
    <t>Chub mackerel Tsushima Strait</t>
  </si>
  <si>
    <t>multinational-ICES-I-II</t>
  </si>
  <si>
    <t>North-East Arctic</t>
  </si>
  <si>
    <t>CMACKWA</t>
  </si>
  <si>
    <t>multinational-ICES-IIIa</t>
  </si>
  <si>
    <t>Kattegat and Skagerrak</t>
  </si>
  <si>
    <t>COD2J3KL</t>
  </si>
  <si>
    <t>multinational-ICES-IIIa-IV</t>
  </si>
  <si>
    <t>COD3M</t>
  </si>
  <si>
    <t>multinational-ICES-IIIa-IV-VI</t>
  </si>
  <si>
    <t>COD3NO</t>
  </si>
  <si>
    <t>multinational-ICES-IIIa-IV-VIId</t>
  </si>
  <si>
    <t>COD3Pn4RS</t>
  </si>
  <si>
    <t>multinational-ICES-IIIa-IV-VI-VII-VIIIabd</t>
  </si>
  <si>
    <t>COD3Ps</t>
  </si>
  <si>
    <t>multinational-ICES-IIIb(23)</t>
  </si>
  <si>
    <t>Sound Sea</t>
  </si>
  <si>
    <t>COD4TVn</t>
  </si>
  <si>
    <t>multinational-ICES-IIIc(22)</t>
  </si>
  <si>
    <t>Belt Sea</t>
  </si>
  <si>
    <t>COD4VsW</t>
  </si>
  <si>
    <t>multinational-ICES-IIId</t>
  </si>
  <si>
    <t>Baltic Sea</t>
  </si>
  <si>
    <t>multinational-ICES-II-IIIa-IV-VI-VII-VIIIabc</t>
  </si>
  <si>
    <t>CODBA2224</t>
  </si>
  <si>
    <t>multinational-ICES-I-II-III-IV-V-VI-VII-VIII-IX-XII-XIV</t>
  </si>
  <si>
    <t>Northeast Atlantic</t>
  </si>
  <si>
    <t>CODBA2532</t>
  </si>
  <si>
    <t>multinational-ICES-IV</t>
  </si>
  <si>
    <t>North Sea</t>
  </si>
  <si>
    <t>CODFAPL</t>
  </si>
  <si>
    <t>Atlantic cod Faroe Plateau</t>
  </si>
  <si>
    <t>multinational-ICES-IVa</t>
  </si>
  <si>
    <t>Northern North Sea</t>
  </si>
  <si>
    <t>CODGB</t>
  </si>
  <si>
    <t>Atlantic cod Georges Bank</t>
  </si>
  <si>
    <t>multinational-ICES-IVb</t>
  </si>
  <si>
    <t>Central North Sea</t>
  </si>
  <si>
    <t>CODGOM</t>
  </si>
  <si>
    <t>Atlantic cod Gulf of Maine</t>
  </si>
  <si>
    <t>multinational-ICES-IVc</t>
  </si>
  <si>
    <t>Southern North Sea</t>
  </si>
  <si>
    <t>CODICE</t>
  </si>
  <si>
    <t>multinational-ICES-IV-VIId</t>
  </si>
  <si>
    <t>CODIS</t>
  </si>
  <si>
    <t>Atlantic cod Irish Sea</t>
  </si>
  <si>
    <t>multinational-ICES-IXa</t>
  </si>
  <si>
    <t>Portugese Waters -East</t>
  </si>
  <si>
    <t>CODKAT</t>
  </si>
  <si>
    <t>Atlantic cod Kattegat</t>
  </si>
  <si>
    <t>multinational-ICES-IXb</t>
  </si>
  <si>
    <t>Portugese Waters -West</t>
  </si>
  <si>
    <t>CODNEAR</t>
  </si>
  <si>
    <t>multinational-ICES-Va</t>
  </si>
  <si>
    <t>Iceland Grounds</t>
  </si>
  <si>
    <t>multinational-ICES-Vb</t>
  </si>
  <si>
    <t>Faroe Grounds</t>
  </si>
  <si>
    <t>CODVIa</t>
  </si>
  <si>
    <t>Atlantic cod West of Scotland</t>
  </si>
  <si>
    <t>multinational-ICES-Vb1</t>
  </si>
  <si>
    <t>Faroe Plateau</t>
  </si>
  <si>
    <t>CODVIIek</t>
  </si>
  <si>
    <t>multinational-ICES-Vb2</t>
  </si>
  <si>
    <t>Faroe Bank</t>
  </si>
  <si>
    <t>COWCODSCAL</t>
  </si>
  <si>
    <t>Cowcod Southern California</t>
  </si>
  <si>
    <t>multinational-ICES-VIa</t>
  </si>
  <si>
    <t>West of Scotland</t>
  </si>
  <si>
    <t>CRLOBSTERSA12</t>
  </si>
  <si>
    <t>West coast rock lobster South Africa Areas 1-2</t>
  </si>
  <si>
    <t>multinational-ICES-VIa-VIIb-VIIc</t>
  </si>
  <si>
    <t>CRLOBSTERSA34</t>
  </si>
  <si>
    <t>West coast rock lobster South Africa Areas 3-4</t>
  </si>
  <si>
    <t>multinational-ICES-VIb</t>
  </si>
  <si>
    <t>Rockall Bank</t>
  </si>
  <si>
    <t>CRLOBSTERSA56</t>
  </si>
  <si>
    <t>West coast rock lobster South Africa Areas 5-6</t>
  </si>
  <si>
    <t>multinational-ICES-VIIa</t>
  </si>
  <si>
    <t>Irish Sea</t>
  </si>
  <si>
    <t>CRLOBSTERSA7</t>
  </si>
  <si>
    <t>West coast rock lobster South Africa Area 7</t>
  </si>
  <si>
    <t>multinational-ICES-VIIa-g-h-j</t>
  </si>
  <si>
    <t>CRLOBSTERSA8</t>
  </si>
  <si>
    <t>West coast rock lobster South Africa Area 8</t>
  </si>
  <si>
    <t>multinational-ICES-VIIb</t>
  </si>
  <si>
    <t>West of Ireland</t>
  </si>
  <si>
    <t>CROAKSPPWASG1</t>
  </si>
  <si>
    <t>Croaker West Africa Subgroup 1</t>
  </si>
  <si>
    <t>multinational-ICES-VIIb-k</t>
  </si>
  <si>
    <t>CROAKSPPWASG2</t>
  </si>
  <si>
    <t>Croaker West Africa Subgroup 2</t>
  </si>
  <si>
    <t>multinational-ICES-VIIc</t>
  </si>
  <si>
    <t>Porcupine Bank</t>
  </si>
  <si>
    <t>CROAKSPPWASG3</t>
  </si>
  <si>
    <t>Croaker West Africa Subgroup 3</t>
  </si>
  <si>
    <t>multinational-ICES-VIId</t>
  </si>
  <si>
    <t>Eastern English Channel</t>
  </si>
  <si>
    <t>CROCKPCOAST</t>
  </si>
  <si>
    <t>Canary rockfish Pacific Coast</t>
  </si>
  <si>
    <t>multinational-ICES-VIIe</t>
  </si>
  <si>
    <t>Western English Channel</t>
  </si>
  <si>
    <t>CROCKWCVANISOGQCI</t>
  </si>
  <si>
    <t>multinational-ICES-VIIe-k</t>
  </si>
  <si>
    <t>Celtic Sea</t>
  </si>
  <si>
    <t>CSHRIMPWA</t>
  </si>
  <si>
    <t>multinational-ICES-VIIf</t>
  </si>
  <si>
    <t>Bristol Channel</t>
  </si>
  <si>
    <t>CSKATMATLC</t>
  </si>
  <si>
    <t>Clearnose skate Mid-Atlantic Coast</t>
  </si>
  <si>
    <t>multinational-ICES-VIIf-g</t>
  </si>
  <si>
    <t>CTRACSA</t>
  </si>
  <si>
    <t>Cape horse mackerel South Africa South coast</t>
  </si>
  <si>
    <t>multinational-ICES-VIIg</t>
  </si>
  <si>
    <t>Celtic Sea North</t>
  </si>
  <si>
    <t>CUSK4X</t>
  </si>
  <si>
    <t>multinational-ICES-VIIh</t>
  </si>
  <si>
    <t>Celtic Sea South</t>
  </si>
  <si>
    <t>CUTTLEWA</t>
  </si>
  <si>
    <t>Cuttlefish West Africa</t>
  </si>
  <si>
    <t>multinational-ICES-VIII</t>
  </si>
  <si>
    <t>Bay of Biscay</t>
  </si>
  <si>
    <t>DEEPCHAKESA</t>
  </si>
  <si>
    <t>multinational-ICES-VIIIa</t>
  </si>
  <si>
    <t>Bay of Biscay -North</t>
  </si>
  <si>
    <t>DEEPFLATHEADSE</t>
  </si>
  <si>
    <t>Deepwater flathead Southeast Australia</t>
  </si>
  <si>
    <t>multinational-ICES-VIIIb</t>
  </si>
  <si>
    <t>Bay of Biscay -Central</t>
  </si>
  <si>
    <t>DKROCKPCOAST</t>
  </si>
  <si>
    <t>Darkblotched rockfish Pacific Coast</t>
  </si>
  <si>
    <t>multinational-ICES-VIIIc</t>
  </si>
  <si>
    <t>Bay of Biscay -South</t>
  </si>
  <si>
    <t>DRSHRIMPWA</t>
  </si>
  <si>
    <t>multinational-ICES-VIIIc-IXa</t>
  </si>
  <si>
    <t>DSOLEGA</t>
  </si>
  <si>
    <t>Dover sole Gulf of Alaska</t>
  </si>
  <si>
    <t>multinational-ICES-VIIId</t>
  </si>
  <si>
    <t>Bay of Biscay -Offshore</t>
  </si>
  <si>
    <t>DSOLEPCOAST</t>
  </si>
  <si>
    <t>Dover sole Pacific Coast</t>
  </si>
  <si>
    <t>multinational-ICES-VIIIe</t>
  </si>
  <si>
    <t>West of Bay of Biscay</t>
  </si>
  <si>
    <t>DUSROCKGA</t>
  </si>
  <si>
    <t>Dusky rockfish Gulf of Alaska</t>
  </si>
  <si>
    <t>multinational-ICES-VIIj</t>
  </si>
  <si>
    <t>Southwest of Ireland -East</t>
  </si>
  <si>
    <t>ESOLEHS</t>
  </si>
  <si>
    <t>English sole Hecate Strait</t>
  </si>
  <si>
    <t>multinational-ICES-VIIk</t>
  </si>
  <si>
    <t>Southwest of Ireland -West</t>
  </si>
  <si>
    <t>ESOLEPCOAST</t>
  </si>
  <si>
    <t>English sole Pacific Coast</t>
  </si>
  <si>
    <t>multinational-ICES-X</t>
  </si>
  <si>
    <t>Azores Grounds</t>
  </si>
  <si>
    <t>FLSOLEBSAI</t>
  </si>
  <si>
    <t>Flathead sole Bering Sea and Aleutian Islands</t>
  </si>
  <si>
    <t>multinational-ICES-XII</t>
  </si>
  <si>
    <t>North of Azores</t>
  </si>
  <si>
    <t>FLSOLEGA</t>
  </si>
  <si>
    <t>Flathead sole Gulf of Alaska</t>
  </si>
  <si>
    <t>multinational-ICES-XIVa</t>
  </si>
  <si>
    <t>Northeast Greenland</t>
  </si>
  <si>
    <t>FMEG8c9a</t>
  </si>
  <si>
    <t>multinational-ICES-XIVb</t>
  </si>
  <si>
    <t>Southeast Greenland</t>
  </si>
  <si>
    <t>FSCADWA</t>
  </si>
  <si>
    <t>multinational-IOTC-IO</t>
  </si>
  <si>
    <t>Indian Ocean</t>
  </si>
  <si>
    <t>FTOOTHSHARATL</t>
  </si>
  <si>
    <t>Finetooth shark Atlantic</t>
  </si>
  <si>
    <t>multinational-IPHC-NPAC</t>
  </si>
  <si>
    <t>North Pacific</t>
  </si>
  <si>
    <t>GAGGM</t>
  </si>
  <si>
    <t>Gag Gulf of Mexico</t>
  </si>
  <si>
    <t>North Pacific Ocean</t>
  </si>
  <si>
    <t>GAGSATLC</t>
  </si>
  <si>
    <t>Gag Southern Atlantic coast</t>
  </si>
  <si>
    <t>GEMFISHNZ</t>
  </si>
  <si>
    <t>Western and Central North Pacific</t>
  </si>
  <si>
    <t>GEMFISHSE</t>
  </si>
  <si>
    <t>multinational-NAFO-01ABCDEF</t>
  </si>
  <si>
    <t>NAFO divisions 01ABCDEF</t>
  </si>
  <si>
    <t>GGRUNTWASG1</t>
  </si>
  <si>
    <t>multinational-NAFO-1</t>
  </si>
  <si>
    <t>West Greenland</t>
  </si>
  <si>
    <t>GGRUNTWASG3</t>
  </si>
  <si>
    <t>multinational-NAFO-23K</t>
  </si>
  <si>
    <t>GHAL01ABCDEF</t>
  </si>
  <si>
    <t>multinational-NAFO-23KLMNO</t>
  </si>
  <si>
    <t>Labrador Shelf - Grand Banks</t>
  </si>
  <si>
    <t>GHAL23KLMNO</t>
  </si>
  <si>
    <t>multinational-NAFO-3L</t>
  </si>
  <si>
    <t>N Grand Banks</t>
  </si>
  <si>
    <t>GHAL4RST</t>
  </si>
  <si>
    <t>multinational-NAFO-3LN</t>
  </si>
  <si>
    <t>N and SW Grand Banks</t>
  </si>
  <si>
    <t>GHALBSAI</t>
  </si>
  <si>
    <t>multinational-NAFO-3LNO</t>
  </si>
  <si>
    <t>Grand Banks</t>
  </si>
  <si>
    <t>GHALNEAR</t>
  </si>
  <si>
    <t>multinational-NAFO-3M</t>
  </si>
  <si>
    <t>Flemish Cap</t>
  </si>
  <si>
    <t>GOLDREDNEAR</t>
  </si>
  <si>
    <t>multinational-NAFO-3NO</t>
  </si>
  <si>
    <t>Southern Grand Banks</t>
  </si>
  <si>
    <t>GOPHERSPCOAST</t>
  </si>
  <si>
    <t>Gopher rockfish Southern Pacific Coast</t>
  </si>
  <si>
    <t>multinational-NAFO-3O</t>
  </si>
  <si>
    <t>SW Grand Banks</t>
  </si>
  <si>
    <t>GRAMBERGM</t>
  </si>
  <si>
    <t>Greater amberjack Gulf of Mexico</t>
  </si>
  <si>
    <t>multinational-SPRFMO-CH</t>
  </si>
  <si>
    <t>Chilean EEZ and offshore</t>
  </si>
  <si>
    <t>GRAMBERSATLC</t>
  </si>
  <si>
    <t>Greater amberjack Southern Atlantic coast</t>
  </si>
  <si>
    <t>multinational-SPRFMO-NCH</t>
  </si>
  <si>
    <t>North Chilean EEZ and offshore</t>
  </si>
  <si>
    <t>GRNSTROCKPCOAST</t>
  </si>
  <si>
    <t>Greenstriped rockfish Pacific Coast</t>
  </si>
  <si>
    <t>multinational-SPRFMO-SCH</t>
  </si>
  <si>
    <t>South Chilean EEZ and offshore</t>
  </si>
  <si>
    <t>GRSPROCKNCAL</t>
  </si>
  <si>
    <t>multinational-SPRFMO-V-VIII</t>
  </si>
  <si>
    <t>Chilean EEZ and offshore region V-VIII</t>
  </si>
  <si>
    <t>GRSPROCKSCAL</t>
  </si>
  <si>
    <t>multinational-SPRFMO-V-X</t>
  </si>
  <si>
    <t>Chilean EEZ and offshore region V-X</t>
  </si>
  <si>
    <t>GSTRGZRSTA7</t>
  </si>
  <si>
    <t>Giant stargazer NZ Area STA7</t>
  </si>
  <si>
    <t>multinational-STECF-BLACK</t>
  </si>
  <si>
    <t>GTPRAWNNAUST</t>
  </si>
  <si>
    <t>multinational-TRAC-5Z</t>
  </si>
  <si>
    <t>GTRIGGM</t>
  </si>
  <si>
    <t>Gray triggerfish Gulf of Mexico</t>
  </si>
  <si>
    <t>HAD4X5Y</t>
  </si>
  <si>
    <t>multinational-WCPFC-CWPAC</t>
  </si>
  <si>
    <t>Central Western Pacific Ocean</t>
  </si>
  <si>
    <t>HAD5Y</t>
  </si>
  <si>
    <t>multinational-WCPFC-SPAC</t>
  </si>
  <si>
    <t>South Pacific Ocean</t>
  </si>
  <si>
    <t>HADFAPL</t>
  </si>
  <si>
    <t>Haddock Faroe Plateau</t>
  </si>
  <si>
    <t>multinational-WCPFC-WPO</t>
  </si>
  <si>
    <t>Western Pacific Ocean</t>
  </si>
  <si>
    <t>HADGB</t>
  </si>
  <si>
    <t>Haddock Georges Bank</t>
  </si>
  <si>
    <t>New Zealand-MFish-8</t>
  </si>
  <si>
    <t>New Zealand Area 8 (Auckland and Central West)</t>
  </si>
  <si>
    <t>HADICE</t>
  </si>
  <si>
    <t>New Zealand-MFish-BOP</t>
  </si>
  <si>
    <t>Bay of Plenty</t>
  </si>
  <si>
    <t>HADIS</t>
  </si>
  <si>
    <t>Haddock Irish Sea</t>
  </si>
  <si>
    <t>New Zealand-MFish-BP</t>
  </si>
  <si>
    <t>Bounty Plateau</t>
  </si>
  <si>
    <t>HADNEAR</t>
  </si>
  <si>
    <t>New Zealand-MFish-CIR</t>
  </si>
  <si>
    <t>HADNS-IIIa</t>
  </si>
  <si>
    <t>New Zealand-MFish-CR</t>
  </si>
  <si>
    <t>Chatham Rise</t>
  </si>
  <si>
    <t>HADROCK</t>
  </si>
  <si>
    <t>Haddock Rockall Bank</t>
  </si>
  <si>
    <t>New Zealand-MFish-CRA1</t>
  </si>
  <si>
    <t>New Zealand Area CRA1</t>
  </si>
  <si>
    <t>HADVIa</t>
  </si>
  <si>
    <t>Haddock West of Scotland</t>
  </si>
  <si>
    <t>New Zealand-MFish-CRA2</t>
  </si>
  <si>
    <t>New Zealand Area CRA2</t>
  </si>
  <si>
    <t>HADVIIb-k</t>
  </si>
  <si>
    <t>New Zealand-MFish-CRA3</t>
  </si>
  <si>
    <t>New Zealand Area CRA3</t>
  </si>
  <si>
    <t>HAKENRTN</t>
  </si>
  <si>
    <t>New Zealand-MFish-CRA4</t>
  </si>
  <si>
    <t>New Zealand Area CRA4</t>
  </si>
  <si>
    <t>HAKESOTH</t>
  </si>
  <si>
    <t>New Zealand-MFish-CRA5</t>
  </si>
  <si>
    <t>New Zealand Area CRA5</t>
  </si>
  <si>
    <t>HERR2224IIIa</t>
  </si>
  <si>
    <t>New Zealand-MFish-CRA7</t>
  </si>
  <si>
    <t>New Zealand Area CRA7</t>
  </si>
  <si>
    <t>HERR2532</t>
  </si>
  <si>
    <t>New Zealand-MFish-CRA8</t>
  </si>
  <si>
    <t>New Zealand Area CRA8</t>
  </si>
  <si>
    <t>HERR30</t>
  </si>
  <si>
    <t>New Zealand-MFish-ENI</t>
  </si>
  <si>
    <t>East coast of North Island</t>
  </si>
  <si>
    <t>HERR31</t>
  </si>
  <si>
    <t>New Zealand-MFish-ENZ</t>
  </si>
  <si>
    <t>Eastern New Zealand</t>
  </si>
  <si>
    <t>HERR4RFA</t>
  </si>
  <si>
    <t>New Zealand-MFish-EPR</t>
  </si>
  <si>
    <t>East Pukaki Rise</t>
  </si>
  <si>
    <t>HERR4RSP</t>
  </si>
  <si>
    <t>New Zealand-MFish-LIN3-4</t>
  </si>
  <si>
    <t>New Zealand Areas LIN 3 and 4</t>
  </si>
  <si>
    <t>HERR4TFA</t>
  </si>
  <si>
    <t>New Zealand-MFish-LIN5-6</t>
  </si>
  <si>
    <t>New Zealand Areas LIN 5 and 6</t>
  </si>
  <si>
    <t>HERR4TSP</t>
  </si>
  <si>
    <t>New Zealand-MFish-LIN6b</t>
  </si>
  <si>
    <t>New Zealand Areas LIN 6b</t>
  </si>
  <si>
    <t>HERR4VWX</t>
  </si>
  <si>
    <t>Herring Scotian Shelf and Bay of Fundy</t>
  </si>
  <si>
    <t>New Zealand-MFish-LIN72</t>
  </si>
  <si>
    <t>New Zealand Areas LIN 72</t>
  </si>
  <si>
    <t>HERRCC</t>
  </si>
  <si>
    <t>Pacific herring Central Coast</t>
  </si>
  <si>
    <t>New Zealand-MFish-LIN7WC-WCSI</t>
  </si>
  <si>
    <t>New Zealand Areas LIN 7WC-WCSI</t>
  </si>
  <si>
    <t>HERRIsum</t>
  </si>
  <si>
    <t>Herring Iceland (Summer spawners)</t>
  </si>
  <si>
    <t>New Zealand-MFish-NPAU5A</t>
  </si>
  <si>
    <t>NZ Area North PAUA 5A</t>
  </si>
  <si>
    <t>HERRNIRS</t>
  </si>
  <si>
    <t>New Zealand-MFish-NZ</t>
  </si>
  <si>
    <t>New Zealand</t>
  </si>
  <si>
    <t>New Zealand-MFish-NZMEC</t>
  </si>
  <si>
    <t>New Zealand Mid East Coast</t>
  </si>
  <si>
    <t>HERRNWATLC</t>
  </si>
  <si>
    <t>New Zealand-MFish-PAU5A</t>
  </si>
  <si>
    <t>New Zealand Area PAU 5A</t>
  </si>
  <si>
    <t>HERRPRD</t>
  </si>
  <si>
    <t>Pacific herring Prince Rupert District</t>
  </si>
  <si>
    <t>New Zealand-MFish-PAU5B</t>
  </si>
  <si>
    <t>New Zealand Area PAU 5B (Stewart Island)</t>
  </si>
  <si>
    <t>HERRPWS</t>
  </si>
  <si>
    <t>Pacific herring Prince William Sound</t>
  </si>
  <si>
    <t>New Zealand-MFish-PAU5D</t>
  </si>
  <si>
    <t>New Zealand Area PAU 5D (Otago)</t>
  </si>
  <si>
    <t>HERRQCI</t>
  </si>
  <si>
    <t>Pacific herring Queen Charlotte Islands</t>
  </si>
  <si>
    <t>New Zealand-MFish-PAU7</t>
  </si>
  <si>
    <t>New Zealand Area PAU 7 (Marlborough)</t>
  </si>
  <si>
    <t>HERRRIGA</t>
  </si>
  <si>
    <t>New Zealand-MFish-PR</t>
  </si>
  <si>
    <t>Pukaki Rise</t>
  </si>
  <si>
    <t>HERRSIRS</t>
  </si>
  <si>
    <t>New Zealand-MFish-SA</t>
  </si>
  <si>
    <t>Sub-Antarctic</t>
  </si>
  <si>
    <t>HERRSITKA</t>
  </si>
  <si>
    <t>Pacific herring Sitka</t>
  </si>
  <si>
    <t>New Zealand-MFish-SLD</t>
  </si>
  <si>
    <t>Southland</t>
  </si>
  <si>
    <t>HERRSOG</t>
  </si>
  <si>
    <t>New Zealand-MFish-SPAU5A</t>
  </si>
  <si>
    <t>NZ Area South PAUA 5A</t>
  </si>
  <si>
    <t>HERRTOG</t>
  </si>
  <si>
    <t>New Zealand-MFish-STA7</t>
  </si>
  <si>
    <t>NZ Area STA7</t>
  </si>
  <si>
    <t>HERRVIa</t>
  </si>
  <si>
    <t>New Zealand-MFish-TRE7</t>
  </si>
  <si>
    <t>New Zealand Areas TRE 7</t>
  </si>
  <si>
    <t>HERRVIaVIIbc</t>
  </si>
  <si>
    <t>New Zealand-MFish-WECR</t>
  </si>
  <si>
    <t>West end of Chatham Rise</t>
  </si>
  <si>
    <t>HERRWCVANI</t>
  </si>
  <si>
    <t>Pacific herring West Coast of Vancouver Island</t>
  </si>
  <si>
    <t>New Zealand-MFish-WHB</t>
  </si>
  <si>
    <t>Wairarapa/Hawke Bay</t>
  </si>
  <si>
    <t>New Zealand-MFish-WNZ</t>
  </si>
  <si>
    <t>Western New Zealand</t>
  </si>
  <si>
    <t>HMACKWA</t>
  </si>
  <si>
    <t>Peru-IMARPE-NC</t>
  </si>
  <si>
    <t>North-Central Peruvian coast</t>
  </si>
  <si>
    <t>HOKIENZ</t>
  </si>
  <si>
    <t>Hoki Eastern New Zealand</t>
  </si>
  <si>
    <t>Russia-RFFA-NAVAR</t>
  </si>
  <si>
    <t>Navarinsky</t>
  </si>
  <si>
    <t>HOKIWNZ</t>
  </si>
  <si>
    <t>Hoki Western New Zealand</t>
  </si>
  <si>
    <t>Russia-RFFA-NSO</t>
  </si>
  <si>
    <t>Northern Sea of Okhotsk</t>
  </si>
  <si>
    <t>ILLEXNWATLC</t>
  </si>
  <si>
    <t>Northern shortfin squid Northwestern Atlantic Coast</t>
  </si>
  <si>
    <t>Russia-RFFA-WBS</t>
  </si>
  <si>
    <t>Western Bering Sea</t>
  </si>
  <si>
    <t>JANCHOPJPN</t>
  </si>
  <si>
    <t>Japanese anchovy Pacific Coast of Japan</t>
  </si>
  <si>
    <t>South Africa-DETMCM-1-2</t>
  </si>
  <si>
    <t>South Africa Areas 1-2</t>
  </si>
  <si>
    <t>JANCHOSETO</t>
  </si>
  <si>
    <t>Japanese anchovy Inland Sea of Japan</t>
  </si>
  <si>
    <t>South Africa-DETMCM-3-4</t>
  </si>
  <si>
    <t>South Africa Areas 3-4</t>
  </si>
  <si>
    <t>JANCHOTSST</t>
  </si>
  <si>
    <t>Japanese anchovy Tsushima Strait</t>
  </si>
  <si>
    <t>South Africa-DETMCM-5-6</t>
  </si>
  <si>
    <t>South Africa Areas 5-6</t>
  </si>
  <si>
    <t>JMACKPJPN</t>
  </si>
  <si>
    <t>South Africa-DETMCM-7</t>
  </si>
  <si>
    <t>South Africa Area 7</t>
  </si>
  <si>
    <t>JMACKTSST</t>
  </si>
  <si>
    <t>Japanese jack mackerel Tsushima Strait</t>
  </si>
  <si>
    <t>South Africa-DETMCM-8</t>
  </si>
  <si>
    <t>South Africa Area 8</t>
  </si>
  <si>
    <t>KELPGREENLINGORECOAST</t>
  </si>
  <si>
    <t>Kelp greenling Oregon Coast</t>
  </si>
  <si>
    <t>South Africa-DETMCM-PEI</t>
  </si>
  <si>
    <t>South Africa Subantarctic Prince Edward Islands</t>
  </si>
  <si>
    <t>KINGKLIPSA</t>
  </si>
  <si>
    <t>Kingklip South Africa</t>
  </si>
  <si>
    <t>South Africa-DETMCM-SA</t>
  </si>
  <si>
    <t>South Africa</t>
  </si>
  <si>
    <t>KMACKGM</t>
  </si>
  <si>
    <t>King mackerel Gulf of Mexico</t>
  </si>
  <si>
    <t>South Africa-DETMCM-SASC</t>
  </si>
  <si>
    <t>South Africa South coast</t>
  </si>
  <si>
    <t>KMACKSATLC</t>
  </si>
  <si>
    <t>USA-NMFS-5Y</t>
  </si>
  <si>
    <t>Gulf of Maine</t>
  </si>
  <si>
    <t>LDENTWASG3</t>
  </si>
  <si>
    <t>USA-NMFS-5YCHATT</t>
  </si>
  <si>
    <t>Gulf of Maine / Cape Hatteras</t>
  </si>
  <si>
    <t>LINGCODNPCOAST</t>
  </si>
  <si>
    <t>Lingcod Northern Pacific Coast</t>
  </si>
  <si>
    <t>USA-NMFS-5YZ</t>
  </si>
  <si>
    <t>Gulf of Maine / Georges Bank</t>
  </si>
  <si>
    <t>LINGCODSPCOAST</t>
  </si>
  <si>
    <t>Lingcod Southern Pacific Coast</t>
  </si>
  <si>
    <t>USA-NMFS-5YZSNE</t>
  </si>
  <si>
    <t>Gulf of Maine / Georges Bank-Southern New England</t>
  </si>
  <si>
    <t>LISQUIDATLC</t>
  </si>
  <si>
    <t>Longfin inshore squid Atlantic Coast</t>
  </si>
  <si>
    <t>USA-NMFS-5Z</t>
  </si>
  <si>
    <t>LNOSESKAPCOAST</t>
  </si>
  <si>
    <t>Longnose skate Pacific Coast</t>
  </si>
  <si>
    <t>USA-NMFS-5ZMAB</t>
  </si>
  <si>
    <t>Georges Bank and Mid-Atlantic Bight</t>
  </si>
  <si>
    <t>LOBSTERGB</t>
  </si>
  <si>
    <t>American lobster Georges Bank</t>
  </si>
  <si>
    <t>USA-NMFS-5ZSNE</t>
  </si>
  <si>
    <t>Georges Bank-Southern New England</t>
  </si>
  <si>
    <t>LOBSTERGOM</t>
  </si>
  <si>
    <t>American lobster Gulf of Maine</t>
  </si>
  <si>
    <t>USA-NMFS-AI</t>
  </si>
  <si>
    <t>Aleutian Islands</t>
  </si>
  <si>
    <t>LOBSTERSNE</t>
  </si>
  <si>
    <t>American lobster Southern New England</t>
  </si>
  <si>
    <t>USA-NMFS-AIES</t>
  </si>
  <si>
    <t>Aleutian Islands Eastern segment</t>
  </si>
  <si>
    <t>LSKAT5YCHATT</t>
  </si>
  <si>
    <t>Little skate Gulf of Maine / Cape Hatteras</t>
  </si>
  <si>
    <t>USA-NMFS-AIWS</t>
  </si>
  <si>
    <t>Aleutian Islands Western segment</t>
  </si>
  <si>
    <t>LSTHORNHPCOAST</t>
  </si>
  <si>
    <t>Longspine thornyhead Pacific Coast</t>
  </si>
  <si>
    <t>USA-NMFS-ATL</t>
  </si>
  <si>
    <t>Atlantic</t>
  </si>
  <si>
    <t>MACKNEICES</t>
  </si>
  <si>
    <t>Mackerel ICES Northeast Atlantic</t>
  </si>
  <si>
    <t>USA-NMFS-ATLC</t>
  </si>
  <si>
    <t>Atlantic Coast</t>
  </si>
  <si>
    <t>MEG8c9a</t>
  </si>
  <si>
    <t>USA-NMFS-BB</t>
  </si>
  <si>
    <t>Bristol Bay</t>
  </si>
  <si>
    <t>MENATGM</t>
  </si>
  <si>
    <t>Gulf menhaden Gulf of Mexico</t>
  </si>
  <si>
    <t>USA-NMFS-BS</t>
  </si>
  <si>
    <t>Bering Sea</t>
  </si>
  <si>
    <t>MENATLAN</t>
  </si>
  <si>
    <t>Atlantic menhaden Atlantic</t>
  </si>
  <si>
    <t>USA-NMFS-BSAI</t>
  </si>
  <si>
    <t>Bering Sea and Aleutian Islands</t>
  </si>
  <si>
    <t>MONK2J3KLNOPs</t>
  </si>
  <si>
    <t>USA-NMFS-CAL</t>
  </si>
  <si>
    <t>California</t>
  </si>
  <si>
    <t>MONKGOMNGB</t>
  </si>
  <si>
    <t>Monkfish Gulf of Maine / Northern Georges Bank</t>
  </si>
  <si>
    <t>USA-NMFS-CBS</t>
  </si>
  <si>
    <t>Central Bering Sea</t>
  </si>
  <si>
    <t>MONKSGBMATL</t>
  </si>
  <si>
    <t>Monkfish Southern Georges Bank / Mid-Atlantic</t>
  </si>
  <si>
    <t>USA-NMFS-CCOD5Y</t>
  </si>
  <si>
    <t>Cape Cod / Gulf of Maine</t>
  </si>
  <si>
    <t>MORWONGSE</t>
  </si>
  <si>
    <t>Jackass morwong Southeast Australia</t>
  </si>
  <si>
    <t>USA-NMFS-CWPAC</t>
  </si>
  <si>
    <t>Central Western Pacific</t>
  </si>
  <si>
    <t>MULLQNSW</t>
  </si>
  <si>
    <t>USA-NMFS-EBS</t>
  </si>
  <si>
    <t>Eastern Bering Sea</t>
  </si>
  <si>
    <t>MUTSNAPSATLCGM</t>
  </si>
  <si>
    <t>Mutton snapper Southern Atlantic coast and Gulf of Mexico</t>
  </si>
  <si>
    <t>USA-NMFS-EBSAI</t>
  </si>
  <si>
    <t>Eastern Bering Sea and Aleutian Islands</t>
  </si>
  <si>
    <t>NEPHMEDGSA5</t>
  </si>
  <si>
    <t>USA-NMFS-EBSAIGA</t>
  </si>
  <si>
    <t>Eastern Bering Sea / Aleutian Islands / Gulf of Alaska</t>
  </si>
  <si>
    <t>USA-NMFS-EBSGA</t>
  </si>
  <si>
    <t>Eastern Bering Sea and Gulf of Alaska</t>
  </si>
  <si>
    <t>NROCKBSAI</t>
  </si>
  <si>
    <t>Northern rockfish Bering Sea and Aleutian Islands</t>
  </si>
  <si>
    <t>USA-NMFS-EGM</t>
  </si>
  <si>
    <t>Eastern Gulf of Mexico</t>
  </si>
  <si>
    <t>NROCKGA</t>
  </si>
  <si>
    <t>Northern rockfish Gulf of Alaska</t>
  </si>
  <si>
    <t>USA-NMFS-GA</t>
  </si>
  <si>
    <t>Gulf of Alaska</t>
  </si>
  <si>
    <t>NRSOLEEBSAI</t>
  </si>
  <si>
    <t>Northern rock sole Eastern Bering Sea and Aleutian Islands</t>
  </si>
  <si>
    <t>USA-NMFS-GM</t>
  </si>
  <si>
    <t>Gulf of Mexico</t>
  </si>
  <si>
    <t>NSHRIMPCH</t>
  </si>
  <si>
    <t>USA-NMFS-GMSATL</t>
  </si>
  <si>
    <t>Gulf of Mexico and South Atlantic</t>
  </si>
  <si>
    <t>NZLINGESE</t>
  </si>
  <si>
    <t>USA-NMFS-GOMCHATT</t>
  </si>
  <si>
    <t>NZLINGLIN3-4</t>
  </si>
  <si>
    <t>USA-NMFS-GOMNGB</t>
  </si>
  <si>
    <t>Gulf of Maine / Northern Georges Bank</t>
  </si>
  <si>
    <t>NZLINGLIN5-6</t>
  </si>
  <si>
    <t>USA-NMFS-MATLC</t>
  </si>
  <si>
    <t>Mid-Atlantic Coast</t>
  </si>
  <si>
    <t>NZLINGLIN6b</t>
  </si>
  <si>
    <t>USA-NMFS-NATL</t>
  </si>
  <si>
    <t>North Atlantic</t>
  </si>
  <si>
    <t>NZLINGLIN72</t>
  </si>
  <si>
    <t>USA-NMFS-NCAL</t>
  </si>
  <si>
    <t>Northern California</t>
  </si>
  <si>
    <t>NZLINGLIN7WC</t>
  </si>
  <si>
    <t>USA-NMFS-NPAC</t>
  </si>
  <si>
    <t>NZLINGWSE</t>
  </si>
  <si>
    <t>USA-NMFS-NPCOAST</t>
  </si>
  <si>
    <t>Northern Pacific Coast</t>
  </si>
  <si>
    <t>NZSNAPNZ8</t>
  </si>
  <si>
    <t>USA-NMFS-NS</t>
  </si>
  <si>
    <t>Norton Sound</t>
  </si>
  <si>
    <t>OCTOWA</t>
  </si>
  <si>
    <t>Octopus West Africa</t>
  </si>
  <si>
    <t>USA-NMFS-NWATL</t>
  </si>
  <si>
    <t>Northwestern Atlantic</t>
  </si>
  <si>
    <t>OFLOUNECS</t>
  </si>
  <si>
    <t>USA-NMFS-NWATLC</t>
  </si>
  <si>
    <t>Northwestern Atlantic Coast</t>
  </si>
  <si>
    <t>OFLOUNNSJ</t>
  </si>
  <si>
    <t>USA-NMFS-ORECOAST</t>
  </si>
  <si>
    <t>Oregon Coast</t>
  </si>
  <si>
    <t>OFLOUNPAC</t>
  </si>
  <si>
    <t>USA-NMFS-PCOAST</t>
  </si>
  <si>
    <t>Pacific Coast</t>
  </si>
  <si>
    <t>OFLOUNSETO</t>
  </si>
  <si>
    <t>USA-NMFS-PI</t>
  </si>
  <si>
    <t>Pribilof Islands</t>
  </si>
  <si>
    <t>OPOUTNWATLC</t>
  </si>
  <si>
    <t>Ocean pout Northwestern Atlantic Coast</t>
  </si>
  <si>
    <t>Prince William Sound</t>
  </si>
  <si>
    <t>OROUGHYCASCADE</t>
  </si>
  <si>
    <t>Orange roughy Cascade Plateau</t>
  </si>
  <si>
    <t>USA-NMFS-SATL</t>
  </si>
  <si>
    <t>OROUGHYCH</t>
  </si>
  <si>
    <t>USA-NMFS-SATLC</t>
  </si>
  <si>
    <t>Southern Atlantic coast</t>
  </si>
  <si>
    <t>USA-NMFS-SATLCGM</t>
  </si>
  <si>
    <t>Southern Atlantic coast and Gulf of Mexico</t>
  </si>
  <si>
    <t>OROUGHYNZMEC</t>
  </si>
  <si>
    <t>Orange roughy New Zealand Mid East Coast</t>
  </si>
  <si>
    <t>USA-NMFS-SCAL</t>
  </si>
  <si>
    <t>Southern California</t>
  </si>
  <si>
    <t>OROUGHYSE</t>
  </si>
  <si>
    <t>Orange roughy Southeast Australia</t>
  </si>
  <si>
    <t>USA-NMFS-SGBMATL</t>
  </si>
  <si>
    <t>Southern Georges Bank / Mid-Atlantic</t>
  </si>
  <si>
    <t>PACBTUNA</t>
  </si>
  <si>
    <t>Pacific bluefin tuna Pacific Ocean</t>
  </si>
  <si>
    <t>Sitka</t>
  </si>
  <si>
    <t>PANCHCHVX</t>
  </si>
  <si>
    <t>USA-NMFS-SMI</t>
  </si>
  <si>
    <t>Saint Matthews Island</t>
  </si>
  <si>
    <t>PANCHNCH</t>
  </si>
  <si>
    <t>USA-NMFS-SNE</t>
  </si>
  <si>
    <t>Southern New England</t>
  </si>
  <si>
    <t>PANCHPERUNC</t>
  </si>
  <si>
    <t>USA-NMFS-SNEMATL</t>
  </si>
  <si>
    <t>Southern New England /Mid Atlantic</t>
  </si>
  <si>
    <t>PANCHSCH</t>
  </si>
  <si>
    <t>USA-NMFS-SNEMATLB</t>
  </si>
  <si>
    <t>Southern New England /Mid Atlantic Bight</t>
  </si>
  <si>
    <t>PANDALGOM</t>
  </si>
  <si>
    <t>Northern shrimp Gulf of Maine</t>
  </si>
  <si>
    <t>USA-NMFS-SPCOAST</t>
  </si>
  <si>
    <t>Southern Pacific Coast</t>
  </si>
  <si>
    <t>PATGRENADIERCH</t>
  </si>
  <si>
    <t>Togiak District</t>
  </si>
  <si>
    <t>PATGRENADIERSARG</t>
  </si>
  <si>
    <t>Patagonian grenadier Southern Argentina</t>
  </si>
  <si>
    <t>USA-NMFS-WATL</t>
  </si>
  <si>
    <t>PAUANPAU5A</t>
  </si>
  <si>
    <t>USA-NMFS-WGM</t>
  </si>
  <si>
    <t>Western Gulf of Mexico</t>
  </si>
  <si>
    <t>PAUAPAU5B</t>
  </si>
  <si>
    <t>PAUAPAU5D</t>
  </si>
  <si>
    <t>PAUAPAU7</t>
  </si>
  <si>
    <t>PAUASPAU5A</t>
  </si>
  <si>
    <t>PCEELCH</t>
  </si>
  <si>
    <t>PCODBSAI</t>
  </si>
  <si>
    <t>Pacific cod Bering Sea and Aleutian Islands</t>
  </si>
  <si>
    <t>PCODGA</t>
  </si>
  <si>
    <t>Pacific cod Gulf of Alaska</t>
  </si>
  <si>
    <t>PCODHS</t>
  </si>
  <si>
    <t>Pacific cod Hecate Strait</t>
  </si>
  <si>
    <t>PCODWCVANI</t>
  </si>
  <si>
    <t>Pacific cod West Coast of Vancouver Island</t>
  </si>
  <si>
    <t>PERCHEBSAI</t>
  </si>
  <si>
    <t>PGEODWA</t>
  </si>
  <si>
    <t>PHAKEPCOAST</t>
  </si>
  <si>
    <t>Pacific hake Pacific Coast</t>
  </si>
  <si>
    <t>PHALNPAC</t>
  </si>
  <si>
    <t>Pacific halibut North Pacific</t>
  </si>
  <si>
    <t>PILCHPJPN</t>
  </si>
  <si>
    <t>PILCHTSST</t>
  </si>
  <si>
    <t>PINKSHRIMPGM</t>
  </si>
  <si>
    <t>Pink shrimp Gulf of Mexico</t>
  </si>
  <si>
    <t>Washington</t>
  </si>
  <si>
    <t>PLAIC7d</t>
  </si>
  <si>
    <t>PLAICCELT</t>
  </si>
  <si>
    <t>PLAICECHW</t>
  </si>
  <si>
    <t>PLAICIIIa</t>
  </si>
  <si>
    <t>PLAICIS</t>
  </si>
  <si>
    <t>PLAICNS</t>
  </si>
  <si>
    <t>POLL5YZ</t>
  </si>
  <si>
    <t>POLLFAPL</t>
  </si>
  <si>
    <t>Pollock Faroe Plateau</t>
  </si>
  <si>
    <t>POLLIEG</t>
  </si>
  <si>
    <t>POLLNEAR</t>
  </si>
  <si>
    <t>POLLNS-VI-IIIa</t>
  </si>
  <si>
    <t>POPERCHGA</t>
  </si>
  <si>
    <t>Pacific ocean perch Gulf of Alaska</t>
  </si>
  <si>
    <t>POPERCHPCOAST</t>
  </si>
  <si>
    <t>Pacific ocean perch Pacific Coast</t>
  </si>
  <si>
    <t>PSHRMPMEDGSA6</t>
  </si>
  <si>
    <t>PSOLEPCOAST</t>
  </si>
  <si>
    <t>Petrale sole Pacific Coast</t>
  </si>
  <si>
    <t>PTOOTHFISHCH</t>
  </si>
  <si>
    <t>PTOOTHFISHMI</t>
  </si>
  <si>
    <t>Patagonian toothfish Macquarie Island</t>
  </si>
  <si>
    <t>PTOOTHFISHPEI</t>
  </si>
  <si>
    <t>Patagonian toothfish South Africa Subantarctic Prince Edward Islands</t>
  </si>
  <si>
    <t>QUAHATLC</t>
  </si>
  <si>
    <t>Ocean quahog Atlantic Coast</t>
  </si>
  <si>
    <t>RBRMECS</t>
  </si>
  <si>
    <t>Red seabream East China Sea</t>
  </si>
  <si>
    <t>RBRMMEDGSA1-3</t>
  </si>
  <si>
    <t>RBRMSETOE</t>
  </si>
  <si>
    <t>Red seabream Inland Sea of Japan (East)</t>
  </si>
  <si>
    <t>RBRMSETOW</t>
  </si>
  <si>
    <t>Red seabream Inland Sea of Japan (West)</t>
  </si>
  <si>
    <t>RDEEPCRABNWATL</t>
  </si>
  <si>
    <t>Red deepsea crab Northwestern Atlantic</t>
  </si>
  <si>
    <t>RDSHRMPMEDGSA6</t>
  </si>
  <si>
    <t>REDDEEPI-II</t>
  </si>
  <si>
    <t>REDFISHSPP1</t>
  </si>
  <si>
    <t>REDFISHSPP3LN</t>
  </si>
  <si>
    <t>REDFISHSPP3M</t>
  </si>
  <si>
    <t>REDFISHSPP3Pn4RSTVn</t>
  </si>
  <si>
    <t>REXSOLEGA</t>
  </si>
  <si>
    <t>Rex sole Gulf of Alaska</t>
  </si>
  <si>
    <t>REYEROCKBSAI</t>
  </si>
  <si>
    <t>Rougheye rockfish Bering Sea and Aleutian Islands</t>
  </si>
  <si>
    <t>REYEROCKGA</t>
  </si>
  <si>
    <t>Rougheye rockfish Gulf of Alaska</t>
  </si>
  <si>
    <t>RGROUPGM</t>
  </si>
  <si>
    <t>Red grouper Gulf of Mexico</t>
  </si>
  <si>
    <t>RGROUPSATL</t>
  </si>
  <si>
    <t>Red grouper South Atlantic</t>
  </si>
  <si>
    <t>RHERRTSST</t>
  </si>
  <si>
    <t>Round herring Tsushima Strait</t>
  </si>
  <si>
    <t>RKCRABBB</t>
  </si>
  <si>
    <t>Red king crab Bristol Bay</t>
  </si>
  <si>
    <t>RKCRABNS</t>
  </si>
  <si>
    <t>Red king crab Norton Sound</t>
  </si>
  <si>
    <t>RKCRABPI</t>
  </si>
  <si>
    <t>Red king crab Pribilof Islands</t>
  </si>
  <si>
    <t>RPANDWASG2</t>
  </si>
  <si>
    <t>RPORGYSATLC</t>
  </si>
  <si>
    <t>Red porgy Southern Atlantic coast</t>
  </si>
  <si>
    <t>RROCKLOBSTERCRA1</t>
  </si>
  <si>
    <t>RROCKLOBSTERCRA2</t>
  </si>
  <si>
    <t>RROCKLOBSTERCRA3</t>
  </si>
  <si>
    <t>RROCKLOBSTERCRA4</t>
  </si>
  <si>
    <t>RROCKLOBSTERCRA5</t>
  </si>
  <si>
    <t>RROCKLOBSTERCRA7</t>
  </si>
  <si>
    <t>RROCKLOBSTERCRA8</t>
  </si>
  <si>
    <t>RROCKLOBSTERSAUSNZ</t>
  </si>
  <si>
    <t>RROCKLOBSTERSAUSSZ</t>
  </si>
  <si>
    <t>RSHRMPMEDGSA12-16</t>
  </si>
  <si>
    <t>RSHRMPMEDGSA18</t>
  </si>
  <si>
    <t>RSKATMATLC</t>
  </si>
  <si>
    <t>Rosette skate Mid-Atlantic Coast</t>
  </si>
  <si>
    <t>RSNAPGM</t>
  </si>
  <si>
    <t>Red snapper Gulf of Mexico</t>
  </si>
  <si>
    <t>RSNAPSATLC</t>
  </si>
  <si>
    <t>Red snapper Southern Atlantic coast</t>
  </si>
  <si>
    <t>RSOLEHSTR</t>
  </si>
  <si>
    <t>Rock sole Hecate Strait</t>
  </si>
  <si>
    <t>RSQLOBSTERCH</t>
  </si>
  <si>
    <t>SAABALONESA</t>
  </si>
  <si>
    <t>SABLEFEBSAIGA</t>
  </si>
  <si>
    <t>Sablefish Eastern Bering Sea / Aleutian Islands / Gulf of Alaska</t>
  </si>
  <si>
    <t>SABLEFPCAN</t>
  </si>
  <si>
    <t>Sablefish Pacific Coast of Canada</t>
  </si>
  <si>
    <t>SABLEFPCOAST</t>
  </si>
  <si>
    <t>Sablefish Pacific Coast</t>
  </si>
  <si>
    <t>SAILEATL</t>
  </si>
  <si>
    <t>Sailfish Eastern Atlantic</t>
  </si>
  <si>
    <t>SAILWATL</t>
  </si>
  <si>
    <t>Sailfish Western Atlantic</t>
  </si>
  <si>
    <t>SARDINWA</t>
  </si>
  <si>
    <t>Sardinella West Africa</t>
  </si>
  <si>
    <t>SARDMEDGSA16</t>
  </si>
  <si>
    <t>Sardine South of Sicily</t>
  </si>
  <si>
    <t>SARDMEDGSA17</t>
  </si>
  <si>
    <t>Sardine Northern Adriatic Sea</t>
  </si>
  <si>
    <t>SARDMEDGSA7</t>
  </si>
  <si>
    <t>Sardine Gulf of Lions</t>
  </si>
  <si>
    <t>SARDPCOAST</t>
  </si>
  <si>
    <t>Pacific sardine Pacific Coast</t>
  </si>
  <si>
    <t>SARDPVIIIc-IXa</t>
  </si>
  <si>
    <t>SARDSA</t>
  </si>
  <si>
    <t>Sardine South Africa</t>
  </si>
  <si>
    <t>SARDWAZAB</t>
  </si>
  <si>
    <t>Sardine West Africa Zone A+B</t>
  </si>
  <si>
    <t>SARDWAZC</t>
  </si>
  <si>
    <t>Sardine West Africa Zone C</t>
  </si>
  <si>
    <t>SAURNWPAC</t>
  </si>
  <si>
    <t>Pacific saury Northwest Pacific</t>
  </si>
  <si>
    <t>SBARSHARATL</t>
  </si>
  <si>
    <t>Sandbar shark Atlantic</t>
  </si>
  <si>
    <t>SBELLYROCKPCOAST</t>
  </si>
  <si>
    <t>Shortbelly rockfish Pacific Coast</t>
  </si>
  <si>
    <t>SBREAMCH</t>
  </si>
  <si>
    <t>SBT</t>
  </si>
  <si>
    <t>Southern bluefin tuna Southern Oceans</t>
  </si>
  <si>
    <t>SBWHITACIR</t>
  </si>
  <si>
    <t>Southern blue whiting Campbell Island Rise</t>
  </si>
  <si>
    <t>SBWHITARGS</t>
  </si>
  <si>
    <t>Southern blue whiting Southern Argentina</t>
  </si>
  <si>
    <t>SCALL5ZMAB</t>
  </si>
  <si>
    <t>Sea scallop Georges Bank and Mid-Atlantic Bight</t>
  </si>
  <si>
    <t>SCALLGB</t>
  </si>
  <si>
    <t>Sea scallop Georges Bank</t>
  </si>
  <si>
    <t>SCMPBP</t>
  </si>
  <si>
    <t>Scampi Bay of Plenty</t>
  </si>
  <si>
    <t>SCMPWHB</t>
  </si>
  <si>
    <t>SCUPNWATLC</t>
  </si>
  <si>
    <t>SDOGATLC</t>
  </si>
  <si>
    <t>Spiny dogfish Atlantic Coast</t>
  </si>
  <si>
    <t>SDOGBLKGSA29</t>
  </si>
  <si>
    <t>SEELNSSA1</t>
  </si>
  <si>
    <t>SEELNSSA2</t>
  </si>
  <si>
    <t>SEELNSSA3</t>
  </si>
  <si>
    <t>SFLOUNMATLC</t>
  </si>
  <si>
    <t>Summer flounder Mid-Atlantic Coast</t>
  </si>
  <si>
    <t>SFMAKONWPAC</t>
  </si>
  <si>
    <t>Shortfin mako Nothwest Pacific Ocean</t>
  </si>
  <si>
    <t>SHAKEGOMNGB</t>
  </si>
  <si>
    <t>SHAKESGBMATL</t>
  </si>
  <si>
    <t>Silver hake Southern Georges Bank / Mid-Atlantic</t>
  </si>
  <si>
    <t>SILVERFISHSE</t>
  </si>
  <si>
    <t>Silverfish Southeast Australia</t>
  </si>
  <si>
    <t>SKJCIO</t>
  </si>
  <si>
    <t>Skipjack tuna Indian Ocean</t>
  </si>
  <si>
    <t>SKJCWPAC</t>
  </si>
  <si>
    <t>SKJEATL</t>
  </si>
  <si>
    <t>Skipjack tuna Eastern Atlantic</t>
  </si>
  <si>
    <t>SKJWATL</t>
  </si>
  <si>
    <t>Skipjack tuna Western Atlantic</t>
  </si>
  <si>
    <t>SMOOTHOREOBP</t>
  </si>
  <si>
    <t>SMOOTHOREOCR</t>
  </si>
  <si>
    <t>Smooth oreo Chatham Rise</t>
  </si>
  <si>
    <t>SMOOTHOREOEPR</t>
  </si>
  <si>
    <t>SMOOTHOREOSLD</t>
  </si>
  <si>
    <t>SMOOTHOREOWECR</t>
  </si>
  <si>
    <t>Smooth oreo West end of Chatham Rise</t>
  </si>
  <si>
    <t>SMSHRMPMEDGSA17</t>
  </si>
  <si>
    <t>SNAPSAUSNSG</t>
  </si>
  <si>
    <t>Snapper Northern Spencer Gulf</t>
  </si>
  <si>
    <t>SNAPSAUSSGSV</t>
  </si>
  <si>
    <t>Snapper Southern Gulf St. Vincent</t>
  </si>
  <si>
    <t>SNAPSAUSSSG</t>
  </si>
  <si>
    <t>Snapper Southern Spencer Gulf</t>
  </si>
  <si>
    <t>SNOSESHARATL</t>
  </si>
  <si>
    <t>Atlantic sharpnose shark Atlantic</t>
  </si>
  <si>
    <t>SNOWCRAB3K</t>
  </si>
  <si>
    <t>SNOWCRAB3Ps</t>
  </si>
  <si>
    <t>SNOWCRABBS</t>
  </si>
  <si>
    <t>Snow crab Bering Sea</t>
  </si>
  <si>
    <t>SNOWCRABSGSL</t>
  </si>
  <si>
    <t>Snow crab Southern Gulf of St. Lawrence</t>
  </si>
  <si>
    <t>SNOWGROUPSATLC</t>
  </si>
  <si>
    <t>Snowy grouper Southern Atlantic coast</t>
  </si>
  <si>
    <t>SNROCKPCOAST</t>
  </si>
  <si>
    <t>SOLECS</t>
  </si>
  <si>
    <t>SOLEIS</t>
  </si>
  <si>
    <t>SOLENS</t>
  </si>
  <si>
    <t>SOLEVIId</t>
  </si>
  <si>
    <t>SOLEVIIe</t>
  </si>
  <si>
    <t>SOLEWASG1</t>
  </si>
  <si>
    <t>Sole West Africa Subgroup 1</t>
  </si>
  <si>
    <t>SOLEWASG3</t>
  </si>
  <si>
    <t>Sole West Africa Subgroup 3</t>
  </si>
  <si>
    <t>SOLMEDGSA17</t>
  </si>
  <si>
    <t>SOUTHHAKECH</t>
  </si>
  <si>
    <t>SOUTHHAKECR</t>
  </si>
  <si>
    <t>Southern hake Chatham Rise</t>
  </si>
  <si>
    <t>SOUTHHAKESA</t>
  </si>
  <si>
    <t>Southern hake Sub-Antarctic</t>
  </si>
  <si>
    <t>SPANMACKGM</t>
  </si>
  <si>
    <t>Spanish mackerel Gulf of Mexico</t>
  </si>
  <si>
    <t>SPANMACKSATLC</t>
  </si>
  <si>
    <t>SPANMACKSETO</t>
  </si>
  <si>
    <t>Japanese Spanish mackerel Inland Sea of Japan</t>
  </si>
  <si>
    <t>SPHAKECH</t>
  </si>
  <si>
    <t>SPRAT22-32</t>
  </si>
  <si>
    <t>SPRATNS</t>
  </si>
  <si>
    <t>Sprat North Sea</t>
  </si>
  <si>
    <t>SPRBLKGSA29</t>
  </si>
  <si>
    <t>Sprat Black Sea</t>
  </si>
  <si>
    <t>SPSDOGPCOAST</t>
  </si>
  <si>
    <t>Spotted spiny dogfish Pacific Coast</t>
  </si>
  <si>
    <t>SPSHRIMPWA</t>
  </si>
  <si>
    <t>SRAKEROCKBSAI</t>
  </si>
  <si>
    <t>Shortraker rockfish Bering Sea and Aleutian Islands</t>
  </si>
  <si>
    <t>SSARDCH</t>
  </si>
  <si>
    <t>SSKAT5YZSNE</t>
  </si>
  <si>
    <t>SSLOBSTERSASC</t>
  </si>
  <si>
    <t>Southern spiny lobster South Africa South coast</t>
  </si>
  <si>
    <t>SSTHORNHPCOAST</t>
  </si>
  <si>
    <t>Shortspine thornyhead Pacific Coast</t>
  </si>
  <si>
    <t>STFLOUNNPCOAST</t>
  </si>
  <si>
    <t>Starry flounder Northern Pacific Coast</t>
  </si>
  <si>
    <t>STFLOUNSPCOAST</t>
  </si>
  <si>
    <t>Starry flounder Southern Pacific Coast</t>
  </si>
  <si>
    <t>STMARLINNEPAC</t>
  </si>
  <si>
    <t>Striped marlin Northeast Pacific</t>
  </si>
  <si>
    <t>STMARLINSWPO</t>
  </si>
  <si>
    <t>STMARLINWCNPAC</t>
  </si>
  <si>
    <t>Striped marlin Western and Central North Pacific</t>
  </si>
  <si>
    <t>STRIPEDBASSGOMCHATT</t>
  </si>
  <si>
    <t>Striped bass Gulf of Maine / Cape Hatteras</t>
  </si>
  <si>
    <t>SURFMATLC</t>
  </si>
  <si>
    <t>Atlantic surfclam Mid-Atlantic Coast</t>
  </si>
  <si>
    <t>SWHITSE</t>
  </si>
  <si>
    <t>School whiting Southeast Australia</t>
  </si>
  <si>
    <t>SWORDEPAC</t>
  </si>
  <si>
    <t>Swordfish Eastern Pacific</t>
  </si>
  <si>
    <t>SWORDIO</t>
  </si>
  <si>
    <t>Swordfish Indian Ocean</t>
  </si>
  <si>
    <t>SWORDMED</t>
  </si>
  <si>
    <t>Swordfish Mediterranean Sea</t>
  </si>
  <si>
    <t>SWORDNATL</t>
  </si>
  <si>
    <t>SWORDNPAC</t>
  </si>
  <si>
    <t>SWORDSATL</t>
  </si>
  <si>
    <t>Swordfish South Atlantic</t>
  </si>
  <si>
    <t>TANNERCRABBSAI</t>
  </si>
  <si>
    <t>Tanner crab Bering Sea and Aleutian Islands</t>
  </si>
  <si>
    <t>TARAKNZ</t>
  </si>
  <si>
    <t>TASGIANTCRABTAS</t>
  </si>
  <si>
    <t>Tasmanian giant crab Tasmania</t>
  </si>
  <si>
    <t>THREADWASG1</t>
  </si>
  <si>
    <t>Threadfin West Africa Subgroup 1</t>
  </si>
  <si>
    <t>THREADWASG2</t>
  </si>
  <si>
    <t>Threadfin West Africa Subgroup 2</t>
  </si>
  <si>
    <t>THREADWASG3</t>
  </si>
  <si>
    <t>Threadfin West Africa Subgroup 3</t>
  </si>
  <si>
    <t>TIGERFLATSE</t>
  </si>
  <si>
    <t>Tiger flathead Southeast Australia</t>
  </si>
  <si>
    <t>TILEGM</t>
  </si>
  <si>
    <t>Tilefish Gulf of Mexico</t>
  </si>
  <si>
    <t>TILEMATLC</t>
  </si>
  <si>
    <t>Tilefish Mid-Atlantic Coast</t>
  </si>
  <si>
    <t>TILESATLC</t>
  </si>
  <si>
    <t>Tilefish Southern Atlantic coast</t>
  </si>
  <si>
    <t>TREVALLYTRE7</t>
  </si>
  <si>
    <t>Trevally New Zealand Areas TRE 7</t>
  </si>
  <si>
    <t>TSKAT5YZSNE</t>
  </si>
  <si>
    <t>TURBLKGSA29</t>
  </si>
  <si>
    <t>Turbot Black Sea</t>
  </si>
  <si>
    <t>VSNAPGM</t>
  </si>
  <si>
    <t>Vermilion snapper Gulf of Mexico</t>
  </si>
  <si>
    <t>VSNAPSATLC</t>
  </si>
  <si>
    <t>Vermilion snapper Southern Atlantic coast</t>
  </si>
  <si>
    <t>WAREHOUESE</t>
  </si>
  <si>
    <t>WAREHOUWSE</t>
  </si>
  <si>
    <t>WEAKFISHATLC</t>
  </si>
  <si>
    <t>Weakfish Atlantic Coast</t>
  </si>
  <si>
    <t>WHAKE4VWX5</t>
  </si>
  <si>
    <t>White hake Scotian Shelf, Bay of Fundy and Georges Bank</t>
  </si>
  <si>
    <t>WHAKEGBGOM</t>
  </si>
  <si>
    <t>Whiting Black Sea</t>
  </si>
  <si>
    <t>WHITNS-VIId</t>
  </si>
  <si>
    <t>WHITVIa</t>
  </si>
  <si>
    <t>WHITVIIek</t>
  </si>
  <si>
    <t>WINDOWGOMGB</t>
  </si>
  <si>
    <t>WINDOWSNEMATL</t>
  </si>
  <si>
    <t>WINFLOUN5Z</t>
  </si>
  <si>
    <t>WINFLOUND5Y</t>
  </si>
  <si>
    <t>WINFLOUNSNEMATL</t>
  </si>
  <si>
    <t>WITFLOUN5Y</t>
  </si>
  <si>
    <t>WMARLINATL</t>
  </si>
  <si>
    <t>WPOLLAI</t>
  </si>
  <si>
    <t>Walleye pollock Aleutian Islands</t>
  </si>
  <si>
    <t>WPOLLEBS</t>
  </si>
  <si>
    <t>Walleye pollock Eastern Bering Sea</t>
  </si>
  <si>
    <t>WPOLLGA</t>
  </si>
  <si>
    <t>Walleye pollock Gulf of Alaska</t>
  </si>
  <si>
    <t>WPOLLNAVAR</t>
  </si>
  <si>
    <t>WPOLLNSO</t>
  </si>
  <si>
    <t>Walleye pollock Northern Sea of Okhotsk</t>
  </si>
  <si>
    <t>WPOLLWBS</t>
  </si>
  <si>
    <t>Walleye pollock Western Bering Sea</t>
  </si>
  <si>
    <t>WROCKPCOAST</t>
  </si>
  <si>
    <t>Widow rockfish Pacific Coast</t>
  </si>
  <si>
    <t>WSHRIMPGM</t>
  </si>
  <si>
    <t>White shrimp Gulf of Mexico</t>
  </si>
  <si>
    <t>WSKAT5YCHATT</t>
  </si>
  <si>
    <t>Winter skate Gulf of Maine / Cape Hatteras</t>
  </si>
  <si>
    <t>YEGROUPGM</t>
  </si>
  <si>
    <t>Yellowedge grouper Gulf of Mexico</t>
  </si>
  <si>
    <t>YELL3LNO</t>
  </si>
  <si>
    <t>YELLCCODGOM</t>
  </si>
  <si>
    <t>Yellowtail flounder Cape Cod / Gulf of Maine</t>
  </si>
  <si>
    <t>YELLGB</t>
  </si>
  <si>
    <t>Yellowtail flounder Georges Bank</t>
  </si>
  <si>
    <t>YELLSNEMATL</t>
  </si>
  <si>
    <t>YEYEROCKPCOAST</t>
  </si>
  <si>
    <t>Yelloweye rockfish Pacific Coast</t>
  </si>
  <si>
    <t>YFINATL</t>
  </si>
  <si>
    <t>YFINCWPAC</t>
  </si>
  <si>
    <t>YFINEIO</t>
  </si>
  <si>
    <t>Yellowfin tuna Indian Ocean</t>
  </si>
  <si>
    <t>YFINEPAC</t>
  </si>
  <si>
    <t>Yellowfin tuna Eastern Pacific</t>
  </si>
  <si>
    <t>YNOSESKACH</t>
  </si>
  <si>
    <t>YSOLEBSAI</t>
  </si>
  <si>
    <t>Yellowfin sole Bering Sea and Aleutian Islands</t>
  </si>
  <si>
    <t>YTROCKNPCOAST</t>
  </si>
  <si>
    <t>Yellowtail rockfish Northern Pacific Coast</t>
  </si>
  <si>
    <t>YTSNAPSATLCGM</t>
  </si>
  <si>
    <t>sheet: Data sources</t>
  </si>
  <si>
    <t>sheet: Catch</t>
  </si>
  <si>
    <t>Area occupied by the stock</t>
  </si>
  <si>
    <t>stock name</t>
  </si>
  <si>
    <t>assessment type</t>
  </si>
  <si>
    <t>Institution that did the assessment</t>
  </si>
  <si>
    <t>assessor organization</t>
  </si>
  <si>
    <t>--------------------</t>
  </si>
  <si>
    <t>Europe:</t>
  </si>
  <si>
    <t>Asia:</t>
  </si>
  <si>
    <t>Africa:</t>
  </si>
  <si>
    <t>Australia:</t>
  </si>
  <si>
    <t>New Zealand:</t>
  </si>
  <si>
    <t>United States:</t>
  </si>
  <si>
    <t>Canada:</t>
  </si>
  <si>
    <t>Latin America:</t>
  </si>
  <si>
    <t>Integrated analysis:</t>
  </si>
  <si>
    <t>Biomass dynamics model:</t>
  </si>
  <si>
    <t>Statistical catch-at-age model:</t>
  </si>
  <si>
    <t>VPA:</t>
  </si>
  <si>
    <t>Survey index:</t>
  </si>
  <si>
    <t>Other or unknown:</t>
  </si>
  <si>
    <t>Notes:</t>
  </si>
  <si>
    <t>tslong</t>
  </si>
  <si>
    <t>tsshort</t>
  </si>
  <si>
    <t>units</t>
  </si>
  <si>
    <t>comments</t>
  </si>
  <si>
    <t>Year</t>
  </si>
  <si>
    <t>yr</t>
  </si>
  <si>
    <t>includes discards?</t>
  </si>
  <si>
    <t>includes recreational?</t>
  </si>
  <si>
    <t>description</t>
  </si>
  <si>
    <t>Total catch</t>
  </si>
  <si>
    <t>TL</t>
  </si>
  <si>
    <t>TC</t>
  </si>
  <si>
    <t>Effort</t>
  </si>
  <si>
    <t>CPUE</t>
  </si>
  <si>
    <t>catch units</t>
  </si>
  <si>
    <t>effort units</t>
  </si>
  <si>
    <t>MT</t>
  </si>
  <si>
    <t>yes (discard mortality)</t>
  </si>
  <si>
    <t>yes (total discarded)</t>
  </si>
  <si>
    <t>no</t>
  </si>
  <si>
    <t>yes</t>
  </si>
  <si>
    <t>Scientific advice for catch limit</t>
  </si>
  <si>
    <t>TAC</t>
  </si>
  <si>
    <t>Cpair</t>
  </si>
  <si>
    <t>Catch to pair with TAC and advice</t>
  </si>
  <si>
    <t>sheet: Status</t>
  </si>
  <si>
    <t>Fishing mortality</t>
  </si>
  <si>
    <t>F</t>
  </si>
  <si>
    <t>ER</t>
  </si>
  <si>
    <t>Total biomass</t>
  </si>
  <si>
    <t>TB</t>
  </si>
  <si>
    <t>Spawning biomass</t>
  </si>
  <si>
    <t>SSB</t>
  </si>
  <si>
    <t>Recruits</t>
  </si>
  <si>
    <t>R</t>
  </si>
  <si>
    <t>Instantaneous fishing mortality.</t>
  </si>
  <si>
    <t>SSB/SSBmsy</t>
  </si>
  <si>
    <t>TB/TBmsy</t>
  </si>
  <si>
    <t>F/Fmsy</t>
  </si>
  <si>
    <t>ER/ERmsy</t>
  </si>
  <si>
    <t>SSBdivSSBmsy</t>
  </si>
  <si>
    <t>TBdivTBmsy</t>
  </si>
  <si>
    <t>FdivFmsy</t>
  </si>
  <si>
    <t>ERdivERmsy</t>
  </si>
  <si>
    <t>dimensionless</t>
  </si>
  <si>
    <t>type</t>
  </si>
  <si>
    <t>value</t>
  </si>
  <si>
    <t>If a reference point is both a target and a MSY-based value, list it in both cells.</t>
  </si>
  <si>
    <t>F/Fmgt</t>
  </si>
  <si>
    <t>FdivFmgt</t>
  </si>
  <si>
    <t>ER/ERmgt</t>
  </si>
  <si>
    <t>TB/TBmgt</t>
  </si>
  <si>
    <t>SSB/SSBmgt</t>
  </si>
  <si>
    <t>ERdivERmgt</t>
  </si>
  <si>
    <t>TBdivTBmgt</t>
  </si>
  <si>
    <t>SSBdivSSBmgt</t>
  </si>
  <si>
    <t>More series</t>
  </si>
  <si>
    <t>XX</t>
  </si>
  <si>
    <t>ts values</t>
  </si>
  <si>
    <t>ages included</t>
  </si>
  <si>
    <t>sexes included</t>
  </si>
  <si>
    <t>F units</t>
  </si>
  <si>
    <t>1/yr</t>
  </si>
  <si>
    <t>both</t>
  </si>
  <si>
    <t>females only</t>
  </si>
  <si>
    <t>R units</t>
  </si>
  <si>
    <t>TB units</t>
  </si>
  <si>
    <t>SSB units</t>
  </si>
  <si>
    <t>range: stock_name</t>
  </si>
  <si>
    <t>range: area_name</t>
  </si>
  <si>
    <t>range: assessor_name</t>
  </si>
  <si>
    <t>range: assess_name</t>
  </si>
  <si>
    <t>range: catch_units</t>
  </si>
  <si>
    <t>range: rec_incl</t>
  </si>
  <si>
    <t>range: disc_incl</t>
  </si>
  <si>
    <t>range: eff_units</t>
  </si>
  <si>
    <t>range: f_units</t>
  </si>
  <si>
    <t>range: tb_units</t>
  </si>
  <si>
    <t>range: ssb_units</t>
  </si>
  <si>
    <t>range: r_units</t>
  </si>
  <si>
    <t>range: sexes_incl</t>
  </si>
  <si>
    <t>TB type</t>
  </si>
  <si>
    <t>ERmsy</t>
  </si>
  <si>
    <t>ER50%</t>
  </si>
  <si>
    <t>ER40%</t>
  </si>
  <si>
    <t>ER35%</t>
  </si>
  <si>
    <t>ER30%</t>
  </si>
  <si>
    <t>Fmsy</t>
  </si>
  <si>
    <t>F50%</t>
  </si>
  <si>
    <t>F40%</t>
  </si>
  <si>
    <t>F35%</t>
  </si>
  <si>
    <t>F30%</t>
  </si>
  <si>
    <t>F0.1</t>
  </si>
  <si>
    <t>Fpa</t>
  </si>
  <si>
    <t>TBmsy</t>
  </si>
  <si>
    <t>TB50%</t>
  </si>
  <si>
    <t>TB40%</t>
  </si>
  <si>
    <t>TB35%</t>
  </si>
  <si>
    <t>TB30%</t>
  </si>
  <si>
    <t>TBpa</t>
  </si>
  <si>
    <t>TBlim</t>
  </si>
  <si>
    <t>Fmax</t>
  </si>
  <si>
    <t>TBrebuild</t>
  </si>
  <si>
    <t>TBbuf</t>
  </si>
  <si>
    <t>SSBmsy</t>
  </si>
  <si>
    <t>SSB50%</t>
  </si>
  <si>
    <t>SSB40%</t>
  </si>
  <si>
    <t>SSB35%</t>
  </si>
  <si>
    <t>SSB30%</t>
  </si>
  <si>
    <t>SSBpa</t>
  </si>
  <si>
    <t>SSBlim</t>
  </si>
  <si>
    <t>range: er_brptype</t>
  </si>
  <si>
    <t>range: f_brptype</t>
  </si>
  <si>
    <t>range: tb_brptype</t>
  </si>
  <si>
    <t>range: ssb_brptype</t>
  </si>
  <si>
    <t>range: tb0_brptype</t>
  </si>
  <si>
    <t>TB0 type</t>
  </si>
  <si>
    <t>TB0</t>
  </si>
  <si>
    <t>K</t>
  </si>
  <si>
    <t>range: ssb0_brptype</t>
  </si>
  <si>
    <t>SSB0 type</t>
  </si>
  <si>
    <t>SSB0</t>
  </si>
  <si>
    <t>Exploitation rate (catch divided by total biomass).</t>
  </si>
  <si>
    <t>May be in units corresponding to adults, eggs, or larvae.</t>
  </si>
  <si>
    <t>specified, not estimated</t>
  </si>
  <si>
    <t>Lists are separated by black-filled columns. There is no correspondence by rows among different lists. Each list has a name for the range of cells in the first column. The sheet in which the list is referenced is indicated.</t>
  </si>
  <si>
    <t>•Best measure of fishery-dependent catch-per-unit effort. 
•Does not need pairing with catch or effort columns.
•Provide separate CPUE columns for different gear types if available.</t>
  </si>
  <si>
    <t>Add additional columns as needed for more time series types.</t>
  </si>
  <si>
    <t>Please comment as needed about time series and reference points.</t>
  </si>
  <si>
    <t xml:space="preserve">Instantaneous fishing mortality relative to that yielding MSY. </t>
  </si>
  <si>
    <t xml:space="preserve">Exploitation rate relative to that yielding MSY. </t>
  </si>
  <si>
    <t>Exploitation rate relative to management target.</t>
  </si>
  <si>
    <t>Instantaneous fishing mortality relative to management target.</t>
  </si>
  <si>
    <t>Total biomass relative to management target.</t>
  </si>
  <si>
    <t>Spawning biomass relative to management target.</t>
  </si>
  <si>
    <t xml:space="preserve">Total biomass relative to that yielding MSY. </t>
  </si>
  <si>
    <t>Spawning biomass relative to that yielding MSY.</t>
  </si>
  <si>
    <t>Stock name corresponding to assessment</t>
  </si>
  <si>
    <t>ER45%</t>
  </si>
  <si>
    <t>F45%</t>
  </si>
  <si>
    <t>TB45%</t>
  </si>
  <si>
    <t>SSB45%</t>
  </si>
  <si>
    <t>F26%</t>
  </si>
  <si>
    <t>F25%</t>
  </si>
  <si>
    <t>Fofl</t>
  </si>
  <si>
    <t>ERlim</t>
  </si>
  <si>
    <t>Flim</t>
  </si>
  <si>
    <t>Frebuild</t>
  </si>
  <si>
    <t>SSB26%</t>
  </si>
  <si>
    <t>SSB25%</t>
  </si>
  <si>
    <t>SSB20%</t>
  </si>
  <si>
    <t>SSFmsy</t>
  </si>
  <si>
    <t>SSF40%</t>
  </si>
  <si>
    <t>number individuals</t>
  </si>
  <si>
    <t>number eggs</t>
  </si>
  <si>
    <t>number larvae</t>
  </si>
  <si>
    <t>Add additional rows as needed for more parameter types.</t>
  </si>
  <si>
    <t>Description</t>
  </si>
  <si>
    <t>Unit description</t>
  </si>
  <si>
    <t>Plausible value</t>
  </si>
  <si>
    <t>per year</t>
  </si>
  <si>
    <t>Unfished total biomass</t>
  </si>
  <si>
    <t>Unfished spawning biomass</t>
  </si>
  <si>
    <t>years</t>
  </si>
  <si>
    <t>REC-ESTIMATED</t>
  </si>
  <si>
    <t>yr-yr</t>
  </si>
  <si>
    <t>1975-2007</t>
  </si>
  <si>
    <t>Habitat</t>
  </si>
  <si>
    <t>demersal marine</t>
  </si>
  <si>
    <t>MAX-LEN</t>
  </si>
  <si>
    <t>cm</t>
  </si>
  <si>
    <t>centimeters</t>
  </si>
  <si>
    <t>MAX-AGE</t>
  </si>
  <si>
    <t>MAX-WGT</t>
  </si>
  <si>
    <t>kg</t>
  </si>
  <si>
    <t>kilograms</t>
  </si>
  <si>
    <t>M</t>
  </si>
  <si>
    <t>Instantaneous natural mortality</t>
  </si>
  <si>
    <t>VB-k</t>
  </si>
  <si>
    <t>K parameter (growth rate) in Von Bertalanffy growth function</t>
  </si>
  <si>
    <t>cm/T</t>
  </si>
  <si>
    <t>cm per year</t>
  </si>
  <si>
    <t>Linf</t>
  </si>
  <si>
    <t>VB-t0</t>
  </si>
  <si>
    <t>t0 (theoretical age at zero length) in von Bertalanffy growth equation</t>
  </si>
  <si>
    <t>year</t>
  </si>
  <si>
    <t>LW-a</t>
  </si>
  <si>
    <t>Coefficient in length-weight relationship</t>
  </si>
  <si>
    <t>kg/cm</t>
  </si>
  <si>
    <t>LW-b</t>
  </si>
  <si>
    <t>Power in length-weight relationship</t>
  </si>
  <si>
    <t>MORATOR</t>
  </si>
  <si>
    <t>range of years</t>
  </si>
  <si>
    <t>1994-2010</t>
  </si>
  <si>
    <t>BH-h</t>
  </si>
  <si>
    <t>Beverton-Holt steepness</t>
  </si>
  <si>
    <t>F-CALC</t>
  </si>
  <si>
    <t>Fishing mortality calculation: 0=weighted by weights-at-age; 1=weighted by numbers-at-age; 2=unweighted</t>
  </si>
  <si>
    <t>0-1-2</t>
  </si>
  <si>
    <t>0=weights, 1=numbers, 2=unweighted</t>
  </si>
  <si>
    <t>MAT-CALC</t>
  </si>
  <si>
    <t>0-1</t>
  </si>
  <si>
    <t>TB-TYPE</t>
  </si>
  <si>
    <t>Fecundity-rel</t>
  </si>
  <si>
    <t>Relative fecundity</t>
  </si>
  <si>
    <t>eggs/g</t>
  </si>
  <si>
    <t>Length at 50% maturity: females</t>
  </si>
  <si>
    <t>Length at 50% maturity: males</t>
  </si>
  <si>
    <t>SPRF0</t>
  </si>
  <si>
    <t>Spawners per recruit when F=0</t>
  </si>
  <si>
    <t>Recruitment-related:</t>
  </si>
  <si>
    <t>Growth-related:</t>
  </si>
  <si>
    <t>Maturity-related:</t>
  </si>
  <si>
    <t>Year range over which R was estimated (and not taken from an assumed underlying stock-recruit relationship)</t>
  </si>
  <si>
    <t>ER BRP type</t>
  </si>
  <si>
    <t>ER BRP description</t>
  </si>
  <si>
    <t>F BRP type</t>
  </si>
  <si>
    <t>F BRP description</t>
  </si>
  <si>
    <t>SSB BRP type</t>
  </si>
  <si>
    <t>TB0 description</t>
  </si>
  <si>
    <t>SSB0 description</t>
  </si>
  <si>
    <t>Carrying capacity</t>
  </si>
  <si>
    <t>F threshold above which fishing has typically lead to stock decline</t>
  </si>
  <si>
    <t>lowest observed SSB in previous assessments or SSB limit below which recruitment is impaired</t>
  </si>
  <si>
    <t>ER threshold above which fishing has typically lead to stock decline</t>
  </si>
  <si>
    <t>ER at SPR50%</t>
  </si>
  <si>
    <t>ER at SPR45%</t>
  </si>
  <si>
    <t>ER at SPR40%</t>
  </si>
  <si>
    <t>ER at SPR35%</t>
  </si>
  <si>
    <t>ER at SPR30%</t>
  </si>
  <si>
    <t>ER at MSY</t>
  </si>
  <si>
    <t>F at MSY</t>
  </si>
  <si>
    <t>F at SPR50%</t>
  </si>
  <si>
    <t>F at SPR45%</t>
  </si>
  <si>
    <t>F at SPR40%</t>
  </si>
  <si>
    <t>F at SPR35%</t>
  </si>
  <si>
    <t>F at SPR30%</t>
  </si>
  <si>
    <t>F at SPR26%</t>
  </si>
  <si>
    <t>F at SPR25%</t>
  </si>
  <si>
    <t>F at overfishing limit</t>
  </si>
  <si>
    <t>SSB at MSY</t>
  </si>
  <si>
    <t>SSB at SPR50%</t>
  </si>
  <si>
    <t>SSB at SPR45%</t>
  </si>
  <si>
    <t>SSB at SPR40%</t>
  </si>
  <si>
    <t>SSB at SPR35%</t>
  </si>
  <si>
    <t>SSB at SPR30%</t>
  </si>
  <si>
    <t>SSB at SPR26%</t>
  </si>
  <si>
    <t>SSB at SPR25%</t>
  </si>
  <si>
    <t>SSB at SPR20%</t>
  </si>
  <si>
    <t>spawning stock fecundity</t>
  </si>
  <si>
    <t>spawning stock fecundity at SPR40%</t>
  </si>
  <si>
    <t>Precautionary approach F</t>
  </si>
  <si>
    <t>Precautionary approach TB</t>
  </si>
  <si>
    <t>Precautionary approach SSB</t>
  </si>
  <si>
    <t>F at which the increase in yield per recruit in weight for an increase in a unit of effort is only 10 percent of the yield per recruit produced by the first unit of effort on the unexploited stock</t>
  </si>
  <si>
    <t>F for a given exploitation pattern of growth and natural mortality that results in the maximum level of yield per recruit</t>
  </si>
  <si>
    <t>Rebuild target for TB</t>
  </si>
  <si>
    <t>TB at MSY</t>
  </si>
  <si>
    <t>TB at SPR50%</t>
  </si>
  <si>
    <t>TB at SPR45%</t>
  </si>
  <si>
    <t>TB at SPR40%</t>
  </si>
  <si>
    <t>TB at SPR35%</t>
  </si>
  <si>
    <t>TB at SPR30%</t>
  </si>
  <si>
    <t>TB that produced the last abundant year-class</t>
  </si>
  <si>
    <t>lowest observed TB in previous assessments or TB limit below which recruitment is impaired</t>
  </si>
  <si>
    <t>Cadvised</t>
  </si>
  <si>
    <t>EFFORT</t>
  </si>
  <si>
    <t>Comments</t>
  </si>
  <si>
    <t>OTHER (suggest new stockid and description in grey cells below)</t>
  </si>
  <si>
    <t>OTHER (suggest new areaid and description in grey cells below)</t>
  </si>
  <si>
    <t>OTHER (suggest new assesscat, assessmethod, and description in grey cells below)</t>
  </si>
  <si>
    <t>OTHER (suggest new assessorid, mgmtid, and descriptions in grey cells below)</t>
  </si>
  <si>
    <t>OTHER (add here)</t>
  </si>
  <si>
    <t>time series comments</t>
  </si>
  <si>
    <t>Total abundance</t>
  </si>
  <si>
    <t>TN</t>
  </si>
  <si>
    <t>range: tn_units</t>
  </si>
  <si>
    <t>TN units</t>
  </si>
  <si>
    <t>range: tn_brptype</t>
  </si>
  <si>
    <t>TN type</t>
  </si>
  <si>
    <t>TB BRP description</t>
  </si>
  <si>
    <t>TN BRP description</t>
  </si>
  <si>
    <t>SSB BRP description</t>
  </si>
  <si>
    <t>TNmsy</t>
  </si>
  <si>
    <t>TN at MSY</t>
  </si>
  <si>
    <t>TN50%</t>
  </si>
  <si>
    <t>TN at SPR50%</t>
  </si>
  <si>
    <t>TN45%</t>
  </si>
  <si>
    <t>TN at SPR45%</t>
  </si>
  <si>
    <t>TN40%</t>
  </si>
  <si>
    <t>TN at SPR40%</t>
  </si>
  <si>
    <t>TN35%</t>
  </si>
  <si>
    <t>TN at SPR35%</t>
  </si>
  <si>
    <t>TN30%</t>
  </si>
  <si>
    <t>TN at SPR30%</t>
  </si>
  <si>
    <t>TNbuf</t>
  </si>
  <si>
    <t>TN that produced the last abundant year-class</t>
  </si>
  <si>
    <t>TNpa</t>
  </si>
  <si>
    <t>Precautionary approach TN</t>
  </si>
  <si>
    <t>TNrebuild</t>
  </si>
  <si>
    <t>Rebuild target for TN</t>
  </si>
  <si>
    <t>TNlim</t>
  </si>
  <si>
    <t>lowest observed TN in previous assessments or TN limit below which recruitment is impaired</t>
  </si>
  <si>
    <t>males only</t>
  </si>
  <si>
    <t>range: n0_brptype</t>
  </si>
  <si>
    <t>N0</t>
  </si>
  <si>
    <t>N0 type</t>
  </si>
  <si>
    <t>Unfished abundance</t>
  </si>
  <si>
    <t>Yellow cells also need information filled in if available</t>
  </si>
  <si>
    <t>Units, sexes, and ages relate to both time series and reference points.</t>
  </si>
  <si>
    <t>Number of individuals.</t>
  </si>
  <si>
    <t>days</t>
  </si>
  <si>
    <t>hours</t>
  </si>
  <si>
    <t>traps</t>
  </si>
  <si>
    <t>1000s hooks</t>
  </si>
  <si>
    <t>trips</t>
  </si>
  <si>
    <t>tows</t>
  </si>
  <si>
    <t>nets</t>
  </si>
  <si>
    <t>trap hauls</t>
  </si>
  <si>
    <t>nominal</t>
  </si>
  <si>
    <t>mgmt</t>
  </si>
  <si>
    <t>stocklong</t>
  </si>
  <si>
    <t>description of stock</t>
  </si>
  <si>
    <t>unique stock code</t>
  </si>
  <si>
    <t>unique code of assessor organization</t>
  </si>
  <si>
    <t>unique code of management authority</t>
  </si>
  <si>
    <t>description of management authority</t>
  </si>
  <si>
    <t>description of assessor organization</t>
  </si>
  <si>
    <t>unique code of assessment category</t>
  </si>
  <si>
    <t>unique code of specific assessment method</t>
  </si>
  <si>
    <t>description of assessment method</t>
  </si>
  <si>
    <t>areaname</t>
  </si>
  <si>
    <t>stock area</t>
  </si>
  <si>
    <t>methodlong</t>
  </si>
  <si>
    <t>assessorfull</t>
  </si>
  <si>
    <t>unique code of stock area</t>
  </si>
  <si>
    <t>description of stock area</t>
  </si>
  <si>
    <t>managementauthority</t>
  </si>
  <si>
    <t>CFP</t>
  </si>
  <si>
    <t>GFCM</t>
  </si>
  <si>
    <t>ICES</t>
  </si>
  <si>
    <t>RFFA</t>
  </si>
  <si>
    <t>Iran</t>
  </si>
  <si>
    <t>FAFRFJ</t>
  </si>
  <si>
    <t>UNKNOWN</t>
  </si>
  <si>
    <t>FAO</t>
  </si>
  <si>
    <t>DETMCM</t>
  </si>
  <si>
    <t>AFMA</t>
  </si>
  <si>
    <t>MFish</t>
  </si>
  <si>
    <t>CCSBT</t>
  </si>
  <si>
    <t>NAFO</t>
  </si>
  <si>
    <t>WCPFC</t>
  </si>
  <si>
    <t>National Marine Fisheries Service, US national management</t>
  </si>
  <si>
    <t>Department of Fisheries and Oceans, Canada national management</t>
  </si>
  <si>
    <t>Instituto del Mar del Peru, Peru national management</t>
  </si>
  <si>
    <t>Consejo Federal Pesquero, Argentina national management</t>
  </si>
  <si>
    <t>International Council for the Exploration of the Sea</t>
  </si>
  <si>
    <t>Russian Federal Fisheries Agency, Russia national management</t>
  </si>
  <si>
    <t>Iranian national management</t>
  </si>
  <si>
    <t>Fisheries Agency and Fisheries Research Agency of Japan</t>
  </si>
  <si>
    <t>Unknown management body</t>
  </si>
  <si>
    <t>Food and Agriculture Organization of the United Nations</t>
  </si>
  <si>
    <t>South African national management, Fisheries Branch of Department of Agriculture, Forestry and Fisheries</t>
  </si>
  <si>
    <t>Australian Fisheries Management Authority, Australia national management</t>
  </si>
  <si>
    <t>Ministry of Fisheries, New Zealand national management</t>
  </si>
  <si>
    <t>Commission for the Conservation of Southern Bluefin Tuna</t>
  </si>
  <si>
    <t>Northwest Atlantic Fisheries Organization</t>
  </si>
  <si>
    <t>Western and Central Pacific Fisheries Commission</t>
  </si>
  <si>
    <t>Do not fill in (autofill), but please verify:</t>
  </si>
  <si>
    <t>number</t>
  </si>
  <si>
    <t>Length at 50% maturity: both sexes</t>
  </si>
  <si>
    <t>Age at 50% maturity: males  (half-years acceptable)</t>
  </si>
  <si>
    <t>Age at 50% maturity: both sexes  (half-years acceptable)</t>
  </si>
  <si>
    <t>Age at 50% maturity: females  (half-years acceptable)</t>
  </si>
  <si>
    <t>Fecundity-N</t>
  </si>
  <si>
    <t>Number of eggs</t>
  </si>
  <si>
    <t>eggs</t>
  </si>
  <si>
    <t>Age at 50% maturity calculation: 0=by cohort,1=by age</t>
  </si>
  <si>
    <t>Fishing moratorium duration: e.g. 1992-1996 or NONE</t>
  </si>
  <si>
    <t>R0</t>
  </si>
  <si>
    <t>Recruitment in unexploited population</t>
  </si>
  <si>
    <t>SSBrecovery</t>
  </si>
  <si>
    <t>The lowest spawner biomass for which a secure recovery has occurred</t>
  </si>
  <si>
    <t>SSF0</t>
  </si>
  <si>
    <t>Unfished spawning stock fecundity</t>
  </si>
  <si>
    <t>Fishing and mortality-related:</t>
  </si>
  <si>
    <t>Total biomass type: 0=total biomass, 1=total exploitable biomass</t>
  </si>
  <si>
    <t>Add additional rows if necessary:</t>
  </si>
  <si>
    <t>Maximum weight (stock-specific)</t>
  </si>
  <si>
    <t>Maximum length (stock-specific)</t>
  </si>
  <si>
    <t>Maximum age (stock-specific)</t>
  </si>
  <si>
    <t>Agreed catch limit</t>
  </si>
  <si>
    <t xml:space="preserve">     Unfished biomass:</t>
  </si>
  <si>
    <t>MSY</t>
  </si>
  <si>
    <t>Maximum sustainable yield</t>
  </si>
  <si>
    <t>metric tons</t>
  </si>
  <si>
    <t xml:space="preserve">     Based on Maximum Sustainable Yield:</t>
  </si>
  <si>
    <t>•Best measure of total fishing effort. 
•Comment on whether this best pairs with 'TL', 'TC', or 'Cpair' (in terms of spatial area, sectors, gear types, boats, etc.).</t>
  </si>
  <si>
    <t>Assessment method used. If a different method is used for estimating MSY-based or target reference points, list that method in 'assesscomments'.</t>
  </si>
  <si>
    <t>Orange cells have (optional) drop-down menus</t>
  </si>
  <si>
    <t>Time series will be compared to reference points in that column, so should correspond.</t>
  </si>
  <si>
    <t>range: species_list</t>
  </si>
  <si>
    <t>range: common_list</t>
  </si>
  <si>
    <t>Allocyttus niger</t>
  </si>
  <si>
    <t>Amblyraja radiata</t>
  </si>
  <si>
    <t>Ammodytes marinus</t>
  </si>
  <si>
    <t>Anoplopoma fimbria</t>
  </si>
  <si>
    <t>Arctica islandica</t>
  </si>
  <si>
    <t>Aristeus antennatus</t>
  </si>
  <si>
    <t>Arius spp</t>
  </si>
  <si>
    <t>Arripis trutta</t>
  </si>
  <si>
    <t>Balistes capriscus</t>
  </si>
  <si>
    <t>Beryx splendens</t>
  </si>
  <si>
    <t>Brachydeuterus auritus</t>
  </si>
  <si>
    <t>Brevoortia patronus</t>
  </si>
  <si>
    <t>Brevoortia tyrannus</t>
  </si>
  <si>
    <t>Brosme brosme</t>
  </si>
  <si>
    <t>Buccinum undatum</t>
  </si>
  <si>
    <t>Callinectes sapidus</t>
  </si>
  <si>
    <t>Caranx rhonchus</t>
  </si>
  <si>
    <t>Carcharhinus acronotus</t>
  </si>
  <si>
    <t>Carcharhinus isodon</t>
  </si>
  <si>
    <t>Carcharhinus limbatus</t>
  </si>
  <si>
    <t>Carcharhinus plumbeus</t>
  </si>
  <si>
    <t>Centroberyx gerrardi</t>
  </si>
  <si>
    <t>Centropristis striata</t>
  </si>
  <si>
    <t>Chaceon quinquedens</t>
  </si>
  <si>
    <t>Chionoecetes bairdi</t>
  </si>
  <si>
    <t>Chionoecetes opilio</t>
  </si>
  <si>
    <t>Chrysophrys auratus</t>
  </si>
  <si>
    <t>Clupea bentincki</t>
  </si>
  <si>
    <t>Clupea harengus</t>
  </si>
  <si>
    <t>Clupea pallasii</t>
  </si>
  <si>
    <t>Clupeonella engrauliformis</t>
  </si>
  <si>
    <t>Cololabis saira</t>
  </si>
  <si>
    <t>Cynoglossus spp</t>
  </si>
  <si>
    <t>Cynoscion regalis</t>
  </si>
  <si>
    <t>Dentex macrophthalmus</t>
  </si>
  <si>
    <t>Dentex spp</t>
  </si>
  <si>
    <t>Dentex tumifrons</t>
  </si>
  <si>
    <t>Dipturus laevis</t>
  </si>
  <si>
    <t>Dissostichus eleginoides</t>
  </si>
  <si>
    <t>Dissostichus mawsoni</t>
  </si>
  <si>
    <t>Engraulis anchoita</t>
  </si>
  <si>
    <t>Engraulis encrasicolus</t>
  </si>
  <si>
    <t>Engraulis japonicus</t>
  </si>
  <si>
    <t>Engraulis ringens</t>
  </si>
  <si>
    <t>Eopsetta jordani</t>
  </si>
  <si>
    <t>Epigonus crassicaudus</t>
  </si>
  <si>
    <t>Epigonus telescopus</t>
  </si>
  <si>
    <t>Epinephelus flavolimbatus</t>
  </si>
  <si>
    <t>Epinephelus morio</t>
  </si>
  <si>
    <t>Epinephelus niveatus</t>
  </si>
  <si>
    <t>Ethmalosa fimbriata</t>
  </si>
  <si>
    <t>Etrumeus teres</t>
  </si>
  <si>
    <t>Farfantepenaeus aztecus</t>
  </si>
  <si>
    <t>Farfantepenaeus duorarum</t>
  </si>
  <si>
    <t>Farfantepenaeus notialis</t>
  </si>
  <si>
    <t>Gadus macrocephalus</t>
  </si>
  <si>
    <t>Gadus morhua</t>
  </si>
  <si>
    <t>Galeoides decadactylus</t>
  </si>
  <si>
    <t>Genypterus blacodes</t>
  </si>
  <si>
    <t>Genypterus capensis</t>
  </si>
  <si>
    <t>Glyptocephalus cynoglossus</t>
  </si>
  <si>
    <t>Glyptocephalus zachirus</t>
  </si>
  <si>
    <t>Haliotis iris</t>
  </si>
  <si>
    <t>Haliotis midae</t>
  </si>
  <si>
    <t>Heterocarpus reedi</t>
  </si>
  <si>
    <t>Hexagrammos decagrammus</t>
  </si>
  <si>
    <t>Hippoglossoides elassodon</t>
  </si>
  <si>
    <t>Hippoglossoides platessoides</t>
  </si>
  <si>
    <t>Hippoglossus hippoglossus</t>
  </si>
  <si>
    <t>Hippoglossus stenolepis</t>
  </si>
  <si>
    <t>Homarus americanus</t>
  </si>
  <si>
    <t>Hoplostethus atlanticus</t>
  </si>
  <si>
    <t>Hyperoglyphe antarctica</t>
  </si>
  <si>
    <t>Illex illecebrosus</t>
  </si>
  <si>
    <t>Istiompax indica</t>
  </si>
  <si>
    <t>Istiophorus albicans</t>
  </si>
  <si>
    <t>Isurus oxyrinchus</t>
  </si>
  <si>
    <t>Jasus edwardsii</t>
  </si>
  <si>
    <t>Jasus lalandii</t>
  </si>
  <si>
    <t>Kajikia audax</t>
  </si>
  <si>
    <t>Kathetostoma giganteum</t>
  </si>
  <si>
    <t>Katsuwonus pelamis</t>
  </si>
  <si>
    <t>Lepidopsetta bilineata</t>
  </si>
  <si>
    <t>Lepidopsetta polyxystra</t>
  </si>
  <si>
    <t>Lepidorhombus boscii</t>
  </si>
  <si>
    <t>Lepidorhombus whiffiagonis</t>
  </si>
  <si>
    <t>Leucoraja erinacea</t>
  </si>
  <si>
    <t>Leucoraja garmani</t>
  </si>
  <si>
    <t>Leucoraja ocellata</t>
  </si>
  <si>
    <t>Limanda aspera</t>
  </si>
  <si>
    <t>Limanda ferruginea</t>
  </si>
  <si>
    <t>Litopenaeus setiferus</t>
  </si>
  <si>
    <t>Loligo pealeii</t>
  </si>
  <si>
    <t>Lophius americanus</t>
  </si>
  <si>
    <t>Lophius budegassa</t>
  </si>
  <si>
    <t>Lopholatilus chamaeleonticeps</t>
  </si>
  <si>
    <t>Lutjanus analis</t>
  </si>
  <si>
    <t>Lutjanus campechanus</t>
  </si>
  <si>
    <t>Macruronus magellanicus</t>
  </si>
  <si>
    <t>Macruronus novaezelandiae</t>
  </si>
  <si>
    <t>Mactromeris polynyma</t>
  </si>
  <si>
    <t>Makaira mazara</t>
  </si>
  <si>
    <t>Makaira nigricans</t>
  </si>
  <si>
    <t>Malacoraja senta</t>
  </si>
  <si>
    <t>Mallotus villosus</t>
  </si>
  <si>
    <t>Melanogrammus aeglefinus</t>
  </si>
  <si>
    <t>Merlangius merlangus</t>
  </si>
  <si>
    <t>Merluccius australis</t>
  </si>
  <si>
    <t>Merluccius bilinearis</t>
  </si>
  <si>
    <t>Merluccius capensis</t>
  </si>
  <si>
    <t>Merluccius gayi</t>
  </si>
  <si>
    <t>Merluccius hubbsi</t>
  </si>
  <si>
    <t>Merluccius merluccius</t>
  </si>
  <si>
    <t>Merluccius paradoxus</t>
  </si>
  <si>
    <t>Merluccius polli</t>
  </si>
  <si>
    <t>Merluccius productus</t>
  </si>
  <si>
    <t>Metanephrops challengeri</t>
  </si>
  <si>
    <t>Micromesistius australis</t>
  </si>
  <si>
    <t>Micromesistius poutassou</t>
  </si>
  <si>
    <t>Micropogonias undulatus</t>
  </si>
  <si>
    <t>Microstomus pacificus</t>
  </si>
  <si>
    <t>Morone saxatilis</t>
  </si>
  <si>
    <t>Mugil cephalus</t>
  </si>
  <si>
    <t>Mya arenaria</t>
  </si>
  <si>
    <t>Mycteroperca bonaci</t>
  </si>
  <si>
    <t>Mycteroperca microlepis</t>
  </si>
  <si>
    <t>Nemadactylus macropterus</t>
  </si>
  <si>
    <t>Neoplatycephalus richardsoni</t>
  </si>
  <si>
    <t>Nephrops norvegicus</t>
  </si>
  <si>
    <t>Octopus vulgaris</t>
  </si>
  <si>
    <t>Ocyurus chrysurus</t>
  </si>
  <si>
    <t>Ophiodon elongatus</t>
  </si>
  <si>
    <t>Pagellus bellottii</t>
  </si>
  <si>
    <t>Pagellus bogaraveo</t>
  </si>
  <si>
    <t>Pagrus major</t>
  </si>
  <si>
    <t>Pagrus pagrus</t>
  </si>
  <si>
    <t>Palinurus gilchristi</t>
  </si>
  <si>
    <t>Pandalopsis dispar</t>
  </si>
  <si>
    <t>Pandalus borealis</t>
  </si>
  <si>
    <t>Pandalus montagui</t>
  </si>
  <si>
    <t>Panopea generosa</t>
  </si>
  <si>
    <t>Paralichthys dentatus</t>
  </si>
  <si>
    <t>Paralichthys olivaceus</t>
  </si>
  <si>
    <t>Paralithodes camtschaticus</t>
  </si>
  <si>
    <t>Paralithodes platypus</t>
  </si>
  <si>
    <t>Parapenaeus longirostris</t>
  </si>
  <si>
    <t>Parophrys vetulus</t>
  </si>
  <si>
    <t>Penaeus esculentus</t>
  </si>
  <si>
    <t>Penaeus spp</t>
  </si>
  <si>
    <t>Peprilus triacanthus</t>
  </si>
  <si>
    <t>Placopecten magellanicus</t>
  </si>
  <si>
    <t>Platichthys stellatus</t>
  </si>
  <si>
    <t>Platycephalus conatus</t>
  </si>
  <si>
    <t>Pleurogrammus monopterygius</t>
  </si>
  <si>
    <t>Pleuroncodes monodon</t>
  </si>
  <si>
    <t>Pleuronectes platessa</t>
  </si>
  <si>
    <t>Pleuronectes quadrituberculatus</t>
  </si>
  <si>
    <t>Pollachius virens</t>
  </si>
  <si>
    <t>Pomadasys spp</t>
  </si>
  <si>
    <t>Pomatomus saltatrix</t>
  </si>
  <si>
    <t>Psetta maxima</t>
  </si>
  <si>
    <t>Pseudocaranx dentex</t>
  </si>
  <si>
    <t>Pseudocarcinus gigas</t>
  </si>
  <si>
    <t>Pseudocyttus maculatus</t>
  </si>
  <si>
    <t>Pseudopleuronectes americanus</t>
  </si>
  <si>
    <t>Pseudotolithus elongatus</t>
  </si>
  <si>
    <t>Pseudotolithus spp</t>
  </si>
  <si>
    <t>Raja eglanteria</t>
  </si>
  <si>
    <t>Raja rhina</t>
  </si>
  <si>
    <t>Reinhardtius hippoglossoides</t>
  </si>
  <si>
    <t>Rexea solandri</t>
  </si>
  <si>
    <t>Rhizoprionodon terraenovae</t>
  </si>
  <si>
    <t>Rhomboplites aurorubens</t>
  </si>
  <si>
    <t>Sardina pilchardus</t>
  </si>
  <si>
    <t>Sardinella aurita</t>
  </si>
  <si>
    <t>Sardinella spp</t>
  </si>
  <si>
    <t>Sardinops melanostictus</t>
  </si>
  <si>
    <t>Sardinops sagax</t>
  </si>
  <si>
    <t>Scomber australasicus</t>
  </si>
  <si>
    <t>Scomber japonicus</t>
  </si>
  <si>
    <t>Scomber scombrus</t>
  </si>
  <si>
    <t>Scomberomorus cavalla</t>
  </si>
  <si>
    <t>Scomberomorus maculatus</t>
  </si>
  <si>
    <t>Scomberomorus niphonius</t>
  </si>
  <si>
    <t>Scophthalmus aquosus</t>
  </si>
  <si>
    <t>Scorpaena guttata</t>
  </si>
  <si>
    <t>Scorpaenichthys marmoratus</t>
  </si>
  <si>
    <t>Sebastes aleutianus</t>
  </si>
  <si>
    <t>Sebastes alutus</t>
  </si>
  <si>
    <t>Sebastes borealis</t>
  </si>
  <si>
    <t>Sebastes carnatus</t>
  </si>
  <si>
    <t>Sebastes chlorostictus</t>
  </si>
  <si>
    <t>Sebastes crameri</t>
  </si>
  <si>
    <t>Sebastes diploproa</t>
  </si>
  <si>
    <t>Sebastes elongatus</t>
  </si>
  <si>
    <t>Sebastes entomelas</t>
  </si>
  <si>
    <t>Sebastes fasciatus</t>
  </si>
  <si>
    <t>Sebastes flavidus</t>
  </si>
  <si>
    <t>Sebastes goodei</t>
  </si>
  <si>
    <t>Sebastes jordani</t>
  </si>
  <si>
    <t>Sebastes levis</t>
  </si>
  <si>
    <t>Sebastes melanops</t>
  </si>
  <si>
    <t>Sebastes melanostomus</t>
  </si>
  <si>
    <t>Sebastes mentella</t>
  </si>
  <si>
    <t>Sebastes mystinus</t>
  </si>
  <si>
    <t>Sebastes norvegicus</t>
  </si>
  <si>
    <t>Sebastes paucispinis</t>
  </si>
  <si>
    <t>Sebastes pinniger</t>
  </si>
  <si>
    <t>Sebastes polyspinis</t>
  </si>
  <si>
    <t>Sebastes ruberrimus</t>
  </si>
  <si>
    <t>Sebastes rufus</t>
  </si>
  <si>
    <t>Sebastes spp</t>
  </si>
  <si>
    <t>Sebastes variabilis</t>
  </si>
  <si>
    <t>Sebastolobus alascanus</t>
  </si>
  <si>
    <t>Sebastolobus altivelis</t>
  </si>
  <si>
    <t>Sepia spp</t>
  </si>
  <si>
    <t>Seriola dumerili</t>
  </si>
  <si>
    <t>Seriolella brama</t>
  </si>
  <si>
    <t>Seriolella punctata</t>
  </si>
  <si>
    <t>Sillago flindersi</t>
  </si>
  <si>
    <t>Solea solea</t>
  </si>
  <si>
    <t>Solea vulgaris</t>
  </si>
  <si>
    <t>Sphyrna tiburo</t>
  </si>
  <si>
    <t>Spisula solidissima</t>
  </si>
  <si>
    <t>Sprattus sprattus</t>
  </si>
  <si>
    <t>Squalus acanthias</t>
  </si>
  <si>
    <t>Squalus suckleyi</t>
  </si>
  <si>
    <t>Squilla mantis</t>
  </si>
  <si>
    <t>Stenotomus chrysops</t>
  </si>
  <si>
    <t>Strongylocentrotus droebachiensis</t>
  </si>
  <si>
    <t>Tetrapturus albidus</t>
  </si>
  <si>
    <t>Theragra chalcogramma</t>
  </si>
  <si>
    <t>Thunnus alalunga</t>
  </si>
  <si>
    <t>Thunnus albacares</t>
  </si>
  <si>
    <t>Thunnus maccoyii</t>
  </si>
  <si>
    <t>Thunnus orientalis</t>
  </si>
  <si>
    <t>Thunnus thynnus</t>
  </si>
  <si>
    <t>Trachurus capensis</t>
  </si>
  <si>
    <t>Trachurus japonicus</t>
  </si>
  <si>
    <t>Trachurus murphyi</t>
  </si>
  <si>
    <t>Trachurus trachurus</t>
  </si>
  <si>
    <t>Trachurus trecae</t>
  </si>
  <si>
    <t>Trisopterus esmarkii</t>
  </si>
  <si>
    <t>Urophycis tenuis</t>
  </si>
  <si>
    <t>Xiphias gladius</t>
  </si>
  <si>
    <t>Zearaja chilensis</t>
  </si>
  <si>
    <t>Zoarces americanus</t>
  </si>
  <si>
    <t>Acadian redfish</t>
  </si>
  <si>
    <t>Aesop shrimp</t>
  </si>
  <si>
    <t>Alaska plaice</t>
  </si>
  <si>
    <t>Alfonsino</t>
  </si>
  <si>
    <t>American lobster</t>
  </si>
  <si>
    <t>Anchovy</t>
  </si>
  <si>
    <t>Anchovy kilka</t>
  </si>
  <si>
    <t>Antarctic toothfish</t>
  </si>
  <si>
    <t>Arctic surfclam</t>
  </si>
  <si>
    <t>Argentine anchoita</t>
  </si>
  <si>
    <t>Argentine hake</t>
  </si>
  <si>
    <t>Arrowtooth flounder</t>
  </si>
  <si>
    <t>Atka mackerel</t>
  </si>
  <si>
    <t>Atlantic bluefin tuna</t>
  </si>
  <si>
    <t>Atlantic butterfish</t>
  </si>
  <si>
    <t>Atlantic cod</t>
  </si>
  <si>
    <t>Atlantic croaker</t>
  </si>
  <si>
    <t>Atlantic menhaden</t>
  </si>
  <si>
    <t>Atlantic sharpnose shark</t>
  </si>
  <si>
    <t>Atlantic surfclam</t>
  </si>
  <si>
    <t>Australian salmon</t>
  </si>
  <si>
    <t>Barndoor skate</t>
  </si>
  <si>
    <t>Benguela hake</t>
  </si>
  <si>
    <t>Bigeye grunt</t>
  </si>
  <si>
    <t>Bigeye tuna</t>
  </si>
  <si>
    <t>Bight redfish</t>
  </si>
  <si>
    <t>Black bellied angler</t>
  </si>
  <si>
    <t>Black cardinalfish</t>
  </si>
  <si>
    <t>Black grouper</t>
  </si>
  <si>
    <t>Black marlin</t>
  </si>
  <si>
    <t>Black oreo</t>
  </si>
  <si>
    <t>Black rockfish</t>
  </si>
  <si>
    <t>Black sea bass</t>
  </si>
  <si>
    <t>Blackgill rockfish</t>
  </si>
  <si>
    <t>Blacknose shark</t>
  </si>
  <si>
    <t>Blacktip shark</t>
  </si>
  <si>
    <t>Blue king crab</t>
  </si>
  <si>
    <t>Blue mackerel</t>
  </si>
  <si>
    <t>Blue marlin</t>
  </si>
  <si>
    <t>Blue rockfish</t>
  </si>
  <si>
    <t>Blue squat lobster</t>
  </si>
  <si>
    <t>Bluefish</t>
  </si>
  <si>
    <t>Bluenose</t>
  </si>
  <si>
    <t>Bobo croaker</t>
  </si>
  <si>
    <t>Bocaccio</t>
  </si>
  <si>
    <t>Bonga</t>
  </si>
  <si>
    <t>Bonnethead shark</t>
  </si>
  <si>
    <t>Brown shrimp</t>
  </si>
  <si>
    <t>Brown tiger shrimp</t>
  </si>
  <si>
    <t>Cabezon</t>
  </si>
  <si>
    <t>California scorpionfish</t>
  </si>
  <si>
    <t>Canary rockfish</t>
  </si>
  <si>
    <t>Cape horse mackerel</t>
  </si>
  <si>
    <t>Capelin</t>
  </si>
  <si>
    <t>Catfish</t>
  </si>
  <si>
    <t>Chilean herring</t>
  </si>
  <si>
    <t>Chilean jack mackerel</t>
  </si>
  <si>
    <t>Chilipepper</t>
  </si>
  <si>
    <t>Chub mackerel</t>
  </si>
  <si>
    <t>Clearnose skate</t>
  </si>
  <si>
    <t>Coastal shrimp</t>
  </si>
  <si>
    <t>common European sole</t>
  </si>
  <si>
    <t>Common sole</t>
  </si>
  <si>
    <t>Cowcod</t>
  </si>
  <si>
    <t>Croaker</t>
  </si>
  <si>
    <t>Cunene horse mackerel</t>
  </si>
  <si>
    <t>Cusk</t>
  </si>
  <si>
    <t>Cuttlefish</t>
  </si>
  <si>
    <t>Darkblotched rockfish</t>
  </si>
  <si>
    <t>Deepwater cardinalfish</t>
  </si>
  <si>
    <t>Deepwater flathead</t>
  </si>
  <si>
    <t>Deepwater redfish</t>
  </si>
  <si>
    <t>Dover sole</t>
  </si>
  <si>
    <t>Dusky rockfish</t>
  </si>
  <si>
    <t>English sole</t>
  </si>
  <si>
    <t>European pilchard</t>
  </si>
  <si>
    <t>False scad</t>
  </si>
  <si>
    <t>Finetooth shark</t>
  </si>
  <si>
    <t>Flathead sole</t>
  </si>
  <si>
    <t>Fourspotted megrim</t>
  </si>
  <si>
    <t>Gag</t>
  </si>
  <si>
    <t>Giant stargazer</t>
  </si>
  <si>
    <t>Gopher rockfish</t>
  </si>
  <si>
    <t>Gray triggerfish</t>
  </si>
  <si>
    <t>Greater amberjack</t>
  </si>
  <si>
    <t>Green sea urchin</t>
  </si>
  <si>
    <t>Greenland halibut</t>
  </si>
  <si>
    <t>Greenspotted rockfish</t>
  </si>
  <si>
    <t>Greenstriped rockfish</t>
  </si>
  <si>
    <t>Grey grunt</t>
  </si>
  <si>
    <t>Gulf menhaden</t>
  </si>
  <si>
    <t>Haddock</t>
  </si>
  <si>
    <t>Hake</t>
  </si>
  <si>
    <t>Herring</t>
  </si>
  <si>
    <t>Hoki</t>
  </si>
  <si>
    <t>Horse mackerel</t>
  </si>
  <si>
    <t>Jackass morwong</t>
  </si>
  <si>
    <t>Japanese anchovy</t>
  </si>
  <si>
    <t>Japanese jack mackerel</t>
  </si>
  <si>
    <t>Japanese sardine</t>
  </si>
  <si>
    <t>Japanese Spanish mackerel</t>
  </si>
  <si>
    <t>Kelp greenling</t>
  </si>
  <si>
    <t>Kingklip</t>
  </si>
  <si>
    <t>Lingcod</t>
  </si>
  <si>
    <t>Little skate</t>
  </si>
  <si>
    <t>Longfin inshore squid</t>
  </si>
  <si>
    <t>Longnose skate</t>
  </si>
  <si>
    <t>Longspine thornyhead</t>
  </si>
  <si>
    <t>Mackerel</t>
  </si>
  <si>
    <t>Megrim</t>
  </si>
  <si>
    <t>Monkfish</t>
  </si>
  <si>
    <t>Mutton snapper</t>
  </si>
  <si>
    <t>New Zealand abalone species</t>
  </si>
  <si>
    <t>New Zealand snapper</t>
  </si>
  <si>
    <t>Northern rock sole</t>
  </si>
  <si>
    <t>Northern rockfish</t>
  </si>
  <si>
    <t>Northern shortfin squid</t>
  </si>
  <si>
    <t>Northern shrimp</t>
  </si>
  <si>
    <t>Norway lobster</t>
  </si>
  <si>
    <t>Nylon shrimp</t>
  </si>
  <si>
    <t>Ocean pout</t>
  </si>
  <si>
    <t>Ocean quahog</t>
  </si>
  <si>
    <t>Octopus</t>
  </si>
  <si>
    <t>Olive flounder</t>
  </si>
  <si>
    <t>Orange roughy</t>
  </si>
  <si>
    <t>Pacific chub mackerel</t>
  </si>
  <si>
    <t>Pacific cod</t>
  </si>
  <si>
    <t>Pacific hake</t>
  </si>
  <si>
    <t>Pacific halibut</t>
  </si>
  <si>
    <t>Pacific herring</t>
  </si>
  <si>
    <t>Pacific sardine</t>
  </si>
  <si>
    <t>Pacific saury</t>
  </si>
  <si>
    <t>Patagonian grenadier</t>
  </si>
  <si>
    <t>Patagonian toothfish</t>
  </si>
  <si>
    <t>Peruvian anchoveta</t>
  </si>
  <si>
    <t>Petrale sole</t>
  </si>
  <si>
    <t>Pink shrimp</t>
  </si>
  <si>
    <t>Pollock</t>
  </si>
  <si>
    <t>Red deepsea crab</t>
  </si>
  <si>
    <t>Red grouper</t>
  </si>
  <si>
    <t>Red king crab</t>
  </si>
  <si>
    <t>Red pandora</t>
  </si>
  <si>
    <t>Red porgy</t>
  </si>
  <si>
    <t>Red rock lobster</t>
  </si>
  <si>
    <t>Red seabream</t>
  </si>
  <si>
    <t>Red shrimp</t>
  </si>
  <si>
    <t>Red snapper</t>
  </si>
  <si>
    <t>Red squat lobster</t>
  </si>
  <si>
    <t>Rex sole</t>
  </si>
  <si>
    <t>Rock sole</t>
  </si>
  <si>
    <t>Rosette skate</t>
  </si>
  <si>
    <t>Rougheye rockfish</t>
  </si>
  <si>
    <t>Round herring</t>
  </si>
  <si>
    <t>Round sardinella</t>
  </si>
  <si>
    <t>Sablefish</t>
  </si>
  <si>
    <t>Sailfish</t>
  </si>
  <si>
    <t>Sand lance</t>
  </si>
  <si>
    <t>Sandbar shark</t>
  </si>
  <si>
    <t>Sardine</t>
  </si>
  <si>
    <t>Sardinella</t>
  </si>
  <si>
    <t>Scampi</t>
  </si>
  <si>
    <t>School whiting</t>
  </si>
  <si>
    <t>Scup</t>
  </si>
  <si>
    <t>Sea scallop</t>
  </si>
  <si>
    <t>Seabream</t>
  </si>
  <si>
    <t>Shortbelly rockfish</t>
  </si>
  <si>
    <t>Shortfin mako</t>
  </si>
  <si>
    <t>Shortraker rockfish</t>
  </si>
  <si>
    <t>Shortspine thornyhead</t>
  </si>
  <si>
    <t>Sidestripe shrimp</t>
  </si>
  <si>
    <t>Silverfish</t>
  </si>
  <si>
    <t>Smooth oreo</t>
  </si>
  <si>
    <t>Smooth skate</t>
  </si>
  <si>
    <t>Snapper</t>
  </si>
  <si>
    <t>Snowy grouper</t>
  </si>
  <si>
    <t xml:space="preserve">Softshell clam </t>
  </si>
  <si>
    <t>Sole</t>
  </si>
  <si>
    <t>South African abalone</t>
  </si>
  <si>
    <t>Southern blue whiting</t>
  </si>
  <si>
    <t>Southern bluefin tuna</t>
  </si>
  <si>
    <t>Southern pink shrimp</t>
  </si>
  <si>
    <t>Southern sardine</t>
  </si>
  <si>
    <t>Southern spiny lobster</t>
  </si>
  <si>
    <t>Spanish mackerel</t>
  </si>
  <si>
    <t>Spiny dogfish</t>
  </si>
  <si>
    <t>Spottail mantis shrimp</t>
  </si>
  <si>
    <t>Spotted spiny dogfish</t>
  </si>
  <si>
    <t>Sprat</t>
  </si>
  <si>
    <t>Starry flounder</t>
  </si>
  <si>
    <t>Striped bass</t>
  </si>
  <si>
    <t>Striped marlin</t>
  </si>
  <si>
    <t>Summer flounder</t>
  </si>
  <si>
    <t>Tanner crab</t>
  </si>
  <si>
    <t>Tasmanian giant crab</t>
  </si>
  <si>
    <t>Thorny skate</t>
  </si>
  <si>
    <t>Threadfin</t>
  </si>
  <si>
    <t>Tiger flathead</t>
  </si>
  <si>
    <t>Tilefish</t>
  </si>
  <si>
    <t>Trevally</t>
  </si>
  <si>
    <t>Turbot</t>
  </si>
  <si>
    <t>Vermilion snapper</t>
  </si>
  <si>
    <t>Walleye pollock</t>
  </si>
  <si>
    <t>Waved whelk</t>
  </si>
  <si>
    <t>Weakfish</t>
  </si>
  <si>
    <t>White hake</t>
  </si>
  <si>
    <t>White shrimp</t>
  </si>
  <si>
    <t>Whiting</t>
  </si>
  <si>
    <t>Widow rockfish</t>
  </si>
  <si>
    <t>Windowpane</t>
  </si>
  <si>
    <t>Winter flounder</t>
  </si>
  <si>
    <t>Winter skate</t>
  </si>
  <si>
    <t>Witch flounder</t>
  </si>
  <si>
    <t>Yellow sea bream</t>
  </si>
  <si>
    <t>Yellowedge grouper</t>
  </si>
  <si>
    <t>Yelloweye rockfish</t>
  </si>
  <si>
    <t>Yellowfin sole</t>
  </si>
  <si>
    <t>Yellowfin tuna</t>
  </si>
  <si>
    <t>Yellownose skate</t>
  </si>
  <si>
    <t>Yellowtail rockfish</t>
  </si>
  <si>
    <t>Best representation of ER management target</t>
  </si>
  <si>
    <t>Best representation of F management target</t>
  </si>
  <si>
    <t>Best representation of SSB management target</t>
  </si>
  <si>
    <t>Best representation of TB management target</t>
  </si>
  <si>
    <t>Best representation of ER management limit</t>
  </si>
  <si>
    <t>Best representation of F management limit</t>
  </si>
  <si>
    <t>Best representation of SSB management limit</t>
  </si>
  <si>
    <t>Best representation of TB management limit</t>
  </si>
  <si>
    <t>Best representation of TN management target</t>
  </si>
  <si>
    <t>Best representation of TN management limit</t>
  </si>
  <si>
    <t>tERmsy</t>
  </si>
  <si>
    <t>tERmgt</t>
  </si>
  <si>
    <t>tERlim</t>
  </si>
  <si>
    <t>tFmsy</t>
  </si>
  <si>
    <t>tFmgt</t>
  </si>
  <si>
    <t>tFlim</t>
  </si>
  <si>
    <t>tSSBmsy</t>
  </si>
  <si>
    <t>tSSBmgt</t>
  </si>
  <si>
    <t>tSSBlim</t>
  </si>
  <si>
    <t>tTBmsy</t>
  </si>
  <si>
    <t>tTBmgt</t>
  </si>
  <si>
    <t>tTBlim</t>
  </si>
  <si>
    <t>tTNmsy</t>
  </si>
  <si>
    <t>tTNmgt</t>
  </si>
  <si>
    <t>tTNlim</t>
  </si>
  <si>
    <t>Best representation of ER at maximum sustainable yield</t>
  </si>
  <si>
    <t>Best representation of F at maximum sustainable yield</t>
  </si>
  <si>
    <t>Best representation of SSB at maximum sustainable yield</t>
  </si>
  <si>
    <t>Best representation of TB at maximum sustainable yield</t>
  </si>
  <si>
    <t>Best representation of TN at maximum sustainable yield</t>
  </si>
  <si>
    <t>TN/TNmsy</t>
  </si>
  <si>
    <t>TNdivTNmsy</t>
  </si>
  <si>
    <t xml:space="preserve">Number of individuals relative to that yielding MSY. </t>
  </si>
  <si>
    <t>TN/TNmgt</t>
  </si>
  <si>
    <t>TNdivTNmgt</t>
  </si>
  <si>
    <t>Number of individuals relative to management target.</t>
  </si>
  <si>
    <t>Ratios extracted directly from assessments (do not calculate these, they are alternatives to columns C-G):</t>
  </si>
  <si>
    <t>ERmsy_tvar</t>
  </si>
  <si>
    <t>Fmsy_tvar</t>
  </si>
  <si>
    <t>SSBmsy_tvar</t>
  </si>
  <si>
    <t>TBmsy_tvar</t>
  </si>
  <si>
    <t>TNmsy_tvar</t>
  </si>
  <si>
    <t>ERmgt_tvar</t>
  </si>
  <si>
    <t>Fmgt_tvar</t>
  </si>
  <si>
    <t>SSBmgt_tvar</t>
  </si>
  <si>
    <t>TBmgt_tvar</t>
  </si>
  <si>
    <t>TNmgt_tvar</t>
  </si>
  <si>
    <t>ERlim_tvar</t>
  </si>
  <si>
    <t>Flim_tvar</t>
  </si>
  <si>
    <t>SSBlim_tvar</t>
  </si>
  <si>
    <t>TBlim_tvar</t>
  </si>
  <si>
    <t>TNlim_tvar</t>
  </si>
  <si>
    <t>includes estimated illegal?</t>
  </si>
  <si>
    <t>A50S</t>
  </si>
  <si>
    <t>Age at 50% selectivity (half-years acceptable)</t>
  </si>
  <si>
    <t>L50S</t>
  </si>
  <si>
    <t>Length at 50% selectivity (half-years acceptable)</t>
  </si>
  <si>
    <t>Best representation of the following biological reference points (not time-varying):</t>
  </si>
  <si>
    <t>range: iuu_incl</t>
  </si>
  <si>
    <t>yes, commercial</t>
  </si>
  <si>
    <t>yes, recreational</t>
  </si>
  <si>
    <t>yes, both</t>
  </si>
  <si>
    <t>template version</t>
  </si>
  <si>
    <t>A50M-1</t>
  </si>
  <si>
    <t>A50M-2</t>
  </si>
  <si>
    <t>A50M</t>
  </si>
  <si>
    <t>L50M-1</t>
  </si>
  <si>
    <t>L50M-2</t>
  </si>
  <si>
    <t>L50M</t>
  </si>
  <si>
    <t>RecC</t>
  </si>
  <si>
    <t>Discarded catch</t>
  </si>
  <si>
    <t>DiscC</t>
  </si>
  <si>
    <t>•Indicate above if this also includes recreational discards.
•Indicate above if this is the total quantity discarded or the estimated subset that dies.</t>
  </si>
  <si>
    <t xml:space="preserve">     Management limit (for ER and F, this means values of ER or F when biomass is below the management limit):</t>
  </si>
  <si>
    <t>range: rec_iuu_incl</t>
  </si>
  <si>
    <t>includes estimated illegal? [recreational]</t>
  </si>
  <si>
    <t>range: disc_type</t>
  </si>
  <si>
    <t>includes discards? [discards]</t>
  </si>
  <si>
    <t>total quantity discarded</t>
  </si>
  <si>
    <t>quantity discard mortality</t>
  </si>
  <si>
    <t>Please comment as needed about the consistency of reporting/units over time.</t>
  </si>
  <si>
    <t>•Corresponds to 'TAC' and 'Cadvised' for calculating appropriate ratios (e.g. catch:TAC). 
•If this is identical to either 'TL' or 'TC', paste values here also.</t>
  </si>
  <si>
    <t>•Corresponds to 'Cpair' and 'Cadvised' for calculating appropriate ratios.
•This is the catch limit actually imposed.</t>
  </si>
  <si>
    <t>•Corresponds to 'Cpair' and 'TAC' for calculating appropriate ratios (e.g. TAC:advice).
•This is the catch limit recommended to management.</t>
  </si>
  <si>
    <t>Exploitation rate</t>
  </si>
  <si>
    <t>Columns 'Cpair', 'TAC', and 'Cadvised' should correspond to one another.</t>
  </si>
  <si>
    <t>If 'TAC' or 'Cadvised' given, give 'Cpair' even if values already under 'TL' or 'TC'.</t>
  </si>
  <si>
    <t>AMPL4T</t>
  </si>
  <si>
    <t>American plaice Southern Gulf of St. Lawrence</t>
  </si>
  <si>
    <t>AMPL4VWX</t>
  </si>
  <si>
    <t>American plaice Scotian Shelf and Bay of Fundy</t>
  </si>
  <si>
    <t>ARCSURFBANQ</t>
  </si>
  <si>
    <t>Arctic surfclam Banquereau</t>
  </si>
  <si>
    <t>ARCSURFGB</t>
  </si>
  <si>
    <t>ARCSURFQCW</t>
  </si>
  <si>
    <t>Arctic surfclam Quebec Coastal Waters</t>
  </si>
  <si>
    <t>ATHAL3NOPs4VWX5Zc</t>
  </si>
  <si>
    <t>Atlantic halibut Scotian Shelf and Southern Grand Banks</t>
  </si>
  <si>
    <t>BLKMARLINIO</t>
  </si>
  <si>
    <t>Black marlin Indian Ocean</t>
  </si>
  <si>
    <t>BMARLINIO</t>
  </si>
  <si>
    <t>BOCACCBCW</t>
  </si>
  <si>
    <t>Bocaccio British Columbia Waters</t>
  </si>
  <si>
    <t>CAPE4RST</t>
  </si>
  <si>
    <t>Capelin Gulf of St. Lawrence</t>
  </si>
  <si>
    <t>COD4X5Yb</t>
  </si>
  <si>
    <t>Atlantic cod Western Scotian Shelf, Bay of Fundy and Gulf of Maine</t>
  </si>
  <si>
    <t>COD5Zjm</t>
  </si>
  <si>
    <t>Atlantic cod NAFO 5Zjm</t>
  </si>
  <si>
    <t>GURCH4RST</t>
  </si>
  <si>
    <t>Green sea urchin Gulf of St. Lawrence</t>
  </si>
  <si>
    <t>HERR4S</t>
  </si>
  <si>
    <t>Herring Quebec North Shore</t>
  </si>
  <si>
    <t>HERRNFLDESC</t>
  </si>
  <si>
    <t>Herring Newfoundland East and South Coast</t>
  </si>
  <si>
    <t>HERRNORSS</t>
  </si>
  <si>
    <t>LOBSTERLFA15-18</t>
  </si>
  <si>
    <t>American lobster Quebec North Shore and Anticosti Island (LFA 15-18)</t>
  </si>
  <si>
    <t>LOBSTERLFA19-21</t>
  </si>
  <si>
    <t>American lobster Gaspe (LFA 19-21)</t>
  </si>
  <si>
    <t>LOBSTERLFA22</t>
  </si>
  <si>
    <t>American lobster Magdalen Islands (LFA 22)</t>
  </si>
  <si>
    <t>LOBSTERLFA23-26AB</t>
  </si>
  <si>
    <t>American lobster Southern Gulf of St. Lawrence</t>
  </si>
  <si>
    <t>LOBSTERLFA27-33</t>
  </si>
  <si>
    <t>American lobster Atlantic Coast of Nova Scotia (LFA 27-33)</t>
  </si>
  <si>
    <t>LOBSTERLFA34</t>
  </si>
  <si>
    <t>American lobster Lobster Fishing Area 34</t>
  </si>
  <si>
    <t>LOBSTERLFA35-38</t>
  </si>
  <si>
    <t>American lobster Lobster Fishing Areas 35-38</t>
  </si>
  <si>
    <t>MACKNWATLSA3-4</t>
  </si>
  <si>
    <t>Mackerel Northwest Atlantic (NAFO Subareas 3 and 4)</t>
  </si>
  <si>
    <t>PANDAL4RST</t>
  </si>
  <si>
    <t>PANDALSFA13-15</t>
  </si>
  <si>
    <t>Northern shrimp Eastern Scotian Shelf (SFA 13-15)</t>
  </si>
  <si>
    <t>PANDALSFA2-3</t>
  </si>
  <si>
    <t>Northern shrimp Shrimp Fishing Areas 2-3</t>
  </si>
  <si>
    <t>SCALL3Ps</t>
  </si>
  <si>
    <t>Sea scallop St. Pierre Bank</t>
  </si>
  <si>
    <t>SCALL4T</t>
  </si>
  <si>
    <t>Sea scallop Southern Gulf of St. Lawrence</t>
  </si>
  <si>
    <t>SCALLNBB</t>
  </si>
  <si>
    <t>Sea scallop North Brown Bank</t>
  </si>
  <si>
    <t>SCALLSPA1-6</t>
  </si>
  <si>
    <t>Sea scallop Bay of Fundy (SPA 1-6)</t>
  </si>
  <si>
    <t>SCALLWSFA29</t>
  </si>
  <si>
    <t>Sea scallop West Scallop Fishing Area 29</t>
  </si>
  <si>
    <t>SNOWCRABSCMA12-17</t>
  </si>
  <si>
    <t>Snow crab Northern Gulf of St. Lawrence</t>
  </si>
  <si>
    <t>SSCLAMQCW</t>
  </si>
  <si>
    <t>Softshell clam  Quebec Coastal Waters</t>
  </si>
  <si>
    <t>STMARLINIO</t>
  </si>
  <si>
    <t>Striped marlin Indian Ocean</t>
  </si>
  <si>
    <t>STRSHRIMPSFA2-3</t>
  </si>
  <si>
    <t>Aesop shrimp Shrimp Fishing Areas 2-3</t>
  </si>
  <si>
    <t>WINFLOUN4T</t>
  </si>
  <si>
    <t>Winter flounder Southern Gulf of St. Lawrence</t>
  </si>
  <si>
    <t>WITFLOUN4RST</t>
  </si>
  <si>
    <t>Witch flounder Gulf of St. Lawrence</t>
  </si>
  <si>
    <t>WWHELKQCW</t>
  </si>
  <si>
    <t>Waved whelk Quebec Coastal Waters</t>
  </si>
  <si>
    <t>OGIVEM</t>
  </si>
  <si>
    <t>Ogive MAPping</t>
  </si>
  <si>
    <t>Eulachon</t>
  </si>
  <si>
    <t>Canada-DFO-NFLDESC</t>
  </si>
  <si>
    <t>Newfoundland East and South Coast</t>
  </si>
  <si>
    <t>Thaleichthys pacificus</t>
  </si>
  <si>
    <t>Shift values up within this column to correspond to year when recruits were age 0; SSB and the recruits they produced should be in the same row.</t>
  </si>
  <si>
    <r>
      <rPr>
        <sz val="11"/>
        <color theme="1"/>
        <rFont val="Calibri"/>
        <family val="2"/>
      </rPr>
      <t>•</t>
    </r>
    <r>
      <rPr>
        <sz val="11"/>
        <color theme="1"/>
        <rFont val="Calibri"/>
        <family val="2"/>
        <scheme val="minor"/>
      </rPr>
      <t>Enter type of reference point in drop-down cells directly below (row 16, 20, or 24), and enter comments and time series values of reference points in yellow cells below.</t>
    </r>
  </si>
  <si>
    <t>Please verify parameter types and units during entry.</t>
  </si>
  <si>
    <t>If area of TAC management differs from stock assessment area, please comment.</t>
  </si>
  <si>
    <t>Next expected assessment update (year)</t>
  </si>
  <si>
    <t>nextassess</t>
  </si>
  <si>
    <t>statuslevel</t>
  </si>
  <si>
    <t>Level of abundance information provided in assessment.</t>
  </si>
  <si>
    <t>If final year catch is incomplete (only part of the year), please leave blank.</t>
  </si>
  <si>
    <t>range: st_lvl</t>
  </si>
  <si>
    <t>status level</t>
  </si>
  <si>
    <t>only catch data</t>
  </si>
  <si>
    <t>OTHER (specify)</t>
  </si>
  <si>
    <t>ratio</t>
  </si>
  <si>
    <t>habitat type</t>
  </si>
  <si>
    <t>E00</t>
  </si>
  <si>
    <t>Unit ID</t>
  </si>
  <si>
    <t>units ID</t>
  </si>
  <si>
    <t>catch units ID</t>
  </si>
  <si>
    <t>NEW UNIT</t>
  </si>
  <si>
    <t>effort units ID</t>
  </si>
  <si>
    <t>day</t>
  </si>
  <si>
    <t>hour</t>
  </si>
  <si>
    <t>traphauls</t>
  </si>
  <si>
    <t>E03hooks</t>
  </si>
  <si>
    <t>m2</t>
  </si>
  <si>
    <t>UNKNOWN UNIT</t>
  </si>
  <si>
    <t>meters squared fished</t>
  </si>
  <si>
    <t>F units ID</t>
  </si>
  <si>
    <t>SSB units ID</t>
  </si>
  <si>
    <t>gonad weight in metric tons</t>
  </si>
  <si>
    <t>FemaleGonadMT</t>
  </si>
  <si>
    <t>E00eggs</t>
  </si>
  <si>
    <t>E00larvae</t>
  </si>
  <si>
    <t>TB units ID</t>
  </si>
  <si>
    <t>TN units ID</t>
  </si>
  <si>
    <t>R units ID</t>
  </si>
  <si>
    <t>ACADRED2J3K</t>
  </si>
  <si>
    <t>ACADRED3LNO-UT12</t>
  </si>
  <si>
    <t>ACADREDUT3</t>
  </si>
  <si>
    <t>Acadian redfish Unit 3</t>
  </si>
  <si>
    <t>ARCSURF4RST</t>
  </si>
  <si>
    <t>Arctic surfclam Quebec and Gulf of St. Lawrence</t>
  </si>
  <si>
    <t>BIGSKA3CD</t>
  </si>
  <si>
    <t>BIGSKA4B</t>
  </si>
  <si>
    <t>Big skate Strait of Georgia</t>
  </si>
  <si>
    <t>BIGSKA5AB</t>
  </si>
  <si>
    <t>Big skate Queen Charlotte Sound</t>
  </si>
  <si>
    <t>BIGSKA5CDE</t>
  </si>
  <si>
    <t>Big skate Hecate Strait</t>
  </si>
  <si>
    <t>CHSQUIDSA</t>
  </si>
  <si>
    <t>Cape Hope squid South Africa</t>
  </si>
  <si>
    <t>DOYSFS</t>
  </si>
  <si>
    <t>Dredge oyster Foveax Strait</t>
  </si>
  <si>
    <t>EULAPCOASTCCDU</t>
  </si>
  <si>
    <t>EULAPCOASTFRDU</t>
  </si>
  <si>
    <t>EULAPCOASTNSDU</t>
  </si>
  <si>
    <t>HAD3LNO</t>
  </si>
  <si>
    <t>LINGCODSOG</t>
  </si>
  <si>
    <t>Lingcod Strait of Georgia</t>
  </si>
  <si>
    <t>LNOSESKA3CD</t>
  </si>
  <si>
    <t>LNOSESKA4B</t>
  </si>
  <si>
    <t>LNOSESKA5AB</t>
  </si>
  <si>
    <t>LNOSESKA5CDE</t>
  </si>
  <si>
    <t>Longnose skate Hecate Strait</t>
  </si>
  <si>
    <t>LOBSTERLFA3-14</t>
  </si>
  <si>
    <t>LOBSTERLFA41</t>
  </si>
  <si>
    <t>NZSNAPNZ1BOP-HAGU</t>
  </si>
  <si>
    <t>New Zealand snapper New Zealand SNA 1 Bay of Plenty and Hauraki Gulf</t>
  </si>
  <si>
    <t>NZSNAPNZ1ENLD</t>
  </si>
  <si>
    <t>New Zealand snapper New Zealand SNA 1 east Northland</t>
  </si>
  <si>
    <t>NZSNAPNZ7</t>
  </si>
  <si>
    <t>New Zealand snapper New Zealand SNA 7</t>
  </si>
  <si>
    <t>OROUGHYESCR</t>
  </si>
  <si>
    <t>Orange roughy East and South Chatham Rise</t>
  </si>
  <si>
    <t>OROUGHYNWCR</t>
  </si>
  <si>
    <t>Orange roughy Northwest Chatham Rise</t>
  </si>
  <si>
    <t>OROUGHYNZ7A</t>
  </si>
  <si>
    <t>Orange roughy New Zealand Challenger Plateau</t>
  </si>
  <si>
    <t>PANDALSFA4</t>
  </si>
  <si>
    <t>PANDALSFA5</t>
  </si>
  <si>
    <t>PANDALSFA6</t>
  </si>
  <si>
    <t>PANDALSMA14</t>
  </si>
  <si>
    <t>PANDALSMA16</t>
  </si>
  <si>
    <t>PANDALSMA18-19</t>
  </si>
  <si>
    <t>PANDALSMAFR</t>
  </si>
  <si>
    <t>PANDALSMAGTSE</t>
  </si>
  <si>
    <t>PANDALSMAPRD</t>
  </si>
  <si>
    <t>PCOD5AB</t>
  </si>
  <si>
    <t>Pacific cod Queen Charlotte Sound</t>
  </si>
  <si>
    <t>PERCHQCI</t>
  </si>
  <si>
    <t>PERCHWCVANI</t>
  </si>
  <si>
    <t>POLL3Ps</t>
  </si>
  <si>
    <t>Pollock St. Pierre Bank</t>
  </si>
  <si>
    <t>POLL4VWX</t>
  </si>
  <si>
    <t>Pollock Scotian Shelf and Bay of Fundy</t>
  </si>
  <si>
    <t>PORSHARATL</t>
  </si>
  <si>
    <t>QROCKPCOASTIN</t>
  </si>
  <si>
    <t>Quillback rockfish Pacific Coast of Canada (Inside)</t>
  </si>
  <si>
    <t>QROCKPCOASTOUT</t>
  </si>
  <si>
    <t>Quillback rockfish Pacific Coast of Canada (Outside)</t>
  </si>
  <si>
    <t>REDDEEP2J3K-3LNO</t>
  </si>
  <si>
    <t>REDDEEPUT12</t>
  </si>
  <si>
    <t>ROCKCRABLFA23-26</t>
  </si>
  <si>
    <t>Rock crab Southern Gulf of St. Lawrence</t>
  </si>
  <si>
    <t>ROCKCRABQCW</t>
  </si>
  <si>
    <t>Rock crab Quebec Coastal Waters</t>
  </si>
  <si>
    <t>RSOLE5AB</t>
  </si>
  <si>
    <t>Rock sole Queen Charlotte Sound</t>
  </si>
  <si>
    <t>SARDBC</t>
  </si>
  <si>
    <t>SCALLSFA16-20</t>
  </si>
  <si>
    <t>SCMPMB</t>
  </si>
  <si>
    <t>Scampi Mernoo Bank</t>
  </si>
  <si>
    <t>SDOG4VWX5</t>
  </si>
  <si>
    <t>Spiny dogfish Scotian Shelf, Bay of Fundy and Georges Bank</t>
  </si>
  <si>
    <t>SHAKE4VWX</t>
  </si>
  <si>
    <t>Silver hake Scotian Shelf and Bay of Fundy</t>
  </si>
  <si>
    <t>SMOOTHSKA2J3K</t>
  </si>
  <si>
    <t>SMOOTHSKA4T</t>
  </si>
  <si>
    <t>Smooth skate Southern Gulf of St. Lawrence</t>
  </si>
  <si>
    <t>SNOWCRAB2HJ</t>
  </si>
  <si>
    <t>SNOWCRAB3LNO</t>
  </si>
  <si>
    <t>SNOWCRAB4R3Pn</t>
  </si>
  <si>
    <t>SOUTHHAKEWCSI</t>
  </si>
  <si>
    <t>Southern hake West Coast South Island</t>
  </si>
  <si>
    <t>SSHRIMPSMAGTSE</t>
  </si>
  <si>
    <t>SSHRIMPSMAPRD</t>
  </si>
  <si>
    <t>SSSHRIMPSMA14</t>
  </si>
  <si>
    <t>SSSHRIMPSMA16</t>
  </si>
  <si>
    <t>SSSHRIMPSMA18-19</t>
  </si>
  <si>
    <t>SSSHRIMPSMAFR</t>
  </si>
  <si>
    <t>TSKA3LNOPs</t>
  </si>
  <si>
    <t>TSKA4T</t>
  </si>
  <si>
    <t>Thorny skate Southern Gulf of St. Lawrence</t>
  </si>
  <si>
    <t>WHAKE3NOPs</t>
  </si>
  <si>
    <t>WHAKE4RS</t>
  </si>
  <si>
    <t>White hake Northern Gulf of St. Lawrence</t>
  </si>
  <si>
    <t>WHAKE4T</t>
  </si>
  <si>
    <t>White hake Southern Gulf of St. Lawrence</t>
  </si>
  <si>
    <t>WITFLOUN3Ps</t>
  </si>
  <si>
    <t>YEYEROCKPCOASTIN</t>
  </si>
  <si>
    <t>Yelloweye rockfish Pacific Coast of Canada (Inside)</t>
  </si>
  <si>
    <t>Atlantic halibut</t>
  </si>
  <si>
    <t>Big skate</t>
  </si>
  <si>
    <t>Cape Hope squid</t>
  </si>
  <si>
    <t>Dredge oyster</t>
  </si>
  <si>
    <t>Ling</t>
  </si>
  <si>
    <t>Norway pout</t>
  </si>
  <si>
    <t>Porbeagle shark</t>
  </si>
  <si>
    <t>Quillback rockfish</t>
  </si>
  <si>
    <t>Redfish species</t>
  </si>
  <si>
    <t>Rock crab</t>
  </si>
  <si>
    <t>Silver hake</t>
  </si>
  <si>
    <t>Tarakihi</t>
  </si>
  <si>
    <t>Atheresthes stomias</t>
  </si>
  <si>
    <t>Cancer irroratus</t>
  </si>
  <si>
    <t>Lamna nasus</t>
  </si>
  <si>
    <t>Loligo reynaudii</t>
  </si>
  <si>
    <t>Ostrea chilensis</t>
  </si>
  <si>
    <t>Penaeus semisulcatus</t>
  </si>
  <si>
    <t>Raja binoculata</t>
  </si>
  <si>
    <t>Sebastes maliger</t>
  </si>
  <si>
    <t>State of Washington</t>
  </si>
  <si>
    <t>WASTATE</t>
  </si>
  <si>
    <t>MDSTATE</t>
  </si>
  <si>
    <t>State of Maryland</t>
  </si>
  <si>
    <t>AKSTATE</t>
  </si>
  <si>
    <t>State of Alaska</t>
  </si>
  <si>
    <t>Working Group on Widely Distributed Stocks</t>
  </si>
  <si>
    <t>WGWIDE</t>
  </si>
  <si>
    <t>Transboundary Resource Assessment Committee (USA and Canada)</t>
  </si>
  <si>
    <t>TRAC</t>
  </si>
  <si>
    <t>USA-AKSTATE-PWS</t>
  </si>
  <si>
    <t>USA-AKSTATE-SITKA</t>
  </si>
  <si>
    <t>USA-AKSTATE-TOG</t>
  </si>
  <si>
    <t>USA-MDSTATE-CHESB</t>
  </si>
  <si>
    <t>USA-WASTATE-WA</t>
  </si>
  <si>
    <t>Canada-DFO-2G-3K</t>
  </si>
  <si>
    <t>NAFO Divisions 2G-3K</t>
  </si>
  <si>
    <t>Canada-DFO-2HJ</t>
  </si>
  <si>
    <t>Division 2HJ</t>
  </si>
  <si>
    <t>Canada-DFO-2HJ3KLNOP4R</t>
  </si>
  <si>
    <t>Division 2HJ3KLNOP4R</t>
  </si>
  <si>
    <t>Canada-DFO-2J3K</t>
  </si>
  <si>
    <t>NAFO Division 2J3K</t>
  </si>
  <si>
    <t>Canada-DFO-2J3K-3LNO</t>
  </si>
  <si>
    <t>NAFO Divisions 2J3K-3LNO</t>
  </si>
  <si>
    <t>Canada-DFO-3LNO</t>
  </si>
  <si>
    <t>Division 3LNO</t>
  </si>
  <si>
    <t>Canada-DFO-3LNO-UT12</t>
  </si>
  <si>
    <t>NAFO Division 3LNO and Units 1 and 2</t>
  </si>
  <si>
    <t>Canada-DFO-3NOPs4VWX5Zc</t>
  </si>
  <si>
    <t>Scotian Shelf and Southern Grand Banks</t>
  </si>
  <si>
    <t>Canada-DFO-4R3Pn</t>
  </si>
  <si>
    <t>Division 4R3Pn</t>
  </si>
  <si>
    <t>Canada-DFO-4RS</t>
  </si>
  <si>
    <t>Canada-DFO-4S</t>
  </si>
  <si>
    <t>Quebec North Shore</t>
  </si>
  <si>
    <t>Canada-DFO-4X5Yb</t>
  </si>
  <si>
    <t>Canada-DFO-5AB</t>
  </si>
  <si>
    <t>Queen Charlotte Sound</t>
  </si>
  <si>
    <t>Canada-DFO-BANQ</t>
  </si>
  <si>
    <t>Banquereau</t>
  </si>
  <si>
    <t>Canada-DFO-BCW</t>
  </si>
  <si>
    <t>British Columbia Waters</t>
  </si>
  <si>
    <t>Canada-DFO-ICBC</t>
  </si>
  <si>
    <t>Inshore Coast of British Columbia</t>
  </si>
  <si>
    <t>Canada-DFO-LFA15-18</t>
  </si>
  <si>
    <t>Quebec North Shore and Anticosti Island (LFA 15-18)</t>
  </si>
  <si>
    <t>Canada-DFO-LFA19-21</t>
  </si>
  <si>
    <t>Gaspe (LFA 19-21)</t>
  </si>
  <si>
    <t>Canada-DFO-LFA22</t>
  </si>
  <si>
    <t>Magdalen Islands (LFA 22)</t>
  </si>
  <si>
    <t>Canada-DFO-LFA23-26AB</t>
  </si>
  <si>
    <t>Canada-DFO-LFA27-33</t>
  </si>
  <si>
    <t>Atlantic Coast of Nova Scotia (LFA 27-33)</t>
  </si>
  <si>
    <t>Canada-DFO-LFA3-14</t>
  </si>
  <si>
    <t>Lobster Fishing Areas 3-14</t>
  </si>
  <si>
    <t>Canada-DFO-LFA34</t>
  </si>
  <si>
    <t>Lobster Fishing Area 34</t>
  </si>
  <si>
    <t>Canada-DFO-LFA35-38</t>
  </si>
  <si>
    <t>Lobster Fishing Areas 35-38</t>
  </si>
  <si>
    <t>Canada-DFO-LFA41</t>
  </si>
  <si>
    <t>Lobster Fishing Area 41</t>
  </si>
  <si>
    <t>Canada-DFO-NBB</t>
  </si>
  <si>
    <t>North Brown Bank</t>
  </si>
  <si>
    <t>Canada-DFO-NWATLSA3-4</t>
  </si>
  <si>
    <t>Northwest Atlantic (NAFO Subareas 3 and 4)</t>
  </si>
  <si>
    <t>Canada-DFO-PCOASTCCDU</t>
  </si>
  <si>
    <t>Pacific Coast of Canada Central Coast Designatable Unit</t>
  </si>
  <si>
    <t>Canada-DFO-PCOASTFRDU</t>
  </si>
  <si>
    <t>Pacific Coast of Canada Fraser River Designatable Unit</t>
  </si>
  <si>
    <t>Canada-DFO-PCOASTIN</t>
  </si>
  <si>
    <t>Pacific Coast of Canada (Inside)</t>
  </si>
  <si>
    <t>Canada-DFO-PCOASTNSDU</t>
  </si>
  <si>
    <t>Pacific Coast of Canada Nass / Skeena Designatable Unit</t>
  </si>
  <si>
    <t>Canada-DFO-PCOASTOUT</t>
  </si>
  <si>
    <t>Pacific Coast of Canada (Outside)</t>
  </si>
  <si>
    <t>Canada-DFO-QCW</t>
  </si>
  <si>
    <t>Quebec Coastal Waters</t>
  </si>
  <si>
    <t>Canada-DFO-SCFA16-20</t>
  </si>
  <si>
    <t>Scallop Fishing Areas 16-20</t>
  </si>
  <si>
    <t>Canada-DFO-SCMA12-17</t>
  </si>
  <si>
    <t>Canada-DFO-SFA13-15</t>
  </si>
  <si>
    <t>Eastern Scotian Shelf (SFA 13-15)</t>
  </si>
  <si>
    <t>Canada-DFO-SFA2-3</t>
  </si>
  <si>
    <t>Shrimp Fishing Areas 2-3</t>
  </si>
  <si>
    <t>Canada-DFO-SFA4</t>
  </si>
  <si>
    <t>Shrimp Fishing Area 4</t>
  </si>
  <si>
    <t>Canada-DFO-SFA5</t>
  </si>
  <si>
    <t>Shrimp Fishing Area 5</t>
  </si>
  <si>
    <t>Canada-DFO-SFA6</t>
  </si>
  <si>
    <t>Shrimp Fishing Area 6</t>
  </si>
  <si>
    <t>Canada-DFO-SMA-14</t>
  </si>
  <si>
    <t>Shrimp Management Area 14</t>
  </si>
  <si>
    <t>Canada-DFO-SMA-16</t>
  </si>
  <si>
    <t>Shrimp Management Area 16</t>
  </si>
  <si>
    <t>Canada-DFO-SMA-18-19</t>
  </si>
  <si>
    <t>Shrimp Management Areas 18 and 19</t>
  </si>
  <si>
    <t>Canada-DFO-SMA-FR</t>
  </si>
  <si>
    <t>Shrimp Management Area FR</t>
  </si>
  <si>
    <t>Canada-DFO-SMA-GTSE</t>
  </si>
  <si>
    <t>Shrimp Management Area GTSE</t>
  </si>
  <si>
    <t>Canada-DFO-SMA-PRD</t>
  </si>
  <si>
    <t>Shrimp Management Area PRD</t>
  </si>
  <si>
    <t>Canada-DFO-SPA1-6</t>
  </si>
  <si>
    <t>Bay of Fundy (SPA 1-6)</t>
  </si>
  <si>
    <t>Canada-DFO-UT12</t>
  </si>
  <si>
    <t>Units 1 and 2</t>
  </si>
  <si>
    <t>Canada-DFO-UT3</t>
  </si>
  <si>
    <t>Unit 3</t>
  </si>
  <si>
    <t>Canada-DFO-WSFA29</t>
  </si>
  <si>
    <t>West Scallop Fishing Area 29</t>
  </si>
  <si>
    <t>multinational-NAFO-3LNOPs</t>
  </si>
  <si>
    <t>Grand Bank and St Pierre Bank</t>
  </si>
  <si>
    <t>multinational-NAFO-3NOPs</t>
  </si>
  <si>
    <t>Grand Bank and St. Pierre Bank</t>
  </si>
  <si>
    <t>multinational-ICES-IIab-Vab-XIVa</t>
  </si>
  <si>
    <t>New Zealand-MFish-ESCR</t>
  </si>
  <si>
    <t>East and South Chatham Rise</t>
  </si>
  <si>
    <t>New Zealand-MFish-FS</t>
  </si>
  <si>
    <t>Foveax Strait</t>
  </si>
  <si>
    <t>New Zealand-MFish-MB</t>
  </si>
  <si>
    <t>Mernoo Bank</t>
  </si>
  <si>
    <t>New Zealand-MFish-NWCR</t>
  </si>
  <si>
    <t>Northwest Chatham Rise</t>
  </si>
  <si>
    <t>New Zealand-MFish-NZ7A</t>
  </si>
  <si>
    <t>New Zealand Challenger Plateau</t>
  </si>
  <si>
    <t>New Zealand-MFish-SNA1-BOP-HAGU</t>
  </si>
  <si>
    <t>New Zealand SNA 1 Bay of Plenty and Hauraki Gulf</t>
  </si>
  <si>
    <t>New Zealand-MFish-SNA-1-ENLD</t>
  </si>
  <si>
    <t>New Zealand SNA 1 east Northland</t>
  </si>
  <si>
    <t>New Zealand-MFish-SNA-7</t>
  </si>
  <si>
    <t>New Zealand SNA 7</t>
  </si>
  <si>
    <t>New Zealand-MFish-WCSI</t>
  </si>
  <si>
    <t>West Coast South Island</t>
  </si>
  <si>
    <t>Other Multinational:</t>
  </si>
  <si>
    <t>ASPDM</t>
  </si>
  <si>
    <t>Age structured population dynamics model</t>
  </si>
  <si>
    <t>BSREDM</t>
  </si>
  <si>
    <t>Bayesian stock reduction model</t>
  </si>
  <si>
    <t>CatchMSY</t>
  </si>
  <si>
    <t>Catch resilience model</t>
  </si>
  <si>
    <t>StSPDM</t>
  </si>
  <si>
    <t>Stage-based population dynamics model</t>
  </si>
  <si>
    <t>age-structured model: time series and target reference points</t>
  </si>
  <si>
    <t>age-structured model: time series, but no target reference points</t>
  </si>
  <si>
    <t>production model: time series and target reference points</t>
  </si>
  <si>
    <t>production model: time series, but no target reference points</t>
  </si>
  <si>
    <t>M-source</t>
  </si>
  <si>
    <t>BH-h-source</t>
  </si>
  <si>
    <t>note</t>
  </si>
  <si>
    <t>parameter comments</t>
  </si>
  <si>
    <t>gear type(s)</t>
  </si>
  <si>
    <t>proportion</t>
  </si>
  <si>
    <t>INTERNAL USE ONLY</t>
  </si>
  <si>
    <t>WGT_a</t>
  </si>
  <si>
    <t>LEN_a</t>
  </si>
  <si>
    <t>MAT_a</t>
  </si>
  <si>
    <t>M_a</t>
  </si>
  <si>
    <t>SEL_a</t>
  </si>
  <si>
    <t>parameter ID</t>
  </si>
  <si>
    <t>More at-age vectors</t>
  </si>
  <si>
    <t>Weight</t>
  </si>
  <si>
    <t>Length</t>
  </si>
  <si>
    <t>Maturity</t>
  </si>
  <si>
    <t>Natural mortality</t>
  </si>
  <si>
    <t>Selectivity</t>
  </si>
  <si>
    <t>Age</t>
  </si>
  <si>
    <t>parameter name</t>
  </si>
  <si>
    <t>Add additional columns as needed for more at-age vectors.</t>
  </si>
  <si>
    <t>Please comment as needed, including changes from default units.</t>
  </si>
  <si>
    <t>Add age rows as needed; the final age is assumed to be the plus group.</t>
  </si>
  <si>
    <t>includes unreported catch?</t>
  </si>
  <si>
    <t>Please comment as needed, e.g. about the consistency of reporting/units over time.</t>
  </si>
  <si>
    <t>Add age columns as needed; the final age is assumed to be the plus group.</t>
  </si>
  <si>
    <t>One tab per time series. As needed, copy tab and rename "at-age matrix 1", "…2", etc.</t>
  </si>
  <si>
    <t>time series ID</t>
  </si>
  <si>
    <t>time series name</t>
  </si>
  <si>
    <t>prop</t>
  </si>
  <si>
    <t>tsshort and units ID for internal use only</t>
  </si>
  <si>
    <t>parameter ID and units ID for internal use only</t>
  </si>
  <si>
    <t>Some identifiers (K3:K7) may not apply to some time series; list "NA" if not applicable.</t>
  </si>
  <si>
    <t>Orange cells have drop-down menus</t>
  </si>
  <si>
    <t>includes unreported?</t>
  </si>
  <si>
    <t>Time-varying reference points are entered at far right.</t>
  </si>
  <si>
    <r>
      <rPr>
        <sz val="11"/>
        <color theme="1"/>
        <rFont val="Calibri"/>
        <family val="2"/>
      </rPr>
      <t>•</t>
    </r>
    <r>
      <rPr>
        <sz val="11"/>
        <color theme="1"/>
        <rFont val="Calibri"/>
        <family val="2"/>
        <scheme val="minor"/>
      </rPr>
      <t>If denominators are static reference points, enter reference point values and comments in columns C-G; also enter units, sexes, and ages in columns C-G.</t>
    </r>
  </si>
  <si>
    <t>•If denominators are time-varying, enter reference point time series in columns to far right; also enter units, sexes, and ages in columns C-G.</t>
  </si>
  <si>
    <t>Time-varying reference points (these are alternatives to the static estimates in columns C-G).</t>
  </si>
  <si>
    <r>
      <rPr>
        <sz val="11"/>
        <color theme="1"/>
        <rFont val="Calibri"/>
        <family val="2"/>
      </rPr>
      <t>•</t>
    </r>
    <r>
      <rPr>
        <sz val="11"/>
        <color theme="1"/>
        <rFont val="Calibri"/>
        <family val="2"/>
        <scheme val="minor"/>
      </rPr>
      <t>Enter units, sexes, and ages of reference points directly below (rows 8-10).</t>
    </r>
  </si>
  <si>
    <t xml:space="preserve">     Management target (for ER and F, this means target values of ER or F when biomass is at or above target levels):</t>
  </si>
  <si>
    <t>0=by cohort, 1=by age</t>
  </si>
  <si>
    <t>Reflects whether the value given applies to the species generally or this stock in particular, and how it was estimated. See comment box under 'Unit description'.</t>
  </si>
  <si>
    <t>Short code and unit ID for internal use only</t>
  </si>
  <si>
    <t>Fecundity</t>
  </si>
  <si>
    <t>FEC_a</t>
  </si>
  <si>
    <t>Add columns for gear-specific SEL if desired, or list "all" for gear type.</t>
  </si>
  <si>
    <t>Time series names may include: 'Catch', 'Landings', 'Abundance', 'Selectivity', 'F' etc.</t>
  </si>
  <si>
    <t>B preference</t>
  </si>
  <si>
    <t>U preference</t>
  </si>
  <si>
    <t>range: b_pref</t>
  </si>
  <si>
    <t>range: u_pref</t>
  </si>
  <si>
    <t>sheet: Data Sources</t>
  </si>
  <si>
    <t>Alaska skate</t>
  </si>
  <si>
    <t>Alaskan pink shrimp</t>
  </si>
  <si>
    <t>Albacore tuna</t>
  </si>
  <si>
    <t>Amberstripe scad</t>
  </si>
  <si>
    <t>American plaice</t>
  </si>
  <si>
    <t>Anchoita</t>
  </si>
  <si>
    <t>Anchoveta</t>
  </si>
  <si>
    <t>Anchovy sprat</t>
  </si>
  <si>
    <t>Angel shark</t>
  </si>
  <si>
    <t>Angler</t>
  </si>
  <si>
    <t>Arabesque greenling</t>
  </si>
  <si>
    <t>Araucanian herring</t>
  </si>
  <si>
    <t>Argentine chub mackerel</t>
  </si>
  <si>
    <t>Atlantic chub mackerel</t>
  </si>
  <si>
    <t>Atlantic herring</t>
  </si>
  <si>
    <t>Atlantic mackerel</t>
  </si>
  <si>
    <t>Atlantic wolffish</t>
  </si>
  <si>
    <t>Aurora rockfish</t>
  </si>
  <si>
    <t>Bank rockfish</t>
  </si>
  <si>
    <t>Basking shark</t>
  </si>
  <si>
    <t>Beaked redfish</t>
  </si>
  <si>
    <t>Beni zuwai crab</t>
  </si>
  <si>
    <t>Beryx spp</t>
  </si>
  <si>
    <t>Black scabbardfish</t>
  </si>
  <si>
    <t>Black scraper</t>
  </si>
  <si>
    <t>Blackfoot abalone</t>
  </si>
  <si>
    <t>Blackmouth catshark</t>
  </si>
  <si>
    <t>Blackmouth dogfish</t>
  </si>
  <si>
    <t>Blonde ray</t>
  </si>
  <si>
    <t>Blue and red shrimp</t>
  </si>
  <si>
    <t>Blue crab</t>
  </si>
  <si>
    <t>Blue grenadier</t>
  </si>
  <si>
    <t>Blue jack mackerel</t>
  </si>
  <si>
    <t>Blue ling</t>
  </si>
  <si>
    <t>Blue shark</t>
  </si>
  <si>
    <t>Blue skate</t>
  </si>
  <si>
    <t>Blue warehou</t>
  </si>
  <si>
    <t>Blue whiting</t>
  </si>
  <si>
    <t>Blueline tilefish</t>
  </si>
  <si>
    <t>Boarfish</t>
  </si>
  <si>
    <t>Brill</t>
  </si>
  <si>
    <t>Broadbanded thornyhead</t>
  </si>
  <si>
    <t>Brown rockfish</t>
  </si>
  <si>
    <t>Brown tiger prawn</t>
  </si>
  <si>
    <t>Brown trout</t>
  </si>
  <si>
    <t>Butterfish</t>
  </si>
  <si>
    <t>Cape rock lobster</t>
  </si>
  <si>
    <t>Chilean sardine</t>
  </si>
  <si>
    <t>Chilipepper rockfish</t>
  </si>
  <si>
    <t>China rockfish</t>
  </si>
  <si>
    <t>Chokka squid</t>
  </si>
  <si>
    <t>Chum salmon</t>
  </si>
  <si>
    <t>Cobia</t>
  </si>
  <si>
    <t>Common gemfish</t>
  </si>
  <si>
    <t>Common pandora</t>
  </si>
  <si>
    <t>Common seabream</t>
  </si>
  <si>
    <t>Common skate</t>
  </si>
  <si>
    <t>Copper rockfish</t>
  </si>
  <si>
    <t>Crimson jobfish</t>
  </si>
  <si>
    <t>Cuckoo ray</t>
  </si>
  <si>
    <t>Dab</t>
  </si>
  <si>
    <t>Deep sea smelt</t>
  </si>
  <si>
    <t>Deep water cape hake</t>
  </si>
  <si>
    <t>Deep water hake</t>
  </si>
  <si>
    <t>Deep water rose shrimp</t>
  </si>
  <si>
    <t>Deepwater longtail red snapper</t>
  </si>
  <si>
    <t>Dusky shark</t>
  </si>
  <si>
    <t>Dusky smooth hound</t>
  </si>
  <si>
    <t>European anchovy</t>
  </si>
  <si>
    <t>European flounder</t>
  </si>
  <si>
    <t>European hake</t>
  </si>
  <si>
    <t>European plaice</t>
  </si>
  <si>
    <t>European pollack</t>
  </si>
  <si>
    <t>European seabass</t>
  </si>
  <si>
    <t>European sprat</t>
  </si>
  <si>
    <t>Flame snapper</t>
  </si>
  <si>
    <t>Flathead flounder</t>
  </si>
  <si>
    <t>Freckled skate</t>
  </si>
  <si>
    <t>Giant Pacific octopus</t>
  </si>
  <si>
    <t>Giant red shrimp</t>
  </si>
  <si>
    <t>Gilthead seabream</t>
  </si>
  <si>
    <t>Golden king crab</t>
  </si>
  <si>
    <t>Golden redfish</t>
  </si>
  <si>
    <t>Goliath grouper</t>
  </si>
  <si>
    <t>Goosefish</t>
  </si>
  <si>
    <t>Greater argentine</t>
  </si>
  <si>
    <t>Greater forkbeard</t>
  </si>
  <si>
    <t>Greater silver smelt</t>
  </si>
  <si>
    <t>Greater spotted dogfish</t>
  </si>
  <si>
    <t>Green tiger prawn</t>
  </si>
  <si>
    <t>Greenland turbot</t>
  </si>
  <si>
    <t>Grey gurnard</t>
  </si>
  <si>
    <t>Grooved tiger prawn</t>
  </si>
  <si>
    <t>Hogfish</t>
  </si>
  <si>
    <t>Horsehead tilefish</t>
  </si>
  <si>
    <t>Indo Pacific blue marlin</t>
  </si>
  <si>
    <t>Japanese amberjack</t>
  </si>
  <si>
    <t>Japanese common squid</t>
  </si>
  <si>
    <t>Japanese flounder</t>
  </si>
  <si>
    <t>Japanese flying squid</t>
  </si>
  <si>
    <t>Japanese pilchard</t>
  </si>
  <si>
    <t>Japanese pufferfish</t>
  </si>
  <si>
    <t>Japanese sandfish</t>
  </si>
  <si>
    <t>Japanese snapper</t>
  </si>
  <si>
    <t>Kamchatka flounder</t>
  </si>
  <si>
    <t>Kichiji rockfish</t>
  </si>
  <si>
    <t>King mackerel</t>
  </si>
  <si>
    <t>Kitefin shark</t>
  </si>
  <si>
    <t>Large eye dentex</t>
  </si>
  <si>
    <t>Largehead hairtail</t>
  </si>
  <si>
    <t>Lavender jobfish</t>
  </si>
  <si>
    <t>Leafscale gulper shark</t>
  </si>
  <si>
    <t>Lemon sole</t>
  </si>
  <si>
    <t>Lesser spotted dogfish</t>
  </si>
  <si>
    <t>Littlemouth flounder</t>
  </si>
  <si>
    <t>Longfin codling</t>
  </si>
  <si>
    <t>Mediterranean horse mackerel</t>
  </si>
  <si>
    <t>Megrim spp</t>
  </si>
  <si>
    <t>Merluza de cola</t>
  </si>
  <si>
    <t>New Zealand whiptail</t>
  </si>
  <si>
    <t>North Pacific hake</t>
  </si>
  <si>
    <t>Northern bluefin tuna</t>
  </si>
  <si>
    <t>Northern pink shrimp</t>
  </si>
  <si>
    <t>Nursehound</t>
  </si>
  <si>
    <t>Ocean shrimp</t>
  </si>
  <si>
    <t>Okhotsk atka mackerel</t>
  </si>
  <si>
    <t>Pacific bluefin tuna</t>
  </si>
  <si>
    <t>Pacific geoduck</t>
  </si>
  <si>
    <t>Pacific ocean perch</t>
  </si>
  <si>
    <t>Pacific sand lance</t>
  </si>
  <si>
    <t>Pacific sandlance</t>
  </si>
  <si>
    <t>Pacific striped marlin</t>
  </si>
  <si>
    <t>Paua</t>
  </si>
  <si>
    <t>Peruvian hake</t>
  </si>
  <si>
    <t>Picarel</t>
  </si>
  <si>
    <t>Pink cusk eel</t>
  </si>
  <si>
    <t>Pink salmon</t>
  </si>
  <si>
    <t>Plaice</t>
  </si>
  <si>
    <t>Pointhead flounder</t>
  </si>
  <si>
    <t>Poor cod</t>
  </si>
  <si>
    <t>Red gurnard</t>
  </si>
  <si>
    <t>Red hake</t>
  </si>
  <si>
    <t>Red mullet</t>
  </si>
  <si>
    <t>Redfish</t>
  </si>
  <si>
    <t>Rock lobster</t>
  </si>
  <si>
    <t>Roughhead grenadier</t>
  </si>
  <si>
    <t>Roughscale sole</t>
  </si>
  <si>
    <t>Round nose flounder</t>
  </si>
  <si>
    <t>Roundnose grenadier</t>
  </si>
  <si>
    <t>Sailfin sandfish</t>
  </si>
  <si>
    <t>Saithe</t>
  </si>
  <si>
    <t>Sand eel</t>
  </si>
  <si>
    <t>Sandy ray</t>
  </si>
  <si>
    <t>Scalloped hammerhead</t>
  </si>
  <si>
    <t>Sea bream</t>
  </si>
  <si>
    <t>Sea mullet</t>
  </si>
  <si>
    <t>Sea trout</t>
  </si>
  <si>
    <t>Sebastes species</t>
  </si>
  <si>
    <t>Shagreen ray</t>
  </si>
  <si>
    <t>Shako</t>
  </si>
  <si>
    <t>Shallow water cape hake</t>
  </si>
  <si>
    <t>Sharpchin rockfish</t>
  </si>
  <si>
    <t>Shotted halibut</t>
  </si>
  <si>
    <t>Silk snapper</t>
  </si>
  <si>
    <t>Skipjack tuna</t>
  </si>
  <si>
    <t>Small spotted catshark</t>
  </si>
  <si>
    <t>Smalleyed ray</t>
  </si>
  <si>
    <t>Smooth dogfish</t>
  </si>
  <si>
    <t>Smooth hound</t>
  </si>
  <si>
    <t>Snow crab</t>
  </si>
  <si>
    <t>Sockeye salmon</t>
  </si>
  <si>
    <t>South African hake</t>
  </si>
  <si>
    <t>South Pacific hake</t>
  </si>
  <si>
    <t>Southern hake</t>
  </si>
  <si>
    <t>Spear squid</t>
  </si>
  <si>
    <t>Splitnose rockfish</t>
  </si>
  <si>
    <t>Spotted mackerel</t>
  </si>
  <si>
    <t>Spotted ray</t>
  </si>
  <si>
    <t>Spurdog</t>
  </si>
  <si>
    <t>Starry ray</t>
  </si>
  <si>
    <t>Striped red mullet</t>
  </si>
  <si>
    <t>Surmullet</t>
  </si>
  <si>
    <t>Swordfish</t>
  </si>
  <si>
    <t>Swordtip squid</t>
  </si>
  <si>
    <t>Thornback ray</t>
  </si>
  <si>
    <t>Thornback skate</t>
  </si>
  <si>
    <t>Tope shark</t>
  </si>
  <si>
    <t>Tusk</t>
  </si>
  <si>
    <t>Undulate ray</t>
  </si>
  <si>
    <t>Weathervane scallop</t>
  </si>
  <si>
    <t>West coast rock lobster</t>
  </si>
  <si>
    <t>Whario</t>
  </si>
  <si>
    <t>White anglerfish</t>
  </si>
  <si>
    <t>White marlin</t>
  </si>
  <si>
    <t>White trevally</t>
  </si>
  <si>
    <t>Whitespotted conger</t>
  </si>
  <si>
    <t>Willowy flounder</t>
  </si>
  <si>
    <t>Windowpane flounder</t>
  </si>
  <si>
    <t>Yellow goosefish</t>
  </si>
  <si>
    <t>Yellow squat lobster</t>
  </si>
  <si>
    <t>Yellow striped flounder</t>
  </si>
  <si>
    <t>Yellowtail flounder</t>
  </si>
  <si>
    <t>Yellowtail snapper</t>
  </si>
  <si>
    <t>Ammodytes hexapterus</t>
  </si>
  <si>
    <t>Ammodytes personatus</t>
  </si>
  <si>
    <t>Ammodytes spp</t>
  </si>
  <si>
    <t>Anarhichas lupus</t>
  </si>
  <si>
    <t>Aphanopus carbo</t>
  </si>
  <si>
    <t>Archosargus rhomboidalis</t>
  </si>
  <si>
    <t>Arctoscopus japonicus</t>
  </si>
  <si>
    <t>Argentina silus</t>
  </si>
  <si>
    <t>Aristaeomorpha foliacea</t>
  </si>
  <si>
    <t>Atheresthes evermanni</t>
  </si>
  <si>
    <t>Bathyraja parmifera</t>
  </si>
  <si>
    <t>Branchiostegus japonicus</t>
  </si>
  <si>
    <t>Capros aper</t>
  </si>
  <si>
    <t>Carcharhinus obscurus</t>
  </si>
  <si>
    <t>Caulolatilus microps</t>
  </si>
  <si>
    <t>Centroberyx affinis</t>
  </si>
  <si>
    <t>Centrophorus squamosus</t>
  </si>
  <si>
    <t>Cervimunida johni</t>
  </si>
  <si>
    <t>Cetorhinus maximus</t>
  </si>
  <si>
    <t>Chelidonichthys cuculus</t>
  </si>
  <si>
    <t>Chionoecetes japonicus</t>
  </si>
  <si>
    <t>Cleisthenes herzensteini</t>
  </si>
  <si>
    <t>Clidoderma asperrimum</t>
  </si>
  <si>
    <t>Conger myriaster</t>
  </si>
  <si>
    <t>Coryphaenoides rupestris</t>
  </si>
  <si>
    <t>Dalatias licha</t>
  </si>
  <si>
    <t>Decapterus muroadsi</t>
  </si>
  <si>
    <t>Dicentrarchus labrax</t>
  </si>
  <si>
    <t>Dipturus batis</t>
  </si>
  <si>
    <t>Enteroctopus dofleini</t>
  </si>
  <si>
    <t>Eopsetta grigorjewi</t>
  </si>
  <si>
    <t>Epinephelus itajara</t>
  </si>
  <si>
    <t>Etelis coruscans</t>
  </si>
  <si>
    <t>Eutrigla gurnardus</t>
  </si>
  <si>
    <t>Galeorhinus galeus</t>
  </si>
  <si>
    <t>Galeus melastomus</t>
  </si>
  <si>
    <t>Glossanodon semifasciatus</t>
  </si>
  <si>
    <t>Haliotis spp</t>
  </si>
  <si>
    <t>Hippoglossoides dubius</t>
  </si>
  <si>
    <t>Lachnolaimus maximus</t>
  </si>
  <si>
    <t>Laemonema longipes</t>
  </si>
  <si>
    <t>Lepidorhombus spp</t>
  </si>
  <si>
    <t>Leucoraja circularis</t>
  </si>
  <si>
    <t>Leucoraja fullonica</t>
  </si>
  <si>
    <t>Leucoraja naevus</t>
  </si>
  <si>
    <t>Limanda limanda</t>
  </si>
  <si>
    <t>Lithodes aequispinus</t>
  </si>
  <si>
    <t>Loligo bleekeri</t>
  </si>
  <si>
    <t>Lophius litulon</t>
  </si>
  <si>
    <t>Lophius piscatorius</t>
  </si>
  <si>
    <t>Lutjanus vivanus</t>
  </si>
  <si>
    <t>Macrourus berglax</t>
  </si>
  <si>
    <t>Microstomus kitt</t>
  </si>
  <si>
    <t>Molva dypterygia</t>
  </si>
  <si>
    <t>Molva molva</t>
  </si>
  <si>
    <t>Mullus barbatus</t>
  </si>
  <si>
    <t>Mullus surmuletus</t>
  </si>
  <si>
    <t>Mustelus canis</t>
  </si>
  <si>
    <t>Mustelus spp</t>
  </si>
  <si>
    <t>Oncorhynchus gorbuscha</t>
  </si>
  <si>
    <t>Oncorhynchus keta</t>
  </si>
  <si>
    <t>Oncorhynchus nerka</t>
  </si>
  <si>
    <t>Oratosquilla oratoria</t>
  </si>
  <si>
    <t>Pagellus erythrinus</t>
  </si>
  <si>
    <t>Pandalus eous</t>
  </si>
  <si>
    <t>Pandalus jordani</t>
  </si>
  <si>
    <t>Paracaesio caerulea</t>
  </si>
  <si>
    <t>Patinopecten caurinus</t>
  </si>
  <si>
    <t>Phycis blennoides</t>
  </si>
  <si>
    <t>Platichthys flesus</t>
  </si>
  <si>
    <t>Pleurogrammus azonus</t>
  </si>
  <si>
    <t>Pollachius pollachius</t>
  </si>
  <si>
    <t>Prionace glauca</t>
  </si>
  <si>
    <t>Pristipomoides filamentosus</t>
  </si>
  <si>
    <t>Pristipomoides sieboldii</t>
  </si>
  <si>
    <t>Pseudopleuronectes herzensteini</t>
  </si>
  <si>
    <t>Rachycentron canadum</t>
  </si>
  <si>
    <t>Raja brachyura</t>
  </si>
  <si>
    <t>Raja clavata</t>
  </si>
  <si>
    <t>Raja microocellata</t>
  </si>
  <si>
    <t>Raja montagui</t>
  </si>
  <si>
    <t>Raja undulata</t>
  </si>
  <si>
    <t>Salmo trutta</t>
  </si>
  <si>
    <t>Scomber colias</t>
  </si>
  <si>
    <t>Scophthalmus maximus</t>
  </si>
  <si>
    <t>Scophthalmus rhombus</t>
  </si>
  <si>
    <t>Scyliorhinus canicula</t>
  </si>
  <si>
    <t>Scyliorhinus stellaris</t>
  </si>
  <si>
    <t>Sebastes auriculatus</t>
  </si>
  <si>
    <t>Sebastes aurora</t>
  </si>
  <si>
    <t>Sebastes caurinus</t>
  </si>
  <si>
    <t>Sebastes nebulosus</t>
  </si>
  <si>
    <t>Sebastes zacentrus</t>
  </si>
  <si>
    <t>Sebastolobus macrochir</t>
  </si>
  <si>
    <t>Seriola quinqueradiata</t>
  </si>
  <si>
    <t>Sparus aurata</t>
  </si>
  <si>
    <t>Sphyrna lewini</t>
  </si>
  <si>
    <t>Spicara smaris</t>
  </si>
  <si>
    <t>Sprattus fuegensis</t>
  </si>
  <si>
    <t>Squatina squatina</t>
  </si>
  <si>
    <t>Strangomera bentincki</t>
  </si>
  <si>
    <t>Takifugu rubripes</t>
  </si>
  <si>
    <t>Tanakius kitaharae</t>
  </si>
  <si>
    <t>Thamnaconus modestus</t>
  </si>
  <si>
    <t>Todarodes pacificus</t>
  </si>
  <si>
    <t>Trachurus mediterraneus</t>
  </si>
  <si>
    <t>Trachurus picturatus</t>
  </si>
  <si>
    <t>Trichiurus lepturus</t>
  </si>
  <si>
    <t>Trisopterus minutus</t>
  </si>
  <si>
    <t>Urophycis chuss</t>
  </si>
  <si>
    <t>Uroteuthis edulis</t>
  </si>
  <si>
    <t>a4a</t>
  </si>
  <si>
    <t>a4a assessment model</t>
  </si>
  <si>
    <t>Unknown biomass dynamics model</t>
  </si>
  <si>
    <t>sepVPA</t>
  </si>
  <si>
    <t>IFOPCH</t>
  </si>
  <si>
    <t>SUBPESCA</t>
  </si>
  <si>
    <t>Subsecretaria de Pesca</t>
  </si>
  <si>
    <t>IFP</t>
  </si>
  <si>
    <t>SUBPESCA-CFP</t>
  </si>
  <si>
    <t>Separate management by Chile (SUBPESCA) and Argentina (CFP)</t>
  </si>
  <si>
    <t>General Fisheries Council for the Mediterranean, DG MARE, and national states</t>
  </si>
  <si>
    <t>NIPAG</t>
  </si>
  <si>
    <t>Joint NAFO and ICES Pandalus Assessment Working Group</t>
  </si>
  <si>
    <t>WGBAST</t>
  </si>
  <si>
    <t>Assessment Working Group on Baltic Salmon and Trout</t>
  </si>
  <si>
    <t>WGBIE</t>
  </si>
  <si>
    <t>Working Group for the Bay of Biscay and the Iberian Waters Ecoregion</t>
  </si>
  <si>
    <t>WGDEEP</t>
  </si>
  <si>
    <t>Working Group on the Biology and Assessment of Deep-Sea Fisheries Resources</t>
  </si>
  <si>
    <t>WGEF</t>
  </si>
  <si>
    <t>Working Group on Elasmobranch Fishes</t>
  </si>
  <si>
    <t>WGHANSA</t>
  </si>
  <si>
    <t>Working Group on Southern Horse Mackerel, Anchovy and Sardine</t>
  </si>
  <si>
    <t>TINRO</t>
  </si>
  <si>
    <t>TINRO-Center</t>
  </si>
  <si>
    <t>FBDAFF</t>
  </si>
  <si>
    <t>Fisheries Branch of Department of Agriculture, Forestry and Fisheries</t>
  </si>
  <si>
    <t>_</t>
  </si>
  <si>
    <t>Chesapeake Bay</t>
  </si>
  <si>
    <t>USA-NMFS-ALASKA</t>
  </si>
  <si>
    <t>Alaska</t>
  </si>
  <si>
    <t>USA-NMFS-BOGO</t>
  </si>
  <si>
    <t>Bogoslof</t>
  </si>
  <si>
    <t>USA-NMFS-CARIB</t>
  </si>
  <si>
    <t>Caribbean</t>
  </si>
  <si>
    <t>USA-NMFS-CPCOAST</t>
  </si>
  <si>
    <t>Central Pacific Coast</t>
  </si>
  <si>
    <t>USA-NMFS-CWGA</t>
  </si>
  <si>
    <t>Central Western Gulf of Alaska</t>
  </si>
  <si>
    <t>USA-NMFS-EGB</t>
  </si>
  <si>
    <t>Eastern Georges Bank</t>
  </si>
  <si>
    <t>USA-NMFS-GB</t>
  </si>
  <si>
    <t>USA-NMFS-GMATL</t>
  </si>
  <si>
    <t>Gulf of Mexico and Atlantic</t>
  </si>
  <si>
    <t>USA-NMFS-SEFL</t>
  </si>
  <si>
    <t>Southeast Florida</t>
  </si>
  <si>
    <t>USA-NMFS-WASH</t>
  </si>
  <si>
    <t>Labrador Shelf-Grand Banks-St. Pierre Bank</t>
  </si>
  <si>
    <t>Canada-DFO-3LNOPs</t>
  </si>
  <si>
    <t>NAFO Divisions 3LNOPs</t>
  </si>
  <si>
    <t>Canada-DFO-4RFS</t>
  </si>
  <si>
    <t>NAFO division 4R (Fall spawners)</t>
  </si>
  <si>
    <t>Canada-DFO-4RSS</t>
  </si>
  <si>
    <t>NAFO division 4R (Spring spawners)</t>
  </si>
  <si>
    <t>Canada-DFO-4TFS</t>
  </si>
  <si>
    <t>Southern Gulf of St. Lawrence (Fall spawners)</t>
  </si>
  <si>
    <t>Canada-DFO-4TSS</t>
  </si>
  <si>
    <t>Southern Gulf of St. Lawrence (Spring spawners)</t>
  </si>
  <si>
    <t>Canada-DFO-HG</t>
  </si>
  <si>
    <t>Haida Gwaii</t>
  </si>
  <si>
    <t>Canada-DFO-Q4RST</t>
  </si>
  <si>
    <t>Quebec and Gulf of St. Lawrence</t>
  </si>
  <si>
    <t>Strait of Georgia</t>
  </si>
  <si>
    <t>West Coast of Vancouver Island and Strait of Georgia and Queen Charlotte Islands</t>
  </si>
  <si>
    <t>multinational-NAFO-3Ps</t>
  </si>
  <si>
    <t>multinational-TRAC-5Zjm</t>
  </si>
  <si>
    <t>NAFO 5Zjm</t>
  </si>
  <si>
    <t>Chile-SUBPESCA-CH</t>
  </si>
  <si>
    <t>Chile</t>
  </si>
  <si>
    <t>Chile-SUBPESCA-CH-C</t>
  </si>
  <si>
    <t>Central Chile</t>
  </si>
  <si>
    <t>Chile-SUBPESCA-CH-CS</t>
  </si>
  <si>
    <t>Central-Southern Chile</t>
  </si>
  <si>
    <t>Chile-SUBPESCA-CH-N</t>
  </si>
  <si>
    <t>Northern Chile</t>
  </si>
  <si>
    <t>Chile-SUBPESCA-CH-S</t>
  </si>
  <si>
    <t>Southern Chile</t>
  </si>
  <si>
    <t>Chile-SUBPESCA-CHV-X</t>
  </si>
  <si>
    <t>Chile Region V-X</t>
  </si>
  <si>
    <t>Chile-SUBPESCA-NCH</t>
  </si>
  <si>
    <t>Chile-SUBPESCA-NCH-SP</t>
  </si>
  <si>
    <t>Northern Chile Southern Peru</t>
  </si>
  <si>
    <t>Chile-SUBPESCA-SCH</t>
  </si>
  <si>
    <t>Chile-SUBPESCA-V-X</t>
  </si>
  <si>
    <t>multinational-SPRFMO-CHL</t>
  </si>
  <si>
    <t>multinational-SUBPESCA-CFP-SCH-ARG</t>
  </si>
  <si>
    <t>South Chile Argentina</t>
  </si>
  <si>
    <t>multinational-GFCM-GSA1</t>
  </si>
  <si>
    <t>Northern Alboran Sea</t>
  </si>
  <si>
    <t>multinational-GFCM-GSA10</t>
  </si>
  <si>
    <t>South Tyrrhenian Sea</t>
  </si>
  <si>
    <t>multinational-GFCM-GSA11</t>
  </si>
  <si>
    <t>Sardinia</t>
  </si>
  <si>
    <t>multinational-GFCM-GSA1-7</t>
  </si>
  <si>
    <t>Geographical Sub-Areas 1-7</t>
  </si>
  <si>
    <t>multinational-GFCM-GSA17-18</t>
  </si>
  <si>
    <t>Adriatic Sea (GSA 17,18)</t>
  </si>
  <si>
    <t>multinational-GFCM-GSA17-19</t>
  </si>
  <si>
    <t>Geographical Sub-Areas 17-19</t>
  </si>
  <si>
    <t>multinational-GFCM-GSA18-19</t>
  </si>
  <si>
    <t>South Adriatic Sea and West Ionian Sea (GSA 18,19)</t>
  </si>
  <si>
    <t>multinational-GFCM-GSA19</t>
  </si>
  <si>
    <t>Western Ionian Sea</t>
  </si>
  <si>
    <t>multinational-GFCM-GSA20</t>
  </si>
  <si>
    <t>Eastern Ionian Sea</t>
  </si>
  <si>
    <t>multinational-GFCM-GSA22</t>
  </si>
  <si>
    <t>Aegean Sea</t>
  </si>
  <si>
    <t>multinational-GFCM-GSA22-23</t>
  </si>
  <si>
    <t>Aegean Sea and Crete Island (GSA 22,23)</t>
  </si>
  <si>
    <t>multinational-GFCM-GSA25</t>
  </si>
  <si>
    <t>Cyprus Island</t>
  </si>
  <si>
    <t>multinational-GFCM-GSA9</t>
  </si>
  <si>
    <t>Ligurian and North Tyrrhenian Sea</t>
  </si>
  <si>
    <t>multinational-GFCM-GSA9-11</t>
  </si>
  <si>
    <t>Geographical Sub-Areas 9-11</t>
  </si>
  <si>
    <t>multinational-ICES-1abdce</t>
  </si>
  <si>
    <t>NAFO 1abdce</t>
  </si>
  <si>
    <t>multinational-ICES-1f-XIV</t>
  </si>
  <si>
    <t>NAFO 1f and ICES 14</t>
  </si>
  <si>
    <t>multinational-ICES-1IN</t>
  </si>
  <si>
    <t>NAFO Subarea 1 (inshore)</t>
  </si>
  <si>
    <t>multinational-ICES-21</t>
  </si>
  <si>
    <t>Kattegat</t>
  </si>
  <si>
    <t>multinational-ICES-2123</t>
  </si>
  <si>
    <t>Subdivisions 21-23</t>
  </si>
  <si>
    <t>multinational-ICES-2223</t>
  </si>
  <si>
    <t>Subdivisions 22-23</t>
  </si>
  <si>
    <t>ICES 22-24-3a</t>
  </si>
  <si>
    <t>multinational-ICES-2425</t>
  </si>
  <si>
    <t>Subdivisions 24-25</t>
  </si>
  <si>
    <t>multinational-ICES-2432</t>
  </si>
  <si>
    <t>Subdivisions 24-32</t>
  </si>
  <si>
    <t>multinational-ICES-2529-32</t>
  </si>
  <si>
    <t>Subdivisions 25-29 and 32</t>
  </si>
  <si>
    <t>multinational-ICES-2628</t>
  </si>
  <si>
    <t>Subdivisions 26-28</t>
  </si>
  <si>
    <t>multinational-ICES-27-2932</t>
  </si>
  <si>
    <t>Subdivisions 27 and 29-32</t>
  </si>
  <si>
    <t>multinational-ICES-30-31</t>
  </si>
  <si>
    <t>Subdivisions 30-31</t>
  </si>
  <si>
    <t>multinational-ICES-DP-1-2-V-XII-XIV</t>
  </si>
  <si>
    <t>ICES 5-12-14 and NAFO Subareas 1-2 (deep)</t>
  </si>
  <si>
    <t>multinational-ICES-FU10</t>
  </si>
  <si>
    <t>Noup (FU 10)</t>
  </si>
  <si>
    <t>multinational-ICES-FU11</t>
  </si>
  <si>
    <t>North Minch (FU 11)</t>
  </si>
  <si>
    <t>multinational-ICES-FU12</t>
  </si>
  <si>
    <t>South Minch (FU 12)</t>
  </si>
  <si>
    <t>multinational-ICES-FU13</t>
  </si>
  <si>
    <t>Firth of Clyde and Sound of Jura (FU 13)</t>
  </si>
  <si>
    <t>multinational-ICES-FU14</t>
  </si>
  <si>
    <t>Irish Sea East (FU 14)</t>
  </si>
  <si>
    <t>multinational-ICES-FU15</t>
  </si>
  <si>
    <t>Irish Sea West (FU 15)</t>
  </si>
  <si>
    <t>multinational-ICES-FU16</t>
  </si>
  <si>
    <t>Porcupine Bank (FU 16)</t>
  </si>
  <si>
    <t>multinational-ICES-FU17</t>
  </si>
  <si>
    <t>Aran Grounds (FU 17)</t>
  </si>
  <si>
    <t>multinational-ICES-FU19</t>
  </si>
  <si>
    <t>South East and West of IRL (FU 19)</t>
  </si>
  <si>
    <t>multinational-ICES-FU2021</t>
  </si>
  <si>
    <t>Labadie, Jones and Cockburn (FU 20-21)</t>
  </si>
  <si>
    <t>multinational-ICES-FU22</t>
  </si>
  <si>
    <t>Smalls (FU 22)</t>
  </si>
  <si>
    <t>multinational-ICES-FU25</t>
  </si>
  <si>
    <t>North Galicia (FU 25)</t>
  </si>
  <si>
    <t>multinational-ICES-FU2627</t>
  </si>
  <si>
    <t>West Galicia and North Portugal (FU 26-27)</t>
  </si>
  <si>
    <t>multinational-ICES-FU2829</t>
  </si>
  <si>
    <t>South-West and South Portugal (FU 28-29)</t>
  </si>
  <si>
    <t>multinational-ICES-FU30</t>
  </si>
  <si>
    <t>Gulf of Cadiz (FU 30)</t>
  </si>
  <si>
    <t>multinational-ICES-FU31</t>
  </si>
  <si>
    <t>Cantabrian Sea (FU 31)</t>
  </si>
  <si>
    <t>multinational-ICES-FU32</t>
  </si>
  <si>
    <t>Norwegian Deeps (FU 32)</t>
  </si>
  <si>
    <t>multinational-ICES-FU33</t>
  </si>
  <si>
    <t>Off Horn Reef (FU 33)</t>
  </si>
  <si>
    <t>multinational-ICES-FU34</t>
  </si>
  <si>
    <t>Devils Hole (FU 34)</t>
  </si>
  <si>
    <t>multinational-ICES-FU3-4</t>
  </si>
  <si>
    <t>Skagerak Kattegat (FU 3-4)</t>
  </si>
  <si>
    <t>multinational-ICES-FU5</t>
  </si>
  <si>
    <t>Botney Cut - Silver Pit (FU 5)</t>
  </si>
  <si>
    <t>multinational-ICES-FU6</t>
  </si>
  <si>
    <t>Farn Deeps (FU 6)</t>
  </si>
  <si>
    <t>multinational-ICES-FU7</t>
  </si>
  <si>
    <t>Fladen Ground (FU 7)</t>
  </si>
  <si>
    <t>multinational-ICES-FU8</t>
  </si>
  <si>
    <t>Firth of Forth (FU 8)</t>
  </si>
  <si>
    <t>multinational-ICES-FU9</t>
  </si>
  <si>
    <t>Moray Firth (FU 9)</t>
  </si>
  <si>
    <t>ICES 2ab-5ab-14a</t>
  </si>
  <si>
    <t>ICES Northeast Atlantic</t>
  </si>
  <si>
    <t>multinational-ICES-IIa-IVa-Vb-VIa-VII-VIII</t>
  </si>
  <si>
    <t>ICES 2a-4a-5b-6a-7-8</t>
  </si>
  <si>
    <t>multinational-ICES-IIa-V-XIV</t>
  </si>
  <si>
    <t>ICES 2a-5-14</t>
  </si>
  <si>
    <t>ICES 3a-4</t>
  </si>
  <si>
    <t>multinational-ICES-IIIa-IVa-VI-VII-VIII-IX-XII-XIV</t>
  </si>
  <si>
    <t>multinational-ICES-IIIa-IVbc-VIId</t>
  </si>
  <si>
    <t>ICES 3a-4bc-7d</t>
  </si>
  <si>
    <t>ICES 3a-4-6</t>
  </si>
  <si>
    <t>ICES 3a-4-7d</t>
  </si>
  <si>
    <t>ICES 3a-4-6-7-8abd</t>
  </si>
  <si>
    <t>multinational-ICES-IIIaW-IVaE</t>
  </si>
  <si>
    <t>ICES 3a(west)-4a(east)</t>
  </si>
  <si>
    <t>multinational-ICES-IIIaW-IV-VIId</t>
  </si>
  <si>
    <t>ICES 3a(west)-4-7d</t>
  </si>
  <si>
    <t>multinational-ICES-II-IIIa-IV</t>
  </si>
  <si>
    <t>ICES 2-3a-4</t>
  </si>
  <si>
    <t>ICES 2-3a-4-6-7-8abc</t>
  </si>
  <si>
    <t>multinational-ICES-I-II-IIIa-IV</t>
  </si>
  <si>
    <t>ICES 1-2-3a-4</t>
  </si>
  <si>
    <t>multinational-ICES-I-II-IIIa-IVa-VIII-IX-XII</t>
  </si>
  <si>
    <t>ICES 1-2-3a-4a-8-9-12</t>
  </si>
  <si>
    <t>multinational-ICES-I-II-IVa-V-XIVa</t>
  </si>
  <si>
    <t>ICES 1-2-4a-5-14a</t>
  </si>
  <si>
    <t>multinational-ICES-I-II-IVa-V-XIVaNSS</t>
  </si>
  <si>
    <t>ICES 1-2-4a-5-14a (Norwegian Spring Spawners)</t>
  </si>
  <si>
    <t>multinational-ICES-I-II-IV-Va2-VIII-IX-XIVab2</t>
  </si>
  <si>
    <t>ICES 1-2-4-5a2-8-9-14ab2</t>
  </si>
  <si>
    <t>multinational-ICES-I-II-NCW</t>
  </si>
  <si>
    <t>North-East Arctic (Norwegian coastal waters)</t>
  </si>
  <si>
    <t>multinational-ICES-IVa-VI</t>
  </si>
  <si>
    <t>ICES 4a-6</t>
  </si>
  <si>
    <t>multinational-ICES-IVa-VIa</t>
  </si>
  <si>
    <t>ICES 4a-6a</t>
  </si>
  <si>
    <t>multinational-ICES-IVbc-VII</t>
  </si>
  <si>
    <t>ICES 4bc-7</t>
  </si>
  <si>
    <t>multinational-ICES-IVc-VIId</t>
  </si>
  <si>
    <t>ICES 4c-7d</t>
  </si>
  <si>
    <t>ICES 4-7d</t>
  </si>
  <si>
    <t>multinational-ICES-IX</t>
  </si>
  <si>
    <t>ICES 9</t>
  </si>
  <si>
    <t>multinational-ICES-MATLR</t>
  </si>
  <si>
    <t>Mid-Atlantic Ridge</t>
  </si>
  <si>
    <t>multinational-ICES-NS-IIIa-VIa</t>
  </si>
  <si>
    <t>ICES 3a-4-6a</t>
  </si>
  <si>
    <t>multinational-ICES-SA1</t>
  </si>
  <si>
    <t>Sandeel Area 1</t>
  </si>
  <si>
    <t>multinational-ICES-SA2</t>
  </si>
  <si>
    <t>Sandeel Area 2</t>
  </si>
  <si>
    <t>multinational-ICES-SA3</t>
  </si>
  <si>
    <t>Sandeel Area 3</t>
  </si>
  <si>
    <t>multinational-ICES-SA4</t>
  </si>
  <si>
    <t>Sandeel Area 4</t>
  </si>
  <si>
    <t>multinational-ICES-SA5</t>
  </si>
  <si>
    <t>Sandeel Area 5</t>
  </si>
  <si>
    <t>multinational-ICES-SA6</t>
  </si>
  <si>
    <t>Sandeel Area 6</t>
  </si>
  <si>
    <t>multinational-ICES-SA7</t>
  </si>
  <si>
    <t>Sandeel Area 7</t>
  </si>
  <si>
    <t>multinational-ICES-SH-1-2-V-XII-XIV</t>
  </si>
  <si>
    <t>ICES 5-12-14 and NAFO Subareas 1-2 (shallow)</t>
  </si>
  <si>
    <t>multinational-ICES-VaSS</t>
  </si>
  <si>
    <t>Iceland (Summer spawners)</t>
  </si>
  <si>
    <t>multinational-ICES-Va-XIV</t>
  </si>
  <si>
    <t>ICES 5a-14</t>
  </si>
  <si>
    <t>multinational-ICES-Vb-VIa</t>
  </si>
  <si>
    <t>ICES 5b-4a</t>
  </si>
  <si>
    <t>multinational-ICES-Vb-VI-VII</t>
  </si>
  <si>
    <t>ICES 5b-6-7</t>
  </si>
  <si>
    <t>multinational-ICES-Vb-VI-VII-XIIb</t>
  </si>
  <si>
    <t>ICES 5b-6-7-12b</t>
  </si>
  <si>
    <t>multinational-ICES-VI</t>
  </si>
  <si>
    <t>ICES 6</t>
  </si>
  <si>
    <t>multinational-ICES-VIa-VIIb-j</t>
  </si>
  <si>
    <t>ICES 4a-7b-j</t>
  </si>
  <si>
    <t>ICES 5a-7bc</t>
  </si>
  <si>
    <t>multinational-ICES-VIb-VII-VIII-IX-X-XII</t>
  </si>
  <si>
    <t>ICES 6b-7-8-9-10-12</t>
  </si>
  <si>
    <t>multinational-ICES-VII</t>
  </si>
  <si>
    <t>ICES 7</t>
  </si>
  <si>
    <t>multinational-ICES-VIIaefgh</t>
  </si>
  <si>
    <t>ICES 7aefgh</t>
  </si>
  <si>
    <t>multinational-ICES-VIIafg</t>
  </si>
  <si>
    <t>ICES 7afg</t>
  </si>
  <si>
    <t>ICES 7a-g-h-j</t>
  </si>
  <si>
    <t>multinational-ICES-VIIbc</t>
  </si>
  <si>
    <t>ICES 7bc</t>
  </si>
  <si>
    <t>ICES 7b-k</t>
  </si>
  <si>
    <t>multinational-ICES-VIIde</t>
  </si>
  <si>
    <t>ICES 7de</t>
  </si>
  <si>
    <t>multinational-ICES-VIIh-k</t>
  </si>
  <si>
    <t>ICES 7h-k</t>
  </si>
  <si>
    <t>multinational-ICES-VIIIab</t>
  </si>
  <si>
    <t>ICES 8ab</t>
  </si>
  <si>
    <t>multinational-ICES-VIIIabd</t>
  </si>
  <si>
    <t>ICES 8abd</t>
  </si>
  <si>
    <t>ICES 8c-9a</t>
  </si>
  <si>
    <t>multinational-ICES-VIII-IXa</t>
  </si>
  <si>
    <t>ICES 8-9a</t>
  </si>
  <si>
    <t>multinational-ICES-VII-VIIIabd</t>
  </si>
  <si>
    <t>ICES 7-8abd</t>
  </si>
  <si>
    <t>multinational-ICES-VI-VII</t>
  </si>
  <si>
    <t>ICES 6-7</t>
  </si>
  <si>
    <t>multinational-ICES-VI-VIIabcefghij</t>
  </si>
  <si>
    <t>ICES 6-7abcefghij</t>
  </si>
  <si>
    <t>multinational-ICES-VI-VIIabcefghijk-VIII-IXa</t>
  </si>
  <si>
    <t>ICES 6-7abcefghijk-8-9a</t>
  </si>
  <si>
    <t>multinational-ICES-VI-VIIabcfghijk</t>
  </si>
  <si>
    <t>ICES 6-7abcfghijk</t>
  </si>
  <si>
    <t>multinational-ICES-VI-VIIbj</t>
  </si>
  <si>
    <t>ICES 6-7bj</t>
  </si>
  <si>
    <t>multinational-ICES-VI-VIII</t>
  </si>
  <si>
    <t>ICES 6-8</t>
  </si>
  <si>
    <t>multinational-ICES-VI-VII-VIII</t>
  </si>
  <si>
    <t>ICES 6-7-8</t>
  </si>
  <si>
    <t>multinational-ICES-V-VI-XII-XIV</t>
  </si>
  <si>
    <t>ICES 5-6-12-14</t>
  </si>
  <si>
    <t>multinational-ICES-Xa2</t>
  </si>
  <si>
    <t>Azores</t>
  </si>
  <si>
    <t>Japan-FAJ-ECS</t>
  </si>
  <si>
    <t>Japan-FAJ-ESJ</t>
  </si>
  <si>
    <t>Sea of Japan East</t>
  </si>
  <si>
    <t>Japan-FAJ-HOKK</t>
  </si>
  <si>
    <t>Hokkaido</t>
  </si>
  <si>
    <t>Japan-FAJ-IMKB</t>
  </si>
  <si>
    <t>Ise and Mikawa Bay</t>
  </si>
  <si>
    <t>Japan-FAJ-JPN</t>
  </si>
  <si>
    <t>Japan</t>
  </si>
  <si>
    <t>Japan-FAJ-JPNAR</t>
  </si>
  <si>
    <t>Japan Autumn recruitment</t>
  </si>
  <si>
    <t>Japan-FAJ-JPNWR</t>
  </si>
  <si>
    <t>Japan Winter recruitment</t>
  </si>
  <si>
    <t>Japan-FAJ-NEMS</t>
  </si>
  <si>
    <t>Nemuro Strait</t>
  </si>
  <si>
    <t>Japan-FAJ-NHOKK</t>
  </si>
  <si>
    <t>North coast of Hokkaido</t>
  </si>
  <si>
    <t>Japan-FAJ-NPAC</t>
  </si>
  <si>
    <t>Japan-FAJ-NSJ</t>
  </si>
  <si>
    <t>Japan-FAJ-NWPAC</t>
  </si>
  <si>
    <t>Japan-FAJ-OKS</t>
  </si>
  <si>
    <t>Okhotsk Sea</t>
  </si>
  <si>
    <t>Japan-FAJ-OKWI</t>
  </si>
  <si>
    <t>Okinawa Islands</t>
  </si>
  <si>
    <t>Japan-FAJ-PAC</t>
  </si>
  <si>
    <t>Japan-FAJ-PJPN</t>
  </si>
  <si>
    <t>Japan-FAJ-SETO</t>
  </si>
  <si>
    <t>Japan-FAJ-SETOE</t>
  </si>
  <si>
    <t>Japan-FAJ-SETOW</t>
  </si>
  <si>
    <t>Japan-FAJ-SHOKK</t>
  </si>
  <si>
    <t>South coast of Hokkaido</t>
  </si>
  <si>
    <t>Japan-FAJ-SOJ</t>
  </si>
  <si>
    <t>Japan-FAJ-SOJECS</t>
  </si>
  <si>
    <t>Sea of Japan and East China Sea</t>
  </si>
  <si>
    <t>Japan-FAJ-SOJECSSI</t>
  </si>
  <si>
    <t>Sea of Japan and East China Sea and Seto Inland sea</t>
  </si>
  <si>
    <t>Japan-FAJ-SWHOKK</t>
  </si>
  <si>
    <t>Southwestern coast of Hokkaido</t>
  </si>
  <si>
    <t>Japan-FAJ-SYS</t>
  </si>
  <si>
    <t>Souya Strait</t>
  </si>
  <si>
    <t>Japan-FAJ-TSST</t>
  </si>
  <si>
    <t>Japan-FAJ-TSSTWC</t>
  </si>
  <si>
    <t>Tsushima warm current</t>
  </si>
  <si>
    <t>Japan-FAJ-WSJ</t>
  </si>
  <si>
    <t>Sea of Japan West</t>
  </si>
  <si>
    <t>Australia-AFMA-EAUS</t>
  </si>
  <si>
    <t>Eastern Australia</t>
  </si>
  <si>
    <t>Australia-SARDI-WSE</t>
  </si>
  <si>
    <t>Campbell Island Rise</t>
  </si>
  <si>
    <t>multinational-ISC-NPAC</t>
  </si>
  <si>
    <t>multinational-ISC-PAC</t>
  </si>
  <si>
    <t>multinational-ISC-WCNPAC</t>
  </si>
  <si>
    <t>multinational-UNKNOWN-NWPAC</t>
  </si>
  <si>
    <t>Nothwest Pacific Ocean</t>
  </si>
  <si>
    <t>multinational-WCPFC-SWPAC</t>
  </si>
  <si>
    <t>Acadian redfish NAFO Division 2J3K</t>
  </si>
  <si>
    <t>Acadian redfish NAFO Division 3LNO and Units 1 and 2</t>
  </si>
  <si>
    <t>ACMACKSARG</t>
  </si>
  <si>
    <t>Argentine chub mackerel Southern Argentina</t>
  </si>
  <si>
    <t>Albacore tuna Mediterranean Sea</t>
  </si>
  <si>
    <t>Albacore tuna Northern Atlantic</t>
  </si>
  <si>
    <t>Albacore tuna North Pacific Ocean</t>
  </si>
  <si>
    <t>ALSKABSAI</t>
  </si>
  <si>
    <t>Alaska skate Bering Sea and Aleutian Islands</t>
  </si>
  <si>
    <t>American plaice Labrador - NE Newfoundland</t>
  </si>
  <si>
    <t>American plaice Grand Banks</t>
  </si>
  <si>
    <t>American plaice Flemish Cap</t>
  </si>
  <si>
    <t>American plaice St. Pierre Bank</t>
  </si>
  <si>
    <t>American plaice Gulf of Maine / Georges Bank</t>
  </si>
  <si>
    <t>ANCHIXa</t>
  </si>
  <si>
    <t>Anchovy Portugese Waters -East</t>
  </si>
  <si>
    <t>ANCHMEDGSA1</t>
  </si>
  <si>
    <t>Anchovy Northern Alboran Sea</t>
  </si>
  <si>
    <t>ANCHMEDGSA17-18</t>
  </si>
  <si>
    <t>Anchovy Adriatic Sea (GSA 17,18)</t>
  </si>
  <si>
    <t>ANCHMEDGSA19</t>
  </si>
  <si>
    <t>Anchovy Western Ionian Sea</t>
  </si>
  <si>
    <t>ANCHMEDGSA20</t>
  </si>
  <si>
    <t>Anchovy Eastern Ionian Sea</t>
  </si>
  <si>
    <t>ANCHMEDGSA22</t>
  </si>
  <si>
    <t>Anchovy Aegean Sea</t>
  </si>
  <si>
    <t>ANCHMEDGSA29</t>
  </si>
  <si>
    <t>Anchovy Black Sea</t>
  </si>
  <si>
    <t>ANCHMEDGSA6</t>
  </si>
  <si>
    <t>Anchovy Northern Spain</t>
  </si>
  <si>
    <t>ANCHMEDGSA9</t>
  </si>
  <si>
    <t>Anchovy Ligurian and North Tyrrhenian Sea</t>
  </si>
  <si>
    <t>Anchovy Bay of Biscay</t>
  </si>
  <si>
    <t>Anchovy kilka Iranian Caspian Sea</t>
  </si>
  <si>
    <t>Black bellied angler Malta Island and South of Sicily (GSA 15, 16)</t>
  </si>
  <si>
    <t>ANGLMEDGSA5</t>
  </si>
  <si>
    <t>Black bellied angler Balearic Island</t>
  </si>
  <si>
    <t>ANGLMEDGSA6</t>
  </si>
  <si>
    <t>Black bellied angler Northern Spain</t>
  </si>
  <si>
    <t>ANGLMEDGSA7</t>
  </si>
  <si>
    <t>Black bellied angler Gulf of Lions</t>
  </si>
  <si>
    <t>ANGLVIIIc-IXa</t>
  </si>
  <si>
    <t>Black bellied angler ICES 8c-9a</t>
  </si>
  <si>
    <t>ANGLVII-VIIIabd</t>
  </si>
  <si>
    <t>Black bellied angler ICES 7-8abd</t>
  </si>
  <si>
    <t>APOLLNEMS</t>
  </si>
  <si>
    <t>Walleye pollock Nemuro Strait</t>
  </si>
  <si>
    <t>APOLLNSJ</t>
  </si>
  <si>
    <t>Walleye pollock Sea of Japan North</t>
  </si>
  <si>
    <t>APOLLOKS</t>
  </si>
  <si>
    <t>Walleye pollock Okhotsk Sea</t>
  </si>
  <si>
    <t>Walleye pollock Pacific Coast of Japan</t>
  </si>
  <si>
    <t>APSHRIMPSOJ</t>
  </si>
  <si>
    <t>Alaskan pink shrimp Sea of Japan</t>
  </si>
  <si>
    <t>Arctic surfclam Division 3LNO</t>
  </si>
  <si>
    <t>ARGREENNEMS</t>
  </si>
  <si>
    <t>Arabesque greenling Nemuro Strait</t>
  </si>
  <si>
    <t>ARGREENNHOKK</t>
  </si>
  <si>
    <t>Arabesque greenling North coast of Hokkaido</t>
  </si>
  <si>
    <t>ARGREENSHOKK</t>
  </si>
  <si>
    <t>Arabesque greenling South coast of Hokkaido</t>
  </si>
  <si>
    <t>ASCADECS</t>
  </si>
  <si>
    <t>Amberstripe scad East China Sea</t>
  </si>
  <si>
    <t>ASHARNEATL</t>
  </si>
  <si>
    <t>Angel shark Northeast Atlantic</t>
  </si>
  <si>
    <t>Atlantic bluefin tuna Eastern Atlantic</t>
  </si>
  <si>
    <t>Atlantic bluefin tuna Western Atlantic</t>
  </si>
  <si>
    <t>Atlantic halibut Gulf of Maine / Georges Bank</t>
  </si>
  <si>
    <t>ATKAGA</t>
  </si>
  <si>
    <t>Atka mackerel Gulf of Alaska</t>
  </si>
  <si>
    <t>AUROCKPCOAST</t>
  </si>
  <si>
    <t>Aurora rockfish Pacific Coast</t>
  </si>
  <si>
    <t>AWOLF5YZ</t>
  </si>
  <si>
    <t>Atlantic wolffish Gulf of Maine / Georges Bank</t>
  </si>
  <si>
    <t>Blue crab Chesapeake Bay</t>
  </si>
  <si>
    <t>BERYXSPPNEATL</t>
  </si>
  <si>
    <t>Beryx spp Northeast Atlantic</t>
  </si>
  <si>
    <t>BGRDRNSWWA</t>
  </si>
  <si>
    <t>Blue grenadier New South Wales to Western Australia</t>
  </si>
  <si>
    <t>Blue grenadier Southeast Australia</t>
  </si>
  <si>
    <t>Blackgill rockfish Pacific Coast</t>
  </si>
  <si>
    <t>Bigeye grunt West Africa Subgroup 2</t>
  </si>
  <si>
    <t>Bigeye grunt West Africa Subgroup 3</t>
  </si>
  <si>
    <t>Benguela hake West Africa Subgroup 3</t>
  </si>
  <si>
    <t>Bigeye tuna Atlantic Ocean</t>
  </si>
  <si>
    <t>Bigeye tuna Central Western Pacific Ocean</t>
  </si>
  <si>
    <t>Big skate West Coast of Vancouver Island</t>
  </si>
  <si>
    <t>BJMACKXa2</t>
  </si>
  <si>
    <t>Blue jack mackerel Azores</t>
  </si>
  <si>
    <t>BKSFNEATL</t>
  </si>
  <si>
    <t>Black scabbardfish Northeast Atlantic</t>
  </si>
  <si>
    <t>Black grouper Gulf of Mexico and South Atlantic</t>
  </si>
  <si>
    <t>Black oreo Pukaki Rise</t>
  </si>
  <si>
    <t>BLACKROCKCAL</t>
  </si>
  <si>
    <t>Black rockfish California</t>
  </si>
  <si>
    <t>BLACKROCKORECOAST</t>
  </si>
  <si>
    <t>Black rockfish Oregon Coast</t>
  </si>
  <si>
    <t>BLACKROCKWASH</t>
  </si>
  <si>
    <t>Black rockfish Washington</t>
  </si>
  <si>
    <t>BLINGI-II-IIIa-IVa-VIII-IX-XII</t>
  </si>
  <si>
    <t>Blue ling ICES 1-2-3a-4a-8-9-12</t>
  </si>
  <si>
    <t>BLINGVa-XIV</t>
  </si>
  <si>
    <t>Blue ling ICES 5a-14</t>
  </si>
  <si>
    <t>BLINGVb-VI-VII</t>
  </si>
  <si>
    <t>Blue ling ICES 5b-6-7</t>
  </si>
  <si>
    <t>BLRAYIVa-VI</t>
  </si>
  <si>
    <t>Blonde ray ICES 4a-6</t>
  </si>
  <si>
    <t>BLRAYIVc-VIId</t>
  </si>
  <si>
    <t>Blonde ray ICES 4c-7d</t>
  </si>
  <si>
    <t>BLRAYIXa</t>
  </si>
  <si>
    <t>Blonde ray Portugese Waters -East</t>
  </si>
  <si>
    <t>BLRAYVIIafg</t>
  </si>
  <si>
    <t>Blonde ray ICES 7afg</t>
  </si>
  <si>
    <t>BLRAYVIIe</t>
  </si>
  <si>
    <t>Blonde ray Western English Channel</t>
  </si>
  <si>
    <t>BLSHARNPAC</t>
  </si>
  <si>
    <t>Blue shark North Pacific Ocean</t>
  </si>
  <si>
    <t>BLTILESATLC</t>
  </si>
  <si>
    <t>Blueline tilefish Southern Atlantic coast</t>
  </si>
  <si>
    <t>Spotted mackerel East China Sea</t>
  </si>
  <si>
    <t>Spotted mackerel Pacific Coast of Japan</t>
  </si>
  <si>
    <t>Blue marlin Atlantic Ocean</t>
  </si>
  <si>
    <t>Indo Pacific blue marlin Indian Ocean</t>
  </si>
  <si>
    <t>BMDOGVIII-IXa</t>
  </si>
  <si>
    <t>Blackmouth dogfish ICES 8-9a</t>
  </si>
  <si>
    <t>BMDOGVI-VII</t>
  </si>
  <si>
    <t>Blackmouth dogfish ICES 6-7</t>
  </si>
  <si>
    <t>Bank rockfish California</t>
  </si>
  <si>
    <t>BOARVI-VIII</t>
  </si>
  <si>
    <t>Boarfish ICES 6-8</t>
  </si>
  <si>
    <t>BRILL2232</t>
  </si>
  <si>
    <t>Brill Baltic Areas 22-32</t>
  </si>
  <si>
    <t>BRILLIIIa-IV-VIId</t>
  </si>
  <si>
    <t>Brill ICES 3a-4-7d</t>
  </si>
  <si>
    <t>Seabream West Africa Subgroup 3</t>
  </si>
  <si>
    <t>BRNROCKPCOAST</t>
  </si>
  <si>
    <t>Brown rockfish Pacific Coast</t>
  </si>
  <si>
    <t>BSCRAPERSOJECS</t>
  </si>
  <si>
    <t>Black scraper Sea of Japan and East China Sea</t>
  </si>
  <si>
    <t>Barndoor skate Gulf of Maine / Georges Bank-Southern New England</t>
  </si>
  <si>
    <t>BSKSHARNEATL</t>
  </si>
  <si>
    <t>Basking shark Northeast Atlantic</t>
  </si>
  <si>
    <t>Yellow squat lobster Chile</t>
  </si>
  <si>
    <t>BSQLOBSTERCSCH</t>
  </si>
  <si>
    <t>Yellow squat lobster Central-Southern Chile</t>
  </si>
  <si>
    <t>BSQLOBSTERNCH</t>
  </si>
  <si>
    <t>Yellow squat lobster Northern Chile</t>
  </si>
  <si>
    <t>Brown tiger shrimp Northern Australia</t>
  </si>
  <si>
    <t>BWHITMEDGSA1</t>
  </si>
  <si>
    <t>Blue whiting Northern Alboran Sea</t>
  </si>
  <si>
    <t>BWHITMEDGSA6</t>
  </si>
  <si>
    <t>Blue whiting Northern Spain</t>
  </si>
  <si>
    <t>BWHITMEDGSA9</t>
  </si>
  <si>
    <t>Blue whiting Ligurian and North Tyrrhenian Sea</t>
  </si>
  <si>
    <t>Blue whiting Northeast Atlantic</t>
  </si>
  <si>
    <t>BZCRABSOJ</t>
  </si>
  <si>
    <t>Beni zuwai crab Sea of Japan</t>
  </si>
  <si>
    <t>CAPEIIa-V-XIV</t>
  </si>
  <si>
    <t>Capelin ICES 2a-5-14</t>
  </si>
  <si>
    <t>Shallow water cape hake South Africa</t>
  </si>
  <si>
    <t>Chilean herring Central-Southern Chile</t>
  </si>
  <si>
    <t>Cunene horse mackerel West Africa</t>
  </si>
  <si>
    <t>CHROCKCPCOAST</t>
  </si>
  <si>
    <t>China rockfish Central Pacific Coast</t>
  </si>
  <si>
    <t>CHROCKNPCOAST</t>
  </si>
  <si>
    <t>China rockfish Northern Pacific Coast</t>
  </si>
  <si>
    <t>CHROCKSPCOAST</t>
  </si>
  <si>
    <t>China rockfish Southern Pacific Coast</t>
  </si>
  <si>
    <t>CJOBOKWI</t>
  </si>
  <si>
    <t>Crimson jobfish Okinawa Islands</t>
  </si>
  <si>
    <t>CKRAYIIIa-IV</t>
  </si>
  <si>
    <t>Cuckoo ray ICES 3a-4</t>
  </si>
  <si>
    <t>CKRAYIXa</t>
  </si>
  <si>
    <t>Cuckoo ray Portugese Waters -East</t>
  </si>
  <si>
    <t>CKRAYVIIIc</t>
  </si>
  <si>
    <t>Cuckoo ray Bay of Biscay -South</t>
  </si>
  <si>
    <t>CKRAYVI-VII</t>
  </si>
  <si>
    <t>Cuckoo ray ICES 6-7</t>
  </si>
  <si>
    <t>Chub mackerel West Africa</t>
  </si>
  <si>
    <t>COBGM</t>
  </si>
  <si>
    <t>Cobia Gulf of Mexico</t>
  </si>
  <si>
    <t>COBSATLC</t>
  </si>
  <si>
    <t>Cobia Southern Atlantic coast</t>
  </si>
  <si>
    <t>COD1abdce</t>
  </si>
  <si>
    <t>Atlantic cod NAFO 1abdce</t>
  </si>
  <si>
    <t>COD1f-XIV</t>
  </si>
  <si>
    <t>Atlantic cod NAFO 1f and ICES 14</t>
  </si>
  <si>
    <t>COD1IN</t>
  </si>
  <si>
    <t>Atlantic cod NAFO Subarea 1 (inshore)</t>
  </si>
  <si>
    <t>Atlantic cod Southern Labrador-Eastern Newfoundland</t>
  </si>
  <si>
    <t>Atlantic cod Flemish Cap</t>
  </si>
  <si>
    <t>Atlantic cod Southern Grand Banks</t>
  </si>
  <si>
    <t>Atlantic cod Northern Gulf of St. Lawrence</t>
  </si>
  <si>
    <t>Atlantic cod St. Pierre Bank</t>
  </si>
  <si>
    <t>Atlantic cod Southern Gulf of St. Lawrence</t>
  </si>
  <si>
    <t>Atlantic cod Eastern Scotian Shelf</t>
  </si>
  <si>
    <t>COD4X</t>
  </si>
  <si>
    <t>Atlantic cod Western Scotian Shelf</t>
  </si>
  <si>
    <t>Atlantic cod Western Baltic</t>
  </si>
  <si>
    <t>Atlantic cod Eastern Baltic</t>
  </si>
  <si>
    <t>CODFABNK</t>
  </si>
  <si>
    <t>Atlantic cod Faroe Bank</t>
  </si>
  <si>
    <t>Atlantic cod Iceland Grounds</t>
  </si>
  <si>
    <t>CODIIIaW-IV-VIId</t>
  </si>
  <si>
    <t>Atlantic cod ICES 3a(west)-4-7d</t>
  </si>
  <si>
    <t>Atlantic cod North-East Arctic</t>
  </si>
  <si>
    <t>CODNEARNCW</t>
  </si>
  <si>
    <t>Atlantic cod North-East Arctic (Norwegian coastal waters)</t>
  </si>
  <si>
    <t>CODVIb</t>
  </si>
  <si>
    <t>Atlantic cod Rockall Bank</t>
  </si>
  <si>
    <t>Atlantic cod Celtic Sea</t>
  </si>
  <si>
    <t>CPANDMEDGSA15-16</t>
  </si>
  <si>
    <t>Common pandora Malta Island and South of Sicily (GSA 15, 16)</t>
  </si>
  <si>
    <t>CPANDMEDGSA9</t>
  </si>
  <si>
    <t>Common pandora Ligurian and North Tyrrhenian Sea</t>
  </si>
  <si>
    <t>CPRROCKPCOAST</t>
  </si>
  <si>
    <t>Copper rockfish Pacific Coast</t>
  </si>
  <si>
    <t>Canary rockfish West Coast of Vancouver Island and Strait of Georgia and Queen Charlotte Islands</t>
  </si>
  <si>
    <t>CSARDCSCH</t>
  </si>
  <si>
    <t>Chilean sardine Central-Southern Chile</t>
  </si>
  <si>
    <t>Coastal shrimp West Africa</t>
  </si>
  <si>
    <t>Cusk Western Scotian Shelf</t>
  </si>
  <si>
    <t>CUSKI-II</t>
  </si>
  <si>
    <t>Tusk North-East Arctic</t>
  </si>
  <si>
    <t>CUSKNEATL</t>
  </si>
  <si>
    <t>Tusk Northeast Atlantic</t>
  </si>
  <si>
    <t>CUSKVa-XIV</t>
  </si>
  <si>
    <t>Tusk ICES 5a-14</t>
  </si>
  <si>
    <t>CUSKVIb</t>
  </si>
  <si>
    <t>Tusk Rockall Bank</t>
  </si>
  <si>
    <t>CUSKXII</t>
  </si>
  <si>
    <t>Tusk North of Azores</t>
  </si>
  <si>
    <t>DAB2232</t>
  </si>
  <si>
    <t>Dab Baltic Areas 22-32</t>
  </si>
  <si>
    <t>DABIIIa-IV</t>
  </si>
  <si>
    <t>Dab ICES 3a-4</t>
  </si>
  <si>
    <t>Deep water cape hake South Africa</t>
  </si>
  <si>
    <t>Deep water rose shrimp West Africa</t>
  </si>
  <si>
    <t>DSKSHARGMATL</t>
  </si>
  <si>
    <t>Dusky shark Gulf of Mexico and Atlantic</t>
  </si>
  <si>
    <t>DSSMELTPAC</t>
  </si>
  <si>
    <t>Deep sea smelt Pacific Ocean</t>
  </si>
  <si>
    <t>DSSMELTSOJ</t>
  </si>
  <si>
    <t>Deep sea smelt Sea of Japan</t>
  </si>
  <si>
    <t>EBASSGSA7</t>
  </si>
  <si>
    <t>European seabass Gulf of Lions</t>
  </si>
  <si>
    <t>EBASSIVbc-VII</t>
  </si>
  <si>
    <t>European seabass ICES 4bc-7</t>
  </si>
  <si>
    <t>EBASSVIa-VIIb-j</t>
  </si>
  <si>
    <t>European seabass ICES 4a-7b-j</t>
  </si>
  <si>
    <t>EBASSVIIIab</t>
  </si>
  <si>
    <t>European seabass ICES 8ab</t>
  </si>
  <si>
    <t>EBASSVIIIc-IXa</t>
  </si>
  <si>
    <t>European seabass ICES 8c-9a</t>
  </si>
  <si>
    <t>EFLOUN2223</t>
  </si>
  <si>
    <t>European flounder Subdivisions 22-23</t>
  </si>
  <si>
    <t>EFLOUN2425</t>
  </si>
  <si>
    <t>European flounder Subdivisions 24-25</t>
  </si>
  <si>
    <t>EFLOUN26-28</t>
  </si>
  <si>
    <t>European flounder Subdivisions 26-28</t>
  </si>
  <si>
    <t>EFLOUN27-2932</t>
  </si>
  <si>
    <t>European flounder Subdivisions 27 and 29-32</t>
  </si>
  <si>
    <t>EFLOUNIIIa-IV</t>
  </si>
  <si>
    <t>European flounder ICES 3a-4</t>
  </si>
  <si>
    <t>EPOLLIV-IIIa</t>
  </si>
  <si>
    <t>European pollack ICES 3a-4</t>
  </si>
  <si>
    <t>EPOLLVIII-IXa</t>
  </si>
  <si>
    <t>European pollack ICES 8-9a</t>
  </si>
  <si>
    <t>Eulachon Pacific Coast of Canada Central Coast Designatable Unit</t>
  </si>
  <si>
    <t>Eulachon Pacific Coast of Canada Fraser River Designatable Unit</t>
  </si>
  <si>
    <t>Eulachon Pacific Coast of Canada Nass / Skeena Designatable Unit</t>
  </si>
  <si>
    <t>FHFLOUNSOJ</t>
  </si>
  <si>
    <t>Flathead flounder Sea of Japan</t>
  </si>
  <si>
    <t>Fourspotted megrim ICES 8c-9a</t>
  </si>
  <si>
    <t>False scad West Africa</t>
  </si>
  <si>
    <t>FSNAPOKWI</t>
  </si>
  <si>
    <t>Flame snapper Okinawa Islands</t>
  </si>
  <si>
    <t>Common gemfish New Zealand</t>
  </si>
  <si>
    <t>Common gemfish Southeast Australia</t>
  </si>
  <si>
    <t>GFORKBMEDGSA9</t>
  </si>
  <si>
    <t>Greater forkbeard Ligurian and North Tyrrhenian Sea</t>
  </si>
  <si>
    <t>GFORKNEATL</t>
  </si>
  <si>
    <t>Greater forkbeard Northeast Atlantic</t>
  </si>
  <si>
    <t>Grey grunt West Africa Subgroup 1</t>
  </si>
  <si>
    <t>Grey grunt West Africa Subgroup 3</t>
  </si>
  <si>
    <t>GGURNIIIa-IV-VIId</t>
  </si>
  <si>
    <t>Grey gurnard ICES 3a-4-7d</t>
  </si>
  <si>
    <t>Greenland halibut NAFO divisions 01ABCDEF</t>
  </si>
  <si>
    <t>Greenland halibut Labrador Shelf - Grand Banks</t>
  </si>
  <si>
    <t>Greenland halibut Gulf of St. Lawrence</t>
  </si>
  <si>
    <t>Greenland halibut Bering Sea and Aleutian Islands</t>
  </si>
  <si>
    <t>Greenland halibut North-East Arctic</t>
  </si>
  <si>
    <t>GHALV-VI-XII-XIV</t>
  </si>
  <si>
    <t>Greenland halibut ICES 5-6-12-14</t>
  </si>
  <si>
    <t>GHBRMGSA7</t>
  </si>
  <si>
    <t>Gilthead seabream Gulf of Lions</t>
  </si>
  <si>
    <t>GLGROUPSATLCGM</t>
  </si>
  <si>
    <t>Goliath grouper Southern Atlantic coast and Gulf of Mexico</t>
  </si>
  <si>
    <t>Golden redfish North-East Arctic</t>
  </si>
  <si>
    <t>GOLDREDV-VI-XII-XIV</t>
  </si>
  <si>
    <t>Golden redfish ICES 5-6-12-14</t>
  </si>
  <si>
    <t>GPOCTOBSAI</t>
  </si>
  <si>
    <t>Giant Pacific octopus Bering Sea and Aleutian Islands</t>
  </si>
  <si>
    <t>GPOCTOGA</t>
  </si>
  <si>
    <t>Giant Pacific octopus Gulf of Alaska</t>
  </si>
  <si>
    <t>GRSHRIMPMEDGSA10</t>
  </si>
  <si>
    <t>Giant red shrimp South Tyrrhenian Sea</t>
  </si>
  <si>
    <t>GRSHRIMPMEDGSA11</t>
  </si>
  <si>
    <t>Giant red shrimp Sardinia</t>
  </si>
  <si>
    <t>GRSHRIMPMEDGSA12-16</t>
  </si>
  <si>
    <t>Giant red shrimp Geographical Sub-Areas 12-16</t>
  </si>
  <si>
    <t>GRSHRIMPMEDGSA18-19</t>
  </si>
  <si>
    <t>Giant red shrimp South Adriatic Sea and West Ionian Sea (GSA 18,19)</t>
  </si>
  <si>
    <t>GRSHRIMPMEDGSA9</t>
  </si>
  <si>
    <t>Giant red shrimp Ligurian and North Tyrrhenian Sea</t>
  </si>
  <si>
    <t>Greenspotted rockfish Northern Pacific Coast</t>
  </si>
  <si>
    <t>Greenspotted rockfish Southern Pacific Coast</t>
  </si>
  <si>
    <t>GSSMELTI-II-IIIa-IV</t>
  </si>
  <si>
    <t>Greater silver smelt ICES 1-2-3a-4</t>
  </si>
  <si>
    <t>GSSMELTVa-XIV</t>
  </si>
  <si>
    <t>Greater silver smelt ICES 5a-14</t>
  </si>
  <si>
    <t>GSSMELTVb-VIa</t>
  </si>
  <si>
    <t>Greater silver smelt ICES 5b-4a</t>
  </si>
  <si>
    <t>GSSMELTVIb-VII-VIII-IX-X-XII</t>
  </si>
  <si>
    <t>Greater silver smelt ICES 6b-7-8-9-10-12</t>
  </si>
  <si>
    <t>Grooved tiger prawn Northern Australia</t>
  </si>
  <si>
    <t>Haddock Grand Banks</t>
  </si>
  <si>
    <t>Haddock Western Scotian Shelf, Bay of Fundy and Gulf of Maine</t>
  </si>
  <si>
    <t>Haddock Gulf of Maine</t>
  </si>
  <si>
    <t>Haddock Iceland Grounds</t>
  </si>
  <si>
    <t>Haddock North-East Arctic</t>
  </si>
  <si>
    <t>Haddock ICES 3a-4</t>
  </si>
  <si>
    <t>HADNS-IIIa-VIa</t>
  </si>
  <si>
    <t>Haddock ICES 3a-4-6a</t>
  </si>
  <si>
    <t>Haddock ICES 7b-k</t>
  </si>
  <si>
    <t>HAKEMEDGSA15-16</t>
  </si>
  <si>
    <t>Hake Malta Island and South of Sicily (GSA 15, 16)</t>
  </si>
  <si>
    <t>HAKEMEDGSA1-7</t>
  </si>
  <si>
    <t>Hake Geographical Sub-Areas 1-7</t>
  </si>
  <si>
    <t>HAKEMEDGSA17-18</t>
  </si>
  <si>
    <t>Hake Adriatic Sea (GSA 17,18)</t>
  </si>
  <si>
    <t>HAKEMEDGSA19</t>
  </si>
  <si>
    <t>Hake Western Ionian Sea</t>
  </si>
  <si>
    <t>HAKEMEDGSA20</t>
  </si>
  <si>
    <t>Hake Eastern Ionian Sea</t>
  </si>
  <si>
    <t>HAKEMEDGSA22-23</t>
  </si>
  <si>
    <t>Hake Aegean Sea and Crete Island (GSA 22,23)</t>
  </si>
  <si>
    <t>HAKEMEDGSA7</t>
  </si>
  <si>
    <t>Hake Gulf of Lions</t>
  </si>
  <si>
    <t>HAKEMEDGSA9-11</t>
  </si>
  <si>
    <t>Hake Geographical Sub-Areas 9-11</t>
  </si>
  <si>
    <t>Hake ICES 3a-4-6-7-8abd</t>
  </si>
  <si>
    <t>Hake ICES 8c-9a</t>
  </si>
  <si>
    <t>Herring ICES 22-24-3a</t>
  </si>
  <si>
    <t>HERR2529-32</t>
  </si>
  <si>
    <t>Herring Subdivisions 25-29 and 32</t>
  </si>
  <si>
    <t>Herring Eastern Baltic</t>
  </si>
  <si>
    <t>Herring Bothnian Sea</t>
  </si>
  <si>
    <t>HERR30-31</t>
  </si>
  <si>
    <t>Herring Subdivisions 30-31</t>
  </si>
  <si>
    <t>Herring Bothnian Bay</t>
  </si>
  <si>
    <t>Herring NAFO division 4R (Fall spawners)</t>
  </si>
  <si>
    <t>Herring NAFO division 4R (Spring spawners)</t>
  </si>
  <si>
    <t>Herring Southern Gulf of St. Lawrence (Fall spawners)</t>
  </si>
  <si>
    <t>Herring Southern Gulf of St. Lawrence (Spring spawners)</t>
  </si>
  <si>
    <t>HERRHOKK</t>
  </si>
  <si>
    <t>Pacific herring Hokkaido</t>
  </si>
  <si>
    <t>Herring Irish Sea</t>
  </si>
  <si>
    <t>Herring ICES 1-2-4a-5-14a (Norwegian Spring Spawners)</t>
  </si>
  <si>
    <t>HERRNS-IIIa-VIId</t>
  </si>
  <si>
    <t>Herring ICES 3a-4-7d</t>
  </si>
  <si>
    <t>Herring Northwestern Atlantic Coast</t>
  </si>
  <si>
    <t>Herring Gulf of Riga East of Gotland</t>
  </si>
  <si>
    <t>Herring ICES 7a-g-h-j</t>
  </si>
  <si>
    <t>Pacific herring Strait of Georgia</t>
  </si>
  <si>
    <t>Pacific herring Togiak District</t>
  </si>
  <si>
    <t>Herring West of Scotland</t>
  </si>
  <si>
    <t>Herring ICES 5a-7bc</t>
  </si>
  <si>
    <t>HHTILEECS</t>
  </si>
  <si>
    <t>Horsehead tilefish East China Sea</t>
  </si>
  <si>
    <t>HMACKIIa-IVa-Vb-VIa-VII-VIII</t>
  </si>
  <si>
    <t>Horse mackerel ICES 2a-4a-5b-6a-7-8</t>
  </si>
  <si>
    <t>HMACKIIIa-IVbc-VIId</t>
  </si>
  <si>
    <t>Horse mackerel ICES 3a-4bc-7d</t>
  </si>
  <si>
    <t>HMACKIXa</t>
  </si>
  <si>
    <t>Horse mackerel Portugese Waters -East</t>
  </si>
  <si>
    <t>Horse mackerel West Africa</t>
  </si>
  <si>
    <t>HOGFISHEGM</t>
  </si>
  <si>
    <t>Hogfish Eastern Gulf of Mexico</t>
  </si>
  <si>
    <t>HOGFISHSEFL</t>
  </si>
  <si>
    <t>Hogfish Southeast Florida</t>
  </si>
  <si>
    <t>JAMBERJPN</t>
  </si>
  <si>
    <t>Japanese amberjack Japan</t>
  </si>
  <si>
    <t>JCSQUIDJPNAR</t>
  </si>
  <si>
    <t>Japanese flying squid Japan Autumn recruitment</t>
  </si>
  <si>
    <t>JCSQUIDJPNWR</t>
  </si>
  <si>
    <t>Japanese flying squid Japan Winter recruitment</t>
  </si>
  <si>
    <t>Japanese jack mackerel Pacific Coast of Japan</t>
  </si>
  <si>
    <t>JPUFFIMKB</t>
  </si>
  <si>
    <t>Japanese pufferfish Ise and Mikawa Bay</t>
  </si>
  <si>
    <t>JPUFFSOJECSSI</t>
  </si>
  <si>
    <t>Japanese pufferfish Sea of Japan and East China Sea and Seto Inland sea</t>
  </si>
  <si>
    <t>JSNAPOKWI</t>
  </si>
  <si>
    <t>Japanese snapper Okinawa Islands</t>
  </si>
  <si>
    <t>KCROCKNPAC</t>
  </si>
  <si>
    <t>Kichiji rockfish North Pacific</t>
  </si>
  <si>
    <t>KCROCKOKS</t>
  </si>
  <si>
    <t>Kichiji rockfish Okhotsk Sea</t>
  </si>
  <si>
    <t>KCROCKSWHOKK</t>
  </si>
  <si>
    <t>Kichiji rockfish Southwestern coast of Hokkaido</t>
  </si>
  <si>
    <t>KFSHARNEATL</t>
  </si>
  <si>
    <t>Kitefin shark Northeast Atlantic</t>
  </si>
  <si>
    <t>King mackerel Southern Atlantic coast</t>
  </si>
  <si>
    <t>KMFLOUNBSAI</t>
  </si>
  <si>
    <t>Kamchatka flounder Bering Sea and Aleutian Islands</t>
  </si>
  <si>
    <t>LCODLINGPAC</t>
  </si>
  <si>
    <t>Longfin codling Pacific Ocean</t>
  </si>
  <si>
    <t>Large eye dentex West Africa Subgroup 3</t>
  </si>
  <si>
    <t>LGSHARNEATL</t>
  </si>
  <si>
    <t>Leafscale gulper shark Northeast Atlantic</t>
  </si>
  <si>
    <t>LHAIRTSOJECS</t>
  </si>
  <si>
    <t>Largehead hairtail Sea of Japan and East China Sea</t>
  </si>
  <si>
    <t>LINGI-II</t>
  </si>
  <si>
    <t>Ling North-East Arctic</t>
  </si>
  <si>
    <t>LINGNEATL</t>
  </si>
  <si>
    <t>Ling Northeast Atlantic</t>
  </si>
  <si>
    <t>LINGVa</t>
  </si>
  <si>
    <t>Ling Iceland Grounds</t>
  </si>
  <si>
    <t>LINGVb</t>
  </si>
  <si>
    <t>Ling Faroe Grounds</t>
  </si>
  <si>
    <t>LJOBOKWI</t>
  </si>
  <si>
    <t>Lavender jobfish Okinawa Islands</t>
  </si>
  <si>
    <t>Longnose skate West Coast of Vancouver Island</t>
  </si>
  <si>
    <t>Longnose skate Strait of Georgia</t>
  </si>
  <si>
    <t>Longnose skate Queen Charlotte Sound</t>
  </si>
  <si>
    <t>American lobster Lobster Fishing Areas 3-14</t>
  </si>
  <si>
    <t>American lobster Lobster Fishing Area 41</t>
  </si>
  <si>
    <t>LSDOGIIIa-IV-VIId</t>
  </si>
  <si>
    <t>Lesser spotted dogfish ICES 3a-4-7d</t>
  </si>
  <si>
    <t>LSDOGVIIIabd</t>
  </si>
  <si>
    <t>Lesser spotted dogfish ICES 8abd</t>
  </si>
  <si>
    <t>LSDOGVIIIc-IXa</t>
  </si>
  <si>
    <t>Lesser spotted dogfish ICES 8c-9a</t>
  </si>
  <si>
    <t>LSDOGVI-VIIabcefghij</t>
  </si>
  <si>
    <t>Lesser spotted dogfish ICES 6-7abcefghij</t>
  </si>
  <si>
    <t>LSOLEIIIa-IV-VIId</t>
  </si>
  <si>
    <t>Lemon sole ICES 3a-4-7d</t>
  </si>
  <si>
    <t>Megrim ICES 8c-9a</t>
  </si>
  <si>
    <t>MEGSPPIVa-VIa</t>
  </si>
  <si>
    <t>Megrim spp ICES 4a-6a</t>
  </si>
  <si>
    <t>MEGSPPVIb</t>
  </si>
  <si>
    <t>Megrim spp Rockall Bank</t>
  </si>
  <si>
    <t>MEGVII-VIIIabd</t>
  </si>
  <si>
    <t>Megrim ICES 7-8abd</t>
  </si>
  <si>
    <t>MHMACKMEDGSA29</t>
  </si>
  <si>
    <t>Mediterranean horse mackerel Black Sea</t>
  </si>
  <si>
    <t>Monkfish Labrador Shelf-Grand Banks-St. Pierre Bank</t>
  </si>
  <si>
    <t>MONK3LNOPs</t>
  </si>
  <si>
    <t>Monkfish NAFO Divisions 3LNOPs</t>
  </si>
  <si>
    <t>MORWONGESE</t>
  </si>
  <si>
    <t>Jackass morwong Eastern half of Southeast Australia</t>
  </si>
  <si>
    <t>MORWONGWSE</t>
  </si>
  <si>
    <t>Jackass morwong Western half of Southeast Australia</t>
  </si>
  <si>
    <t>Sea mullet Queensland and New South Wales</t>
  </si>
  <si>
    <t>NEPHFU10</t>
  </si>
  <si>
    <t>Norway lobster Noup (FU 10)</t>
  </si>
  <si>
    <t>NEPHFU11</t>
  </si>
  <si>
    <t>Norway lobster North Minch (FU 11)</t>
  </si>
  <si>
    <t>NEPHFU12</t>
  </si>
  <si>
    <t>Norway lobster South Minch (FU 12)</t>
  </si>
  <si>
    <t>NEPHFU13</t>
  </si>
  <si>
    <t>Norway lobster Firth of Clyde and Sound of Jura (FU 13)</t>
  </si>
  <si>
    <t>NEPHFU14</t>
  </si>
  <si>
    <t>Norway lobster Irish Sea East (FU 14)</t>
  </si>
  <si>
    <t>NEPHFU15</t>
  </si>
  <si>
    <t>Norway lobster Irish Sea West (FU 15)</t>
  </si>
  <si>
    <t>NEPHFU16</t>
  </si>
  <si>
    <t>Norway lobster Porcupine Bank (FU 16)</t>
  </si>
  <si>
    <t>NEPHFU17</t>
  </si>
  <si>
    <t>Norway lobster Aran Grounds (FU 17)</t>
  </si>
  <si>
    <t>NEPHFU19</t>
  </si>
  <si>
    <t>Norway lobster South East and West of IRL (FU 19)</t>
  </si>
  <si>
    <t>NEPHFU2021</t>
  </si>
  <si>
    <t>Norway lobster Labadie, Jones and Cockburn (FU 20-21)</t>
  </si>
  <si>
    <t>NEPHFU22</t>
  </si>
  <si>
    <t>Norway lobster Smalls (FU 22)</t>
  </si>
  <si>
    <t>NEPHFU25</t>
  </si>
  <si>
    <t>Norway lobster North Galicia (FU 25)</t>
  </si>
  <si>
    <t>NEPHFU2627</t>
  </si>
  <si>
    <t>Norway lobster West Galicia and North Portugal (FU 26-27)</t>
  </si>
  <si>
    <t>NEPHFU2829</t>
  </si>
  <si>
    <t>Norway lobster South-West and South Portugal (FU 28-29)</t>
  </si>
  <si>
    <t>NEPHFU30</t>
  </si>
  <si>
    <t>Norway lobster Gulf of Cadiz (FU 30)</t>
  </si>
  <si>
    <t>NEPHFU31</t>
  </si>
  <si>
    <t>Norway lobster Cantabrian Sea (FU 31)</t>
  </si>
  <si>
    <t>NEPHFU32</t>
  </si>
  <si>
    <t>Norway lobster Norwegian Deeps (FU 32)</t>
  </si>
  <si>
    <t>NEPHFU33</t>
  </si>
  <si>
    <t>Norway lobster Off Horn Reef (FU 33)</t>
  </si>
  <si>
    <t>NEPHFU34</t>
  </si>
  <si>
    <t>Norway lobster Devils Hole (FU 34)</t>
  </si>
  <si>
    <t>NEPHFU3-4</t>
  </si>
  <si>
    <t>Norway lobster Skagerak Kattegat (FU 3-4)</t>
  </si>
  <si>
    <t>NEPHFU5</t>
  </si>
  <si>
    <t>Norway lobster Botney Cut - Silver Pit (FU 5)</t>
  </si>
  <si>
    <t>NEPHFU6</t>
  </si>
  <si>
    <t>Norway lobster Farn Deeps (FU 6)</t>
  </si>
  <si>
    <t>NEPHFU7</t>
  </si>
  <si>
    <t>Norway lobster Fladen Ground (FU 7)</t>
  </si>
  <si>
    <t>NEPHFU8</t>
  </si>
  <si>
    <t>Norway lobster Firth of Forth (FU 8)</t>
  </si>
  <si>
    <t>NEPHFU9</t>
  </si>
  <si>
    <t>Norway lobster Moray Firth (FU 9)</t>
  </si>
  <si>
    <t>NEPHIV</t>
  </si>
  <si>
    <t>Norway lobster North Sea</t>
  </si>
  <si>
    <t>NEPHMEDGSA1</t>
  </si>
  <si>
    <t>Norway lobster Northern Alboran Sea</t>
  </si>
  <si>
    <t>NEPHMEDGSA11</t>
  </si>
  <si>
    <t>Norway lobster Sardinia</t>
  </si>
  <si>
    <t>NEPHMEDGSA15-16</t>
  </si>
  <si>
    <t>Norway lobster Malta Island and South of Sicily (GSA 15, 16)</t>
  </si>
  <si>
    <t>NEPHMEDGSA17</t>
  </si>
  <si>
    <t>Norway lobster Northern Adriatic Sea</t>
  </si>
  <si>
    <t>NEPHMEDGSA17-18</t>
  </si>
  <si>
    <t>Norway lobster Adriatic Sea (GSA 17,18)</t>
  </si>
  <si>
    <t>NEPHMEDGSA18</t>
  </si>
  <si>
    <t>Norway lobster Southern Adriatic Sea</t>
  </si>
  <si>
    <t>Norway lobster Balearic Island</t>
  </si>
  <si>
    <t>NEPHMEDGSA6</t>
  </si>
  <si>
    <t>Norway lobster Northern Spain</t>
  </si>
  <si>
    <t>NEPHMEDGSA9</t>
  </si>
  <si>
    <t>Norway lobster Ligurian and North Tyrrhenian Sea</t>
  </si>
  <si>
    <t>NEPHVIa</t>
  </si>
  <si>
    <t>Norway lobster West of Scotland</t>
  </si>
  <si>
    <t>NEPHVII</t>
  </si>
  <si>
    <t>Norway lobster ICES 7</t>
  </si>
  <si>
    <t>NEPHVIIIab</t>
  </si>
  <si>
    <t>Norway lobster ICES 8ab</t>
  </si>
  <si>
    <t>NPOUTIIIa-IV</t>
  </si>
  <si>
    <t>Norway pout ICES 3a-4</t>
  </si>
  <si>
    <t>NPOUTVIa</t>
  </si>
  <si>
    <t>Norway pout West of Scotland</t>
  </si>
  <si>
    <t>NRSOLEGA</t>
  </si>
  <si>
    <t>Northern rock sole Gulf of Alaska</t>
  </si>
  <si>
    <t>Nylon shrimp Chile</t>
  </si>
  <si>
    <t>NSHRIMPCSCH</t>
  </si>
  <si>
    <t>Nylon shrimp Central-Southern Chile</t>
  </si>
  <si>
    <t>NSHRIMPNCH</t>
  </si>
  <si>
    <t>Nylon shrimp Northern Chile</t>
  </si>
  <si>
    <t>Ling Southeast Australia</t>
  </si>
  <si>
    <t>Ling New Zealand Areas LIN 3 and 4</t>
  </si>
  <si>
    <t>Ling New Zealand Areas LIN 5 and 6</t>
  </si>
  <si>
    <t>Ling New Zealand Areas LIN 6b</t>
  </si>
  <si>
    <t>Ling New Zealand Areas LIN 72</t>
  </si>
  <si>
    <t>Ling New Zealand Areas LIN 7WC-WCSI</t>
  </si>
  <si>
    <t>Ling Western half of Southeast Australia</t>
  </si>
  <si>
    <t>New Zealand snapper New Zealand Area 8 (Auckland and Central West)</t>
  </si>
  <si>
    <t>Japanese flounder East China Sea</t>
  </si>
  <si>
    <t>Japanese flounder Sea of Japan North</t>
  </si>
  <si>
    <t>Japanese flounder Pacific Ocean</t>
  </si>
  <si>
    <t>Japanese flounder Inland Sea of Japan</t>
  </si>
  <si>
    <t>Orange roughy Chile</t>
  </si>
  <si>
    <t>OROUGHYCR</t>
  </si>
  <si>
    <t>Orange roughy Chatham Rise</t>
  </si>
  <si>
    <t>OROUGHYNEATL</t>
  </si>
  <si>
    <t>Orange roughy Northeast Atlantic</t>
  </si>
  <si>
    <t>PANCHCCH</t>
  </si>
  <si>
    <t>Peruvian anchoveta Central Chile</t>
  </si>
  <si>
    <t>Peruvian anchoveta Chile Region V-X</t>
  </si>
  <si>
    <t>PANCHCSCH</t>
  </si>
  <si>
    <t>Peruvian anchoveta Central-Southern Chile</t>
  </si>
  <si>
    <t>Peruvian anchoveta Northern Chile</t>
  </si>
  <si>
    <t>PANCHNCHSP</t>
  </si>
  <si>
    <t>Peruvian anchoveta Northern Chile Southern Peru</t>
  </si>
  <si>
    <t>Peruvian anchoveta North-Central Peruvian coast</t>
  </si>
  <si>
    <t>Peruvian anchoveta Southern Chile</t>
  </si>
  <si>
    <t>PANDAL2G-3K</t>
  </si>
  <si>
    <t>Northern shrimp NAFO Divisions 2G-3K</t>
  </si>
  <si>
    <t>Northern shrimp Gulf of St. Lawrence</t>
  </si>
  <si>
    <t>PANDALICBC</t>
  </si>
  <si>
    <t>Ocean shrimp Inshore Coast of British Columbia</t>
  </si>
  <si>
    <t>PANDALI-II</t>
  </si>
  <si>
    <t>Northern shrimp North-East Arctic</t>
  </si>
  <si>
    <t>PANDALIIIaW-IVaE</t>
  </si>
  <si>
    <t>Northern shrimp ICES 3a(west)-4a(east)</t>
  </si>
  <si>
    <t>PANDALIVa</t>
  </si>
  <si>
    <t>Northern shrimp Northern North Sea</t>
  </si>
  <si>
    <t>Northern shrimp Shrimp Fishing Area 4</t>
  </si>
  <si>
    <t>Northern shrimp Shrimp Fishing Area 5</t>
  </si>
  <si>
    <t>Northern shrimp Shrimp Fishing Area 6</t>
  </si>
  <si>
    <t>Ocean shrimp Shrimp Management Area 14</t>
  </si>
  <si>
    <t>Ocean shrimp Shrimp Management Area 16</t>
  </si>
  <si>
    <t>Ocean shrimp Shrimp Management Areas 18 and 19</t>
  </si>
  <si>
    <t>Ocean shrimp Shrimp Management Area FR</t>
  </si>
  <si>
    <t>Ocean shrimp Shrimp Management Area GTSE</t>
  </si>
  <si>
    <t>Ocean shrimp Shrimp Management Area PRD</t>
  </si>
  <si>
    <t>Patagonian grenadier Central-Southern Chile</t>
  </si>
  <si>
    <t>Paua NZ Area North PAUA 5A</t>
  </si>
  <si>
    <t>Paua New Zealand Area PAU 5B (Stewart Island)</t>
  </si>
  <si>
    <t>Paua New Zealand Area PAU 5D (Otago)</t>
  </si>
  <si>
    <t>Paua New Zealand Area PAU 7 (Marlborough)</t>
  </si>
  <si>
    <t>Paua NZ Area South PAUA 5A</t>
  </si>
  <si>
    <t>PCEELARGS</t>
  </si>
  <si>
    <t>Pink cusk eel Southern Argentina</t>
  </si>
  <si>
    <t>Pink cusk eel Chile</t>
  </si>
  <si>
    <t>PCEELCSCH</t>
  </si>
  <si>
    <t>Pink cusk eel Central-Southern Chile</t>
  </si>
  <si>
    <t>PCEELSCH</t>
  </si>
  <si>
    <t>Pink cusk eel Southern Chile</t>
  </si>
  <si>
    <t>PCODAI</t>
  </si>
  <si>
    <t>Pacific cod Aleutian Islands</t>
  </si>
  <si>
    <t>PCODBS</t>
  </si>
  <si>
    <t>Pacific cod Bering Sea</t>
  </si>
  <si>
    <t>PCODHOKK</t>
  </si>
  <si>
    <t>Pacific cod Hokkaido</t>
  </si>
  <si>
    <t>PCODNPAC</t>
  </si>
  <si>
    <t>Pacific cod North Pacific</t>
  </si>
  <si>
    <t>PCODSOJ</t>
  </si>
  <si>
    <t>Pacific cod Sea of Japan</t>
  </si>
  <si>
    <t>Pacific ocean perch Eastern Bering Sea and Aleutian Islands</t>
  </si>
  <si>
    <t>Pacific ocean perch Haida Gwaii</t>
  </si>
  <si>
    <t>Pacific ocean perch West Coast of Vancouver Island</t>
  </si>
  <si>
    <t>Pacific geoduck Washington</t>
  </si>
  <si>
    <t>PHFLOUNNHOKK</t>
  </si>
  <si>
    <t>Pointhead flounder North coast of Hokkaido</t>
  </si>
  <si>
    <t>PHFLOUNSOJ</t>
  </si>
  <si>
    <t>Pointhead flounder Sea of Japan</t>
  </si>
  <si>
    <t>PICAMEDGSA25</t>
  </si>
  <si>
    <t>Picarel Cyprus Island</t>
  </si>
  <si>
    <t>Japanese sardine Pacific Coast of Japan</t>
  </si>
  <si>
    <t>Japanese sardine Tsushima Strait</t>
  </si>
  <si>
    <t>PLAIC2123</t>
  </si>
  <si>
    <t>European plaice Subdivisions 21-23</t>
  </si>
  <si>
    <t>PLAIC2432</t>
  </si>
  <si>
    <t>European plaice Subdivisions 24-32</t>
  </si>
  <si>
    <t>European plaice Eastern English Channel</t>
  </si>
  <si>
    <t>European plaice Celtic Sea</t>
  </si>
  <si>
    <t>European plaice Western English Channel</t>
  </si>
  <si>
    <t>European plaice Kattegat and Skagerrak</t>
  </si>
  <si>
    <t>European plaice Irish Sea</t>
  </si>
  <si>
    <t>European plaice North Sea</t>
  </si>
  <si>
    <t>PLAICVIIbc</t>
  </si>
  <si>
    <t>European plaice ICES 7bc</t>
  </si>
  <si>
    <t>PLAICVIIh-k</t>
  </si>
  <si>
    <t>European plaice ICES 7h-k</t>
  </si>
  <si>
    <t>PLAICVIII-IXa</t>
  </si>
  <si>
    <t>European plaice ICES 8-9a</t>
  </si>
  <si>
    <t>POLL4VWX5</t>
  </si>
  <si>
    <t>Pollock Scotian Shelf, Bay of Fundy and Georges Bank</t>
  </si>
  <si>
    <t>Pollock Gulf of Maine / Georges Bank</t>
  </si>
  <si>
    <t>Pollock Iceland Grounds</t>
  </si>
  <si>
    <t>Pollock North-East Arctic</t>
  </si>
  <si>
    <t>Pollock ICES 3a-4-6</t>
  </si>
  <si>
    <t>Porbeagle shark Canadian Atlantic Ocean</t>
  </si>
  <si>
    <t>PORSHARNEATL</t>
  </si>
  <si>
    <t>Porbeagle shark Northeast Atlantic</t>
  </si>
  <si>
    <t>PRCODMEDGSA9</t>
  </si>
  <si>
    <t>Poor cod Ligurian and North Tyrrhenian Sea</t>
  </si>
  <si>
    <t>PSANDLIMKB</t>
  </si>
  <si>
    <t>Pacific sandlance Ise and Mikawa Bay</t>
  </si>
  <si>
    <t>Deep water rose shrimp Northern Spain</t>
  </si>
  <si>
    <t>PSLANCESYS</t>
  </si>
  <si>
    <t>Pacific sand lance Souya Strait</t>
  </si>
  <si>
    <t>Patagonian toothfish South Chile Argentina</t>
  </si>
  <si>
    <t>RBRMIX</t>
  </si>
  <si>
    <t>Red seabream ICES 9</t>
  </si>
  <si>
    <t>Red seabream Alboran Island Sea (GSA 1,3)</t>
  </si>
  <si>
    <t>RBRMVI-VII-VIII</t>
  </si>
  <si>
    <t>Red seabream ICES 6-7-8</t>
  </si>
  <si>
    <t>RBRMX</t>
  </si>
  <si>
    <t>Red seabream Azores Grounds</t>
  </si>
  <si>
    <t>RDSHRMPMEDGSA1</t>
  </si>
  <si>
    <t>Red shrimp Northern Alboran Sea</t>
  </si>
  <si>
    <t>RDSHRMPMEDGSA10</t>
  </si>
  <si>
    <t>Red shrimp South Tyrrhenian Sea</t>
  </si>
  <si>
    <t>RDSHRMPMEDGSA15-16</t>
  </si>
  <si>
    <t>Red shrimp Malta Island and South of Sicily (GSA 15, 16)</t>
  </si>
  <si>
    <t>Red shrimp Northern Spain</t>
  </si>
  <si>
    <t>Deepwater redfish NAFO Divisions 2J3K-3LNO</t>
  </si>
  <si>
    <t>REDDEEPDP-1-2-V-XII-XIV</t>
  </si>
  <si>
    <t>Beaked redfish ICES 5-12-14 and NAFO Subareas 1-2 (deep)</t>
  </si>
  <si>
    <t>Deepwater redfish North-East Arctic</t>
  </si>
  <si>
    <t>REDDEEPSH1-2-V-XII-XIV</t>
  </si>
  <si>
    <t>Beaked redfish ICES 5-12-14 and NAFO Subareas 1-2 (shallow)</t>
  </si>
  <si>
    <t>Deepwater redfish Units 1 and 2</t>
  </si>
  <si>
    <t>REDDEEPVa-XIV</t>
  </si>
  <si>
    <t>Beaked redfish ICES 5a-14</t>
  </si>
  <si>
    <t>REDDEEPXIVb</t>
  </si>
  <si>
    <t>Beaked redfish Southeast Greenland</t>
  </si>
  <si>
    <t>REDFEAUS</t>
  </si>
  <si>
    <t>Redfish Eastern Australia</t>
  </si>
  <si>
    <t>Redfish species West Greenland</t>
  </si>
  <si>
    <t>REDFISHSPP23K</t>
  </si>
  <si>
    <t>Redfish species Labrador - NE Newfoundland</t>
  </si>
  <si>
    <t>Redfish species N and SW Grand Banks</t>
  </si>
  <si>
    <t>Redfish species Flemish Cap</t>
  </si>
  <si>
    <t>Redfish species Gulf of St. Lawrence and Cabot Strait</t>
  </si>
  <si>
    <t>REXSOLEPCOAST</t>
  </si>
  <si>
    <t>Rex sole Pacific Coast</t>
  </si>
  <si>
    <t>RGURNNEATL</t>
  </si>
  <si>
    <t>Red gurnard Northeast Atlantic</t>
  </si>
  <si>
    <t>RHAKEGOMNGB</t>
  </si>
  <si>
    <t>Red hake Gulf of Maine / Northern Georges Bank</t>
  </si>
  <si>
    <t>RHAKESGBMATL</t>
  </si>
  <si>
    <t>Red hake Southern Georges Bank / Mid-Atlantic</t>
  </si>
  <si>
    <t>RHERRPAC</t>
  </si>
  <si>
    <t>Round herring Pacific Ocean</t>
  </si>
  <si>
    <t>RHGRENNEATL</t>
  </si>
  <si>
    <t>Roughhead grenadier Northeast Atlantic</t>
  </si>
  <si>
    <t>RMULLMEDGSA1</t>
  </si>
  <si>
    <t>Red mullet Northern Alboran Sea</t>
  </si>
  <si>
    <t>RMULLMEDGSA10</t>
  </si>
  <si>
    <t>Red mullet South Tyrrhenian Sea</t>
  </si>
  <si>
    <t>RMULLMEDGSA11</t>
  </si>
  <si>
    <t>Red mullet Sardinia</t>
  </si>
  <si>
    <t>RMULLMEDGSA15-16</t>
  </si>
  <si>
    <t>Red mullet Malta Island and South of Sicily (GSA 15, 16)</t>
  </si>
  <si>
    <t>RMULLMEDGSA17-18</t>
  </si>
  <si>
    <t>Red mullet Adriatic Sea (GSA 17,18)</t>
  </si>
  <si>
    <t>RMULLMEDGSA19</t>
  </si>
  <si>
    <t>Red mullet Western Ionian Sea</t>
  </si>
  <si>
    <t>RMULLMEDGSA25</t>
  </si>
  <si>
    <t>Red mullet Cyprus Island</t>
  </si>
  <si>
    <t>RMULLMEDGSA29</t>
  </si>
  <si>
    <t>Red mullet Black Sea</t>
  </si>
  <si>
    <t>RMULLMEDGSA5</t>
  </si>
  <si>
    <t>Red mullet Balearic Island</t>
  </si>
  <si>
    <t>RMULLMEDGSA6</t>
  </si>
  <si>
    <t>Red mullet Northern Spain</t>
  </si>
  <si>
    <t>RMULLMEDGSA7</t>
  </si>
  <si>
    <t>Red mullet Gulf of Lions</t>
  </si>
  <si>
    <t>RMULLMEDGSA9</t>
  </si>
  <si>
    <t>Red mullet Ligurian and North Tyrrhenian Sea</t>
  </si>
  <si>
    <t>RNGENI-II-IV-Va2-VIII-IX-XIVab2</t>
  </si>
  <si>
    <t>Roundnose grenadier ICES 1-2-4-5a2-8-9-14ab2</t>
  </si>
  <si>
    <t>RNGENMATLR</t>
  </si>
  <si>
    <t>Roundnose grenadier Mid-Atlantic Ridge</t>
  </si>
  <si>
    <t>RNGENVb-VI-VII-XIIb</t>
  </si>
  <si>
    <t>Roundnose grenadier ICES 5b-6-7-12b</t>
  </si>
  <si>
    <t>RNGRENIIIa</t>
  </si>
  <si>
    <t>Roundnose grenadier Kattegat and Skagerrak</t>
  </si>
  <si>
    <t>Red pandora West Africa Subgroup 2</t>
  </si>
  <si>
    <t>Red rock lobster New Zealand Area CRA1</t>
  </si>
  <si>
    <t>Red rock lobster New Zealand Area CRA2</t>
  </si>
  <si>
    <t>Red rock lobster New Zealand Area CRA3</t>
  </si>
  <si>
    <t>Red rock lobster New Zealand Area CRA4</t>
  </si>
  <si>
    <t>Red rock lobster New Zealand Area CRA5</t>
  </si>
  <si>
    <t>Red rock lobster New Zealand Area CRA7</t>
  </si>
  <si>
    <t>Red rock lobster New Zealand Area CRA8</t>
  </si>
  <si>
    <t>Rock lobster South Australia Northern Zone</t>
  </si>
  <si>
    <t>Rock lobster South Australia Southern Zone</t>
  </si>
  <si>
    <t>RSFLOUNSOJ</t>
  </si>
  <si>
    <t>Round nose flounder Sea of Japan</t>
  </si>
  <si>
    <t>RSHRMPMEDGSA1</t>
  </si>
  <si>
    <t>Deep water rose shrimp Northern Alboran Sea</t>
  </si>
  <si>
    <t>RSHRMPMEDGSA10</t>
  </si>
  <si>
    <t>Deep water rose shrimp South Tyrrhenian Sea</t>
  </si>
  <si>
    <t>RSHRMPMEDGSA11</t>
  </si>
  <si>
    <t>Deep water rose shrimp Sardinia</t>
  </si>
  <si>
    <t>Deep water rose shrimp Geographical Sub-Areas 12-16</t>
  </si>
  <si>
    <t>RSHRMPMEDGSA17-19</t>
  </si>
  <si>
    <t>Deep water rose shrimp Geographical Sub-Areas 17-19</t>
  </si>
  <si>
    <t>Deep water rose shrimp Southern Adriatic Sea</t>
  </si>
  <si>
    <t>RSHRMPMEDGSA5</t>
  </si>
  <si>
    <t>Deep water rose shrimp Balearic Island</t>
  </si>
  <si>
    <t>RSHRMPMEDGSA9</t>
  </si>
  <si>
    <t>Deep water rose shrimp Ligurian and North Tyrrhenian Sea</t>
  </si>
  <si>
    <t>RSHRMPMEDGSA9-11</t>
  </si>
  <si>
    <t>Deep water rose shrimp Geographical Sub-Areas 9-11</t>
  </si>
  <si>
    <t>RSOLEGA</t>
  </si>
  <si>
    <t>Rock sole Gulf of Alaska</t>
  </si>
  <si>
    <t>Red squat lobster Chile</t>
  </si>
  <si>
    <t>RSQLOBSTERCSCH</t>
  </si>
  <si>
    <t>Red squat lobster Central-Southern Chile</t>
  </si>
  <si>
    <t>RSQLOBSTERNCH</t>
  </si>
  <si>
    <t>Red squat lobster Northern Chile</t>
  </si>
  <si>
    <t>RSSOLENPAC</t>
  </si>
  <si>
    <t>Roughscale sole North Pacific</t>
  </si>
  <si>
    <t>South African abalone South Africa</t>
  </si>
  <si>
    <t>Pacific sardine Pacific Coast of Canada</t>
  </si>
  <si>
    <t>SARDMEDGSA1</t>
  </si>
  <si>
    <t>European pilchard Northern Alboran Sea</t>
  </si>
  <si>
    <t>SARDMEDGSA17-18</t>
  </si>
  <si>
    <t>Sardine Adriatic Sea (GSA 17,18)</t>
  </si>
  <si>
    <t>SARDMEDGSA20</t>
  </si>
  <si>
    <t>European pilchard Eastern Ionian Sea</t>
  </si>
  <si>
    <t>SARDMEDGSA22</t>
  </si>
  <si>
    <t>European pilchard Aegean Sea</t>
  </si>
  <si>
    <t>SARDMEDGSA6</t>
  </si>
  <si>
    <t>European pilchard Northern Spain</t>
  </si>
  <si>
    <t>SARDMEDGSA9</t>
  </si>
  <si>
    <t>European pilchard Ligurian and North Tyrrhenian Sea</t>
  </si>
  <si>
    <t>Sardine ICES 8c-9a</t>
  </si>
  <si>
    <t>SARDVII</t>
  </si>
  <si>
    <t>Sardine ICES 7</t>
  </si>
  <si>
    <t>SARDVIIIabd</t>
  </si>
  <si>
    <t>Sardine ICES 8abd</t>
  </si>
  <si>
    <t>SARDVII-VIIIabd</t>
  </si>
  <si>
    <t>Sardine ICES 7-8abd</t>
  </si>
  <si>
    <t>SARDWSE</t>
  </si>
  <si>
    <t>Sardine Western half of Southeast Australia</t>
  </si>
  <si>
    <t>Deepwater cardinalfish Chile</t>
  </si>
  <si>
    <t>SBWHITCH</t>
  </si>
  <si>
    <t>Southern blue whiting Central-Southern Chile</t>
  </si>
  <si>
    <t>Sea scallop Scallop Fishing Areas 16-20</t>
  </si>
  <si>
    <t>SCHHEADATL</t>
  </si>
  <si>
    <t>Scalloped hammerhead Atlantic</t>
  </si>
  <si>
    <t>Scampi Wairarapa/Hawke Bay</t>
  </si>
  <si>
    <t>Scup Northwestern Atlantic Coast</t>
  </si>
  <si>
    <t>Spiny dogfish Black Sea</t>
  </si>
  <si>
    <t>SDRAYVI-VII</t>
  </si>
  <si>
    <t>Sandy ray ICES 6-7</t>
  </si>
  <si>
    <t>Sand eel Sandeel Area 1</t>
  </si>
  <si>
    <t>Sand eel Sandeel Area 2</t>
  </si>
  <si>
    <t>Sand eel Sandeel Area 3</t>
  </si>
  <si>
    <t>SEELNSSA4</t>
  </si>
  <si>
    <t>Sand eel Sandeel Area 4</t>
  </si>
  <si>
    <t>SEELNSSA5</t>
  </si>
  <si>
    <t>Sand eel Sandeel Area 5</t>
  </si>
  <si>
    <t>SEELNSSA6</t>
  </si>
  <si>
    <t>Sand eel Sandeel Area 6</t>
  </si>
  <si>
    <t>SEELNSSA7</t>
  </si>
  <si>
    <t>Sand eel Sandeel Area 7</t>
  </si>
  <si>
    <t>SEELVIa</t>
  </si>
  <si>
    <t>Sand eel West of Scotland</t>
  </si>
  <si>
    <t>SERAYVIIde</t>
  </si>
  <si>
    <t>Smalleyed ray ICES 7de</t>
  </si>
  <si>
    <t>SERAYVIIf-g</t>
  </si>
  <si>
    <t>Smalleyed ray Celtic Sea</t>
  </si>
  <si>
    <t>SGRAYVI-VII</t>
  </si>
  <si>
    <t>Shagreen ray ICES 6-7</t>
  </si>
  <si>
    <t>Silver hake Gulf of Maine / Georges Bank</t>
  </si>
  <si>
    <t>SHAKOIMKB</t>
  </si>
  <si>
    <t>Shako Ise and Mikawa Bay</t>
  </si>
  <si>
    <t>SHCROCKPCOAST</t>
  </si>
  <si>
    <t>Sharpchin rockfish Pacific Coast</t>
  </si>
  <si>
    <t>SHSPPNEATL</t>
  </si>
  <si>
    <t>Smooth hound Northeast Atlantic</t>
  </si>
  <si>
    <t>Skipjack tuna Central Western Pacific Ocean</t>
  </si>
  <si>
    <t>SKJEPAC</t>
  </si>
  <si>
    <t>Skipjack tuna Eastern Pacific</t>
  </si>
  <si>
    <t>SKSNAPCARIB</t>
  </si>
  <si>
    <t>Silk snapper Caribbean</t>
  </si>
  <si>
    <t>SMDOGATL</t>
  </si>
  <si>
    <t>Smooth dogfish Atlantic</t>
  </si>
  <si>
    <t>Smooth oreo Bounty Plateau</t>
  </si>
  <si>
    <t>Smooth oreo East Pukaki Rise</t>
  </si>
  <si>
    <t>Smooth oreo Southland</t>
  </si>
  <si>
    <t>Smooth skate NAFO Division 2J3K</t>
  </si>
  <si>
    <t>SMSHRMPMEDGSA10</t>
  </si>
  <si>
    <t>Spottail mantis shrimp South Tyrrhenian Sea</t>
  </si>
  <si>
    <t>Spottail mantis shrimp Northern Adriatic Sea</t>
  </si>
  <si>
    <t>SMSHRMPMEDGSA17-18</t>
  </si>
  <si>
    <t>Spottail mantis shrimp Adriatic Sea (GSA 17,18)</t>
  </si>
  <si>
    <t>SMSHRMPMEDGSA9</t>
  </si>
  <si>
    <t>Spottail mantis shrimp Ligurian and North Tyrrhenian Sea</t>
  </si>
  <si>
    <t>SMULLMEDGSA15-16</t>
  </si>
  <si>
    <t>Surmullet Malta Island and South of Sicily (GSA 15, 16)</t>
  </si>
  <si>
    <t>SMULLMEDGSA5</t>
  </si>
  <si>
    <t>Surmullet Balearic Island</t>
  </si>
  <si>
    <t>SMULLMEDGSA9</t>
  </si>
  <si>
    <t>Surmullet Ligurian and North Tyrrhenian Sea</t>
  </si>
  <si>
    <t>Snow crab Division 2HJ</t>
  </si>
  <si>
    <t>SNOWCRAB2HJ3KLNOP4R</t>
  </si>
  <si>
    <t>Snow crab Division 2HJ3KLNOP4R</t>
  </si>
  <si>
    <t>SNOWCRAB2J</t>
  </si>
  <si>
    <t>Snow crab Division 2J</t>
  </si>
  <si>
    <t>Snow crab Division 3K</t>
  </si>
  <si>
    <t>Snow crab Division 3LNO</t>
  </si>
  <si>
    <t>SNOWCRAB3NO</t>
  </si>
  <si>
    <t>Snow crab Division 3NO</t>
  </si>
  <si>
    <t>Snow crab St. Pierre Bank</t>
  </si>
  <si>
    <t>Snow crab Division 4R3Pn</t>
  </si>
  <si>
    <t>SNOWCRABESJ</t>
  </si>
  <si>
    <t>Snow crab Sea of Japan East</t>
  </si>
  <si>
    <t>SNOWCRABHOKK</t>
  </si>
  <si>
    <t>Snow crab Hokkaido</t>
  </si>
  <si>
    <t>SNOWCRABNPAC</t>
  </si>
  <si>
    <t>Snow crab North Pacific</t>
  </si>
  <si>
    <t>SNOWCRABOKS</t>
  </si>
  <si>
    <t>Snow crab Okhotsk Sea</t>
  </si>
  <si>
    <t>SNOWCRABWSJ</t>
  </si>
  <si>
    <t>Snow crab Sea of Japan West</t>
  </si>
  <si>
    <t>Splitnose rockfish Pacific Coast</t>
  </si>
  <si>
    <t>Common sole Celtic Sea</t>
  </si>
  <si>
    <t>SOLEIIIa-2224</t>
  </si>
  <si>
    <t>Common sole ICES 22-24-3a</t>
  </si>
  <si>
    <t>Common sole Irish Sea</t>
  </si>
  <si>
    <t>Common sole North Sea</t>
  </si>
  <si>
    <t>SOLEVIIbc</t>
  </si>
  <si>
    <t>Common sole ICES 7bc</t>
  </si>
  <si>
    <t>Common sole Eastern English Channel</t>
  </si>
  <si>
    <t>Common sole Western English Channel</t>
  </si>
  <si>
    <t>SOLEVIIh-k</t>
  </si>
  <si>
    <t>Common sole ICES 7h-k</t>
  </si>
  <si>
    <t>SOLEVIIIab</t>
  </si>
  <si>
    <t>Common sole ICES 8ab</t>
  </si>
  <si>
    <t>SOLEVIIIc-IXa</t>
  </si>
  <si>
    <t>Common sole ICES 8c-9a</t>
  </si>
  <si>
    <t>Common sole Northern Adriatic Sea</t>
  </si>
  <si>
    <t>SOLMEDGSA7</t>
  </si>
  <si>
    <t>Common sole Gulf of Lions</t>
  </si>
  <si>
    <t>Southern hake Central-Southern Chile</t>
  </si>
  <si>
    <t>SPANMACKECS</t>
  </si>
  <si>
    <t>Japanese Spanish mackerel East China Sea</t>
  </si>
  <si>
    <t>Spanish mackerel Southern Atlantic coast</t>
  </si>
  <si>
    <t>South Pacific hake Central-Southern Chile</t>
  </si>
  <si>
    <t>Sprat Baltic Areas 22-32</t>
  </si>
  <si>
    <t>SPRATIIIa</t>
  </si>
  <si>
    <t>Sprat Kattegat and Skagerrak</t>
  </si>
  <si>
    <t>SPRATVIIde</t>
  </si>
  <si>
    <t>Sprat ICES 7de</t>
  </si>
  <si>
    <t>SPRATVI-VIIabcfghijk</t>
  </si>
  <si>
    <t>Sprat ICES 6-7abcfghijk</t>
  </si>
  <si>
    <t>SPRAYIIIa-IV-VIId</t>
  </si>
  <si>
    <t>Spotted ray ICES 3a-4-7d</t>
  </si>
  <si>
    <t>SPRAYIXa</t>
  </si>
  <si>
    <t>Spotted ray Portugese Waters -East</t>
  </si>
  <si>
    <t>SPRAYVIIaefgh</t>
  </si>
  <si>
    <t>Spotted ray ICES 7aefgh</t>
  </si>
  <si>
    <t>SPRAYVIII</t>
  </si>
  <si>
    <t>Spotted ray Bay of Biscay</t>
  </si>
  <si>
    <t>SPRAYVI-VIIbj</t>
  </si>
  <si>
    <t>Spotted ray ICES 6-7bj</t>
  </si>
  <si>
    <t>Southern pink shrimp West Africa</t>
  </si>
  <si>
    <t>SPSQUIDPAC</t>
  </si>
  <si>
    <t>Spear squid Pacific Ocean</t>
  </si>
  <si>
    <t>SPSQUIDTSSTWC</t>
  </si>
  <si>
    <t>Spear squid Tsushima warm current</t>
  </si>
  <si>
    <t>SPURDNEATL</t>
  </si>
  <si>
    <t>Spurdog Northeast Atlantic</t>
  </si>
  <si>
    <t>SRAKEROCKGA</t>
  </si>
  <si>
    <t>Shortraker rockfish Gulf of Alaska</t>
  </si>
  <si>
    <t>SSANDNSJ</t>
  </si>
  <si>
    <t>Sailfin sandfish Sea of Japan North</t>
  </si>
  <si>
    <t>SSANDWSJ</t>
  </si>
  <si>
    <t>Sailfin sandfish Sea of Japan West</t>
  </si>
  <si>
    <t>Southern sardine Central-Southern Chile</t>
  </si>
  <si>
    <t>Sidestripe shrimp Shrimp Management Area GTSE</t>
  </si>
  <si>
    <t>Sidestripe shrimp Shrimp Management Area PRD</t>
  </si>
  <si>
    <t>Smooth skate Gulf of Maine / Georges Bank-Southern New England</t>
  </si>
  <si>
    <t>SSSHRIMPICBC</t>
  </si>
  <si>
    <t>Sidestripe shrimp Inshore Coast of British Columbia</t>
  </si>
  <si>
    <t>Sidestripe shrimp Shrimp Management Area 14</t>
  </si>
  <si>
    <t>Sidestripe shrimp Shrimp Management Area 16</t>
  </si>
  <si>
    <t>Sidestripe shrimp Shrimp Management Areas 18 and 19</t>
  </si>
  <si>
    <t>Sidestripe shrimp Shrimp Management Area FR</t>
  </si>
  <si>
    <t>SSTHORNHGA</t>
  </si>
  <si>
    <t>Shortspine thornyhead Gulf of Alaska</t>
  </si>
  <si>
    <t>STMARLINNPAC</t>
  </si>
  <si>
    <t>Striped marlin North Pacific</t>
  </si>
  <si>
    <t>Striped marlin Western Pacific Ocean</t>
  </si>
  <si>
    <t>STRAYII-IIIa-IV</t>
  </si>
  <si>
    <t>Starry ray ICES 2-3a-4</t>
  </si>
  <si>
    <t>STRMULLIIIa-IV-VIId</t>
  </si>
  <si>
    <t>Striped red mullet ICES 3a-4-7d</t>
  </si>
  <si>
    <t>STRMULLVI-VIIabcefghijk-VIII-IXa</t>
  </si>
  <si>
    <t>Striped red mullet ICES 6-7abcefghijk-8-9a</t>
  </si>
  <si>
    <t>STROUT22-32</t>
  </si>
  <si>
    <t>Sea trout Baltic Areas 22-32</t>
  </si>
  <si>
    <t>STSQUIDSOJECS</t>
  </si>
  <si>
    <t>Swordtip squid Sea of Japan and East China Sea</t>
  </si>
  <si>
    <t>Swordfish Northern Atlantic</t>
  </si>
  <si>
    <t>Swordfish North Pacific Ocean</t>
  </si>
  <si>
    <t>Tarakihi Sub-Antarctic</t>
  </si>
  <si>
    <t>TBSKAIIIa-IV-VIId</t>
  </si>
  <si>
    <t>Thornback skate ICES 3a-4-7d</t>
  </si>
  <si>
    <t>TBSKAIXa</t>
  </si>
  <si>
    <t>Thornback skate Portugese Waters -East</t>
  </si>
  <si>
    <t>TBSKAMEDGSA29</t>
  </si>
  <si>
    <t>Thornback skate Black Sea</t>
  </si>
  <si>
    <t>TBSKAVI</t>
  </si>
  <si>
    <t>Thornback skate ICES 6</t>
  </si>
  <si>
    <t>TBSKAVIIafg</t>
  </si>
  <si>
    <t>Thornback skate ICES 7afg</t>
  </si>
  <si>
    <t>TBSKAVIIe</t>
  </si>
  <si>
    <t>Thornback skate Western English Channel</t>
  </si>
  <si>
    <t>TBSKAVIII</t>
  </si>
  <si>
    <t>Thornback skate Bay of Biscay</t>
  </si>
  <si>
    <t>TPSHARNEATL</t>
  </si>
  <si>
    <t>Tope shark Northeast Atlantic</t>
  </si>
  <si>
    <t>Thorny skate Grand Bank and St Pierre Bank</t>
  </si>
  <si>
    <t>Thorny skate Gulf of Maine / Georges Bank-Southern New England</t>
  </si>
  <si>
    <t>TUR2232</t>
  </si>
  <si>
    <t>Turbot Baltic Areas 22-32</t>
  </si>
  <si>
    <t>TURIIIa</t>
  </si>
  <si>
    <t>Turbot Kattegat and Skagerrak</t>
  </si>
  <si>
    <t>TURIV</t>
  </si>
  <si>
    <t>Turbot North Sea</t>
  </si>
  <si>
    <t>URAYVIIde</t>
  </si>
  <si>
    <t>Undulate ray ICES 7de</t>
  </si>
  <si>
    <t>URAYVIIIab</t>
  </si>
  <si>
    <t>Undulate ray ICES 8ab</t>
  </si>
  <si>
    <t>WANGLGSA1-7</t>
  </si>
  <si>
    <t>White anglerfish Geographical Sub-Areas 1-7</t>
  </si>
  <si>
    <t>WANGLVIIIc-IXa</t>
  </si>
  <si>
    <t>White anglerfish ICES 8c-9a</t>
  </si>
  <si>
    <t>WANGLVII-VIIIabd</t>
  </si>
  <si>
    <t>White anglerfish ICES 7-8abd</t>
  </si>
  <si>
    <t>Blue warehou Eastern half of Southeast Australia</t>
  </si>
  <si>
    <t>Blue warehou Western half of Southeast Australia</t>
  </si>
  <si>
    <t>White hake Grand Bank and St. Pierre Bank</t>
  </si>
  <si>
    <t>WHAKE3Ps</t>
  </si>
  <si>
    <t>White hake St. Pierre Bank</t>
  </si>
  <si>
    <t>White hake Gulf of Maine / Georges Bank</t>
  </si>
  <si>
    <t>WHITIIIa</t>
  </si>
  <si>
    <t>Whiting Kattegat and Skagerrak</t>
  </si>
  <si>
    <t>WHITMEDGSA29</t>
  </si>
  <si>
    <t>Whiting ICES 4-7d</t>
  </si>
  <si>
    <t>Whiting West of Scotland</t>
  </si>
  <si>
    <t>WHITVIb</t>
  </si>
  <si>
    <t>Whiting Rockall Bank</t>
  </si>
  <si>
    <t>WHITVIIa</t>
  </si>
  <si>
    <t>Whiting Irish Sea</t>
  </si>
  <si>
    <t>Whiting Celtic Sea</t>
  </si>
  <si>
    <t>WHITVIII-IXa</t>
  </si>
  <si>
    <t>Whiting ICES 8-9a</t>
  </si>
  <si>
    <t>Windowpane flounder Gulf of Maine / Georges Bank</t>
  </si>
  <si>
    <t>Windowpane flounder Southern New England /Mid Atlantic</t>
  </si>
  <si>
    <t>Winter flounder Georges Bank</t>
  </si>
  <si>
    <t>Winter flounder Gulf of Maine</t>
  </si>
  <si>
    <t>Winter flounder Southern New England /Mid Atlantic</t>
  </si>
  <si>
    <t>Witch flounder St. Pierre Bank</t>
  </si>
  <si>
    <t>Witch flounder Gulf of Maine</t>
  </si>
  <si>
    <t>WITFLOUNIIIa-IV-VIId</t>
  </si>
  <si>
    <t>Witch flounder ICES 3a-4-7d</t>
  </si>
  <si>
    <t>WLFLOUNNPAC</t>
  </si>
  <si>
    <t>Willowy flounder North Pacific</t>
  </si>
  <si>
    <t>White marlin Atlantic Ocean</t>
  </si>
  <si>
    <t>WPOLLBOGO</t>
  </si>
  <si>
    <t>Walleye pollock Bogoslof</t>
  </si>
  <si>
    <t>Walleye pollock Navarinsky</t>
  </si>
  <si>
    <t>WSCONGIMKB</t>
  </si>
  <si>
    <t>Whitespotted conger Ise and Mikawa Bay</t>
  </si>
  <si>
    <t>WVSCALLALASKA</t>
  </si>
  <si>
    <t>Weathervane scallop Alaska</t>
  </si>
  <si>
    <t>Yellowtail flounder Grand Banks</t>
  </si>
  <si>
    <t>Yellowtail flounder Southern New England /Mid Atlantic</t>
  </si>
  <si>
    <t>YEYEROCKGA</t>
  </si>
  <si>
    <t>Yelloweye rockfish Gulf of Alaska</t>
  </si>
  <si>
    <t>Yellowfin tuna Atlantic Ocean</t>
  </si>
  <si>
    <t>Yellowfin tuna Central Western Pacific Ocean</t>
  </si>
  <si>
    <t>YGSFISHNPAC</t>
  </si>
  <si>
    <t>Yellow goosefish North Pacific</t>
  </si>
  <si>
    <t>Yellownose skate Chile</t>
  </si>
  <si>
    <t>YNOSESKACSCH</t>
  </si>
  <si>
    <t>Yellownose skate Central-Southern Chile</t>
  </si>
  <si>
    <t>YNOSESKASCH</t>
  </si>
  <si>
    <t>Yellownose skate Southern Chile</t>
  </si>
  <si>
    <t>YSFLOUNNHOKK</t>
  </si>
  <si>
    <t>Yellow striped flounder North coast of Hokkaido</t>
  </si>
  <si>
    <t>YSFLOUNSOJ</t>
  </si>
  <si>
    <t>Yellow striped flounder Sea of Japan</t>
  </si>
  <si>
    <t>Yellowtail snapper Southern Atlantic coast and Gulf of Mexico</t>
  </si>
  <si>
    <t>1-ER,   2-F</t>
  </si>
  <si>
    <t>1-F,   2-ER</t>
  </si>
  <si>
    <t>1-TN,   2-SSB,   3-TB</t>
  </si>
  <si>
    <t>1-TN,   2-TB,   3-SSB</t>
  </si>
  <si>
    <t>1-SSB,   2-TN,   3-TB</t>
  </si>
  <si>
    <t>1-TB,   2-TN,   3-SSB</t>
  </si>
  <si>
    <t>1-SSB,   2-TB,   3-TN</t>
  </si>
  <si>
    <t>1-TB,   2-SSB,   3-TN</t>
  </si>
  <si>
    <t>index</t>
  </si>
  <si>
    <t>survB_index</t>
  </si>
  <si>
    <t>survB_absolute</t>
  </si>
  <si>
    <t xml:space="preserve">     Management target:</t>
  </si>
  <si>
    <t xml:space="preserve">     Management limit:</t>
  </si>
  <si>
    <t>INTERNAL USE ONLY. All lists are contained within drop-down boxes on other sheets. To add additional values not contained in these lists, do so in the "comments" boxes of 'Data sources', 'Catch', 'Surveys', or 'Status' sheets.</t>
  </si>
  <si>
    <t>Time series will be compared to reference points in that column, so (if applicable) should correspond.</t>
  </si>
  <si>
    <t>•Surveys generate absolute estimates of abundance.
•If management target or limit is based on survey abundance, give type and value below.
•Add additional columns if multiple surveys available.</t>
  </si>
  <si>
    <t>Only list stock-specific values if known, not species defaults from FishBase, etc.</t>
  </si>
  <si>
    <t>Reflects whether the value given applies to the species generally or to this stock in particular, and how it was estimated. See comment box under 'Unit description'.</t>
  </si>
  <si>
    <t>L_infinity (asymptotic maximum length) in von Bertalanffy growth equation</t>
  </si>
  <si>
    <t>Preference ranking for B ratios with MSY-based reference points, if multiple B types are available with corresponding reference points (TB=Total Biomass, SSB=Spawning Stock Biomass, TN=Total Numbers). The highest-ranked data type, if present, is preferred when summarizing B/Bmsy.</t>
  </si>
  <si>
    <t>Preference ranking for U ratios with MSY-based reference points, if multiple U types are available (ER=Exploitation Rate, F=Fishing Mortality). The highest-ranked data type, if present, is preferred when summarizing U/Umsy.</t>
  </si>
  <si>
    <t>Preference ranking for B ratios with management target-based reference points, if multiple B types are available (TB=Total Biomass, SSB=Spawning Stock Biomass, TN=Total Numbers). The highest-ranked data type, if present, is preferred when summarizing B/Bmgt.</t>
  </si>
  <si>
    <t>Preference ranking for U ratios with management target-based reference points, if multiple U types are available (ER=Exploitation Rate, F=Fishing Mortality). The highest-ranked data type, if present, is preferred when summarizing U/Umgt.</t>
  </si>
  <si>
    <t>B type to best represent B/Bmsy stock status</t>
  </si>
  <si>
    <t>U type to best represent U/Umsy stock status</t>
  </si>
  <si>
    <t>B type to best represent B/Bmgt stock status</t>
  </si>
  <si>
    <t>U type to best represent U/Umgt stock status</t>
  </si>
  <si>
    <t>•Total catch by recreational sector(s). 
•Indicate above if includes discards (catch &amp; release), and estimates of illegal/ unreported catch.</t>
  </si>
  <si>
    <t>Recreational  catch</t>
  </si>
  <si>
    <t>•Total catch of stock. 
•Indicate above if includes recreational catch, discards, and estimates of illegal/ unreported catch.</t>
  </si>
  <si>
    <t>'X-X' or 'X+'</t>
  </si>
  <si>
    <t>May be exploitable or vulnerable biomass instead (see TB-TYPE in 'Biometrics').</t>
  </si>
  <si>
    <t>Absolute abundance from fishery-independent surveys</t>
  </si>
  <si>
    <t>Relative abundance from fishery-independent surveys</t>
  </si>
  <si>
    <t>•Surveys generate relative estimates (indices) of abundance.
•If management target or limit is based on survey abundance, give type and value below.
•Add additional columns if multiple surveys available.</t>
  </si>
  <si>
    <t>Habitat type for this particular stock (pelagic marine; benthopelagic marine; demersal marine; diadromous; wholly freshwater)</t>
  </si>
  <si>
    <t>Total eggs per gram of SSB</t>
  </si>
  <si>
    <t>kilograms per centimeter</t>
  </si>
  <si>
    <t>0=total biomass, 1=exploitable biomass</t>
  </si>
  <si>
    <t>assessment acceptance</t>
  </si>
  <si>
    <t>Name and email of person contacted to get data, if any</t>
  </si>
  <si>
    <t>'fully accepted' = all data entered in this file will be input.
'all except BRP' = all data except for biological reference points in 'Status' worksheet will be input.
'partially accepted' = all data except for data in 'Status' worksheet will be input.
'rejected' = only metadata in this worksheet will be input.
If other rules should apply, please provide instructions.</t>
  </si>
  <si>
    <t>General color usage of cells in this template:</t>
  </si>
  <si>
    <t>Biometrics tab:</t>
  </si>
  <si>
    <t>Top priority</t>
  </si>
  <si>
    <t>Second priority</t>
  </si>
  <si>
    <t>Third priority</t>
  </si>
  <si>
    <t>Data in this sheet should be outputs of an assessment population model, not surveys.</t>
  </si>
  <si>
    <t>CPUE (fishery-dependent)</t>
  </si>
  <si>
    <t>Enter absolute survey estimates (for the full population, with units of MT or individuals) under 'survB_absolute'.</t>
  </si>
  <si>
    <t>Enter relative survey estimates or indices (with units of catch rates, etc.) under 'survB_index'.</t>
  </si>
  <si>
    <t xml:space="preserve">Catch landed to shore or to at-sea processors. </t>
  </si>
  <si>
    <t>Shading in column B reflects data collection priority: red=highest, white=lowest.</t>
  </si>
  <si>
    <t>1-8 (hover to see comment box)</t>
  </si>
  <si>
    <t>1-8  (hover to see comment box)</t>
  </si>
  <si>
    <t>Data or figures in this sheet will not be imported into the database.</t>
  </si>
  <si>
    <t>This space is often used for copy/paste formatting prior to pasting final timeseries in other sheets.</t>
  </si>
  <si>
    <t>e.g. pasting data from a copied table or from digitized figures, to check that columns line up correctly.</t>
  </si>
  <si>
    <t>Total commercial landings</t>
  </si>
  <si>
    <t xml:space="preserve">Comments on assessment (e.g. discontinuities in time series, concerns about reliability of assessment outputs)  </t>
  </si>
  <si>
    <t>only fishery-independent surveys with target reference points</t>
  </si>
  <si>
    <t>only fishery-independent surveys, but no target reference points</t>
  </si>
  <si>
    <t>only fishery-dependent CPUE with target reference points</t>
  </si>
  <si>
    <t>only fishery-dependent CPUE, but no target reference points</t>
  </si>
  <si>
    <t>fully accepted</t>
  </si>
  <si>
    <t>all except BRP</t>
  </si>
  <si>
    <t>partially accepted</t>
  </si>
  <si>
    <t>rejected</t>
  </si>
  <si>
    <t>range: at_accept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</si>
</sst>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33">
    <font>
      <sz val="11"/>
      <color theme="1"/>
      <name val="Calibri"/>
      <family val="2"/>
      <scheme val="minor"/>
    </font>
    <font>
      <sz val="11"/>
      <color indexed="8"/>
      <name val="Calibri"/>
      <family val="2"/>
    </font>
    <font>
      <sz val="10"/>
      <color indexed="8"/>
      <name val="Arial"/>
      <family val="2"/>
    </font>
    <font>
      <b/>
      <sz val="11"/>
      <color theme="1"/>
      <name val="Calibri"/>
      <family val="2"/>
      <scheme val="minor"/>
    </font>
    <font>
      <i/>
      <sz val="11"/>
      <color theme="1"/>
      <name val="Calibri"/>
      <family val="2"/>
      <scheme val="minor"/>
    </font>
    <font>
      <b/>
      <sz val="11"/>
      <name val="Calibri"/>
      <family val="2"/>
      <scheme val="minor"/>
    </font>
    <font>
      <sz val="11"/>
      <color theme="1"/>
      <name val="Calibri"/>
      <family val="2"/>
    </font>
    <font>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Calibri"/>
      <family val="2"/>
      <charset val="1"/>
    </font>
    <font>
      <sz val="10"/>
      <name val="Arial"/>
      <family val="2"/>
    </font>
    <font>
      <u/>
      <sz val="11"/>
      <color theme="10"/>
      <name val="Calibri"/>
      <family val="2"/>
      <scheme val="minor"/>
    </font>
    <font>
      <u/>
      <sz val="11"/>
      <color indexed="12"/>
      <name val="Calibri"/>
      <family val="2"/>
    </font>
    <font>
      <sz val="11"/>
      <name val="Calibri"/>
      <family val="2"/>
      <scheme val="minor"/>
    </font>
    <font>
      <sz val="11"/>
      <color rgb="FF000000"/>
      <name val="Calibri"/>
      <family val="2"/>
      <scheme val="minor"/>
    </font>
    <font>
      <sz val="11"/>
      <color indexed="8"/>
      <name val="Calibri"/>
      <family val="2"/>
      <scheme val="minor"/>
    </font>
    <font>
      <sz val="11"/>
      <color theme="1"/>
      <name val="Calibri"/>
      <family val="2"/>
      <charset val="128"/>
      <scheme val="minor"/>
    </font>
    <font>
      <sz val="12"/>
      <color theme="1"/>
      <name val="Calibri"/>
      <family val="2"/>
      <scheme val="minor"/>
    </font>
  </fonts>
  <fills count="45">
    <fill>
      <patternFill patternType="none"/>
    </fill>
    <fill>
      <patternFill patternType="gray125"/>
    </fill>
    <fill>
      <patternFill patternType="solid">
        <fgColor rgb="FF000000"/>
        <bgColor indexed="64"/>
      </patternFill>
    </fill>
    <fill>
      <patternFill patternType="solid">
        <fgColor rgb="FFFFC000"/>
        <bgColor indexed="64"/>
      </patternFill>
    </fill>
    <fill>
      <patternFill patternType="solid">
        <fgColor rgb="FFCCECFF"/>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theme="0" tint="-0.249977111117893"/>
        <bgColor indexed="64"/>
      </patternFill>
    </fill>
    <fill>
      <patternFill patternType="solid">
        <fgColor rgb="FFFDE9D9"/>
        <bgColor indexed="64"/>
      </patternFill>
    </fill>
    <fill>
      <patternFill patternType="solid">
        <fgColor rgb="FFE7FFE8"/>
        <bgColor indexed="64"/>
      </patternFill>
    </fill>
    <fill>
      <patternFill patternType="solid">
        <fgColor rgb="FFFFD9D9"/>
        <bgColor indexed="64"/>
      </patternFill>
    </fill>
    <fill>
      <patternFill patternType="solid">
        <fgColor rgb="FFFF6969"/>
        <bgColor indexed="64"/>
      </patternFill>
    </fill>
  </fills>
  <borders count="83">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2"/>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14996795556505021"/>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top/>
      <bottom style="thin">
        <color theme="0" tint="-0.1499374370555742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0" tint="-0.14996795556505021"/>
      </left>
      <right style="thin">
        <color theme="0" tint="-0.14996795556505021"/>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right/>
      <top style="thin">
        <color indexed="64"/>
      </top>
      <bottom/>
      <diagonal/>
    </border>
    <border>
      <left style="thin">
        <color theme="0" tint="-0.14996795556505021"/>
      </left>
      <right/>
      <top/>
      <bottom/>
      <diagonal/>
    </border>
    <border>
      <left style="thin">
        <color theme="1"/>
      </left>
      <right style="thin">
        <color theme="1"/>
      </right>
      <top/>
      <bottom style="thin">
        <color theme="1"/>
      </bottom>
      <diagonal/>
    </border>
    <border>
      <left style="thick">
        <color rgb="FF0070C0"/>
      </left>
      <right style="thin">
        <color indexed="64"/>
      </right>
      <top style="thin">
        <color indexed="64"/>
      </top>
      <bottom style="thin">
        <color indexed="64"/>
      </bottom>
      <diagonal/>
    </border>
    <border>
      <left style="thin">
        <color indexed="64"/>
      </left>
      <right style="thick">
        <color rgb="FF0070C0"/>
      </right>
      <top style="thin">
        <color indexed="64"/>
      </top>
      <bottom style="thin">
        <color indexed="64"/>
      </bottom>
      <diagonal/>
    </border>
    <border>
      <left style="thick">
        <color rgb="FF0070C0"/>
      </left>
      <right style="thin">
        <color theme="1" tint="0.499984740745262"/>
      </right>
      <top style="thick">
        <color rgb="FF0070C0"/>
      </top>
      <bottom style="thin">
        <color theme="1" tint="0.499984740745262"/>
      </bottom>
      <diagonal/>
    </border>
    <border>
      <left style="thin">
        <color theme="1" tint="0.499984740745262"/>
      </left>
      <right style="thin">
        <color theme="1" tint="0.499984740745262"/>
      </right>
      <top style="thick">
        <color rgb="FF0070C0"/>
      </top>
      <bottom style="thin">
        <color theme="1" tint="0.499984740745262"/>
      </bottom>
      <diagonal/>
    </border>
    <border>
      <left style="thin">
        <color theme="1" tint="0.499984740745262"/>
      </left>
      <right style="thick">
        <color rgb="FF0070C0"/>
      </right>
      <top style="thick">
        <color rgb="FF0070C0"/>
      </top>
      <bottom style="thin">
        <color theme="1"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style="thin">
        <color theme="1"/>
      </right>
      <top style="thin">
        <color theme="1"/>
      </top>
      <bottom/>
      <diagonal/>
    </border>
    <border>
      <left/>
      <right style="thin">
        <color auto="1"/>
      </right>
      <top/>
      <bottom/>
      <diagonal/>
    </border>
    <border>
      <left style="thin">
        <color theme="0" tint="-0.14996795556505021"/>
      </left>
      <right/>
      <top style="thin">
        <color theme="0" tint="-0.14996795556505021"/>
      </top>
      <bottom/>
      <diagonal/>
    </border>
    <border>
      <left style="thin">
        <color theme="0" tint="-0.14996795556505021"/>
      </left>
      <right/>
      <top style="thin">
        <color theme="0" tint="-0.14996795556505021"/>
      </top>
      <bottom style="thin">
        <color theme="0" tint="-0.14996795556505021"/>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right style="thin">
        <color indexed="64"/>
      </right>
      <top/>
      <bottom style="thin">
        <color indexed="64"/>
      </bottom>
      <diagonal/>
    </border>
    <border>
      <left style="thin">
        <color indexed="64"/>
      </left>
      <right/>
      <top style="thin">
        <color indexed="64"/>
      </top>
      <bottom/>
      <diagonal/>
    </border>
    <border>
      <left style="thick">
        <color rgb="FF0070C0"/>
      </left>
      <right style="thin">
        <color indexed="64"/>
      </right>
      <top style="thin">
        <color indexed="64"/>
      </top>
      <bottom/>
      <diagonal/>
    </border>
    <border>
      <left style="thin">
        <color indexed="64"/>
      </left>
      <right style="thick">
        <color rgb="FF0070C0"/>
      </right>
      <top style="thin">
        <color indexed="64"/>
      </top>
      <bottom/>
      <diagonal/>
    </border>
    <border>
      <left/>
      <right style="thin">
        <color indexed="64"/>
      </right>
      <top style="thin">
        <color indexed="64"/>
      </top>
      <bottom/>
      <diagonal/>
    </border>
    <border>
      <left style="thick">
        <color rgb="FF0070C0"/>
      </left>
      <right style="thin">
        <color theme="1" tint="0.499984740745262"/>
      </right>
      <top/>
      <bottom style="thick">
        <color rgb="FF0070C0"/>
      </bottom>
      <diagonal/>
    </border>
    <border>
      <left style="thin">
        <color theme="1" tint="0.499984740745262"/>
      </left>
      <right style="thin">
        <color theme="1" tint="0.499984740745262"/>
      </right>
      <top/>
      <bottom style="thick">
        <color rgb="FF0070C0"/>
      </bottom>
      <diagonal/>
    </border>
    <border>
      <left style="thin">
        <color theme="1" tint="0.499984740745262"/>
      </left>
      <right style="thick">
        <color rgb="FF0070C0"/>
      </right>
      <top/>
      <bottom style="thick">
        <color rgb="FF0070C0"/>
      </bottom>
      <diagonal/>
    </border>
    <border>
      <left style="thick">
        <color rgb="FF00B050"/>
      </left>
      <right/>
      <top style="thick">
        <color rgb="FF00B050"/>
      </top>
      <bottom/>
      <diagonal/>
    </border>
    <border>
      <left/>
      <right/>
      <top style="thick">
        <color rgb="FF00B050"/>
      </top>
      <bottom/>
      <diagonal/>
    </border>
    <border>
      <left/>
      <right style="thick">
        <color rgb="FF00B050"/>
      </right>
      <top style="thick">
        <color rgb="FF00B050"/>
      </top>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medium">
        <color rgb="FFFF0000"/>
      </left>
      <right style="medium">
        <color rgb="FFFF0000"/>
      </right>
      <top style="medium">
        <color rgb="FFFF0000"/>
      </top>
      <bottom style="medium">
        <color rgb="FFFF0000"/>
      </bottom>
      <diagonal/>
    </border>
    <border>
      <left style="thin">
        <color indexed="64"/>
      </left>
      <right style="thin">
        <color indexed="64"/>
      </right>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s>
  <cellStyleXfs count="141">
    <xf numFmtId="0" fontId="0" fillId="0" borderId="0"/>
    <xf numFmtId="0" fontId="2" fillId="0" borderId="0"/>
    <xf numFmtId="0" fontId="2" fillId="0" borderId="0"/>
    <xf numFmtId="0" fontId="9" fillId="0" borderId="0" applyNumberFormat="0" applyFill="0" applyBorder="0" applyAlignment="0" applyProtection="0"/>
    <xf numFmtId="0" fontId="10" fillId="0" borderId="34" applyNumberFormat="0" applyFill="0" applyAlignment="0" applyProtection="0"/>
    <xf numFmtId="0" fontId="11" fillId="0" borderId="35" applyNumberFormat="0" applyFill="0" applyAlignment="0" applyProtection="0"/>
    <xf numFmtId="0" fontId="12" fillId="0" borderId="36" applyNumberFormat="0" applyFill="0" applyAlignment="0" applyProtection="0"/>
    <xf numFmtId="0" fontId="12" fillId="0" borderId="0" applyNumberFormat="0" applyFill="0" applyBorder="0" applyAlignment="0" applyProtection="0"/>
    <xf numFmtId="0" fontId="13" fillId="8" borderId="0" applyNumberFormat="0" applyBorder="0" applyAlignment="0" applyProtection="0"/>
    <xf numFmtId="0" fontId="14" fillId="9" borderId="0" applyNumberFormat="0" applyBorder="0" applyAlignment="0" applyProtection="0"/>
    <xf numFmtId="0" fontId="15" fillId="10" borderId="0" applyNumberFormat="0" applyBorder="0" applyAlignment="0" applyProtection="0"/>
    <xf numFmtId="0" fontId="16" fillId="11" borderId="37" applyNumberFormat="0" applyAlignment="0" applyProtection="0"/>
    <xf numFmtId="0" fontId="17" fillId="12" borderId="38" applyNumberFormat="0" applyAlignment="0" applyProtection="0"/>
    <xf numFmtId="0" fontId="18" fillId="12" borderId="37" applyNumberFormat="0" applyAlignment="0" applyProtection="0"/>
    <xf numFmtId="0" fontId="19" fillId="0" borderId="39" applyNumberFormat="0" applyFill="0" applyAlignment="0" applyProtection="0"/>
    <xf numFmtId="0" fontId="20" fillId="13" borderId="40" applyNumberFormat="0" applyAlignment="0" applyProtection="0"/>
    <xf numFmtId="0" fontId="21" fillId="0" borderId="0" applyNumberFormat="0" applyFill="0" applyBorder="0" applyAlignment="0" applyProtection="0"/>
    <xf numFmtId="0" fontId="8" fillId="14" borderId="41" applyNumberFormat="0" applyFont="0" applyAlignment="0" applyProtection="0"/>
    <xf numFmtId="0" fontId="22" fillId="0" borderId="0" applyNumberFormat="0" applyFill="0" applyBorder="0" applyAlignment="0" applyProtection="0"/>
    <xf numFmtId="0" fontId="3" fillId="0" borderId="42" applyNumberFormat="0" applyFill="0" applyAlignment="0" applyProtection="0"/>
    <xf numFmtId="0" fontId="23"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23" fillId="38" borderId="0" applyNumberFormat="0" applyBorder="0" applyAlignment="0" applyProtection="0"/>
    <xf numFmtId="0" fontId="8" fillId="39" borderId="0">
      <alignment wrapText="1"/>
    </xf>
    <xf numFmtId="0" fontId="8" fillId="0" borderId="0">
      <alignment wrapText="1"/>
    </xf>
    <xf numFmtId="0" fontId="8" fillId="0" borderId="0">
      <alignment wrapText="1"/>
    </xf>
    <xf numFmtId="0" fontId="8" fillId="0" borderId="0">
      <alignment wrapText="1"/>
    </xf>
    <xf numFmtId="164" fontId="8" fillId="0" borderId="0">
      <alignment wrapText="1"/>
    </xf>
    <xf numFmtId="0" fontId="24" fillId="0" borderId="0"/>
    <xf numFmtId="0" fontId="8" fillId="0" borderId="0"/>
    <xf numFmtId="0" fontId="8" fillId="14" borderId="41" applyNumberFormat="0" applyFont="0" applyAlignment="0" applyProtection="0"/>
    <xf numFmtId="0" fontId="8" fillId="0" borderId="0"/>
    <xf numFmtId="0" fontId="8" fillId="14" borderId="41" applyNumberFormat="0" applyFont="0" applyAlignment="0" applyProtection="0"/>
    <xf numFmtId="0" fontId="8" fillId="16" borderId="0" applyNumberFormat="0" applyBorder="0" applyAlignment="0" applyProtection="0"/>
    <xf numFmtId="0" fontId="8" fillId="17"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25" fillId="0" borderId="0"/>
    <xf numFmtId="0" fontId="26" fillId="0" borderId="0" applyNumberFormat="0" applyFill="0" applyBorder="0" applyAlignment="0" applyProtection="0"/>
    <xf numFmtId="0" fontId="1" fillId="0" borderId="0"/>
    <xf numFmtId="0" fontId="27" fillId="0" borderId="0" applyNumberFormat="0" applyFill="0" applyBorder="0" applyAlignment="0" applyProtection="0"/>
    <xf numFmtId="0" fontId="27" fillId="0" borderId="0" applyNumberFormat="0" applyFill="0" applyBorder="0" applyAlignment="0" applyProtection="0"/>
    <xf numFmtId="0" fontId="25" fillId="0" borderId="0"/>
    <xf numFmtId="0" fontId="2" fillId="0" borderId="0"/>
    <xf numFmtId="0" fontId="2" fillId="0" borderId="0"/>
    <xf numFmtId="0" fontId="8" fillId="0" borderId="0"/>
    <xf numFmtId="0" fontId="8" fillId="0" borderId="0"/>
    <xf numFmtId="0" fontId="30" fillId="0" borderId="0"/>
    <xf numFmtId="0" fontId="8" fillId="0" borderId="0"/>
    <xf numFmtId="0" fontId="25" fillId="0" borderId="0"/>
    <xf numFmtId="0" fontId="8" fillId="0" borderId="0"/>
    <xf numFmtId="0" fontId="8" fillId="0" borderId="0"/>
    <xf numFmtId="0" fontId="8" fillId="0" borderId="0"/>
    <xf numFmtId="0" fontId="30" fillId="0" borderId="0"/>
    <xf numFmtId="0" fontId="30" fillId="0" borderId="0"/>
    <xf numFmtId="0" fontId="8" fillId="0" borderId="0"/>
    <xf numFmtId="0" fontId="3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31" fillId="0" borderId="0">
      <alignment vertical="center"/>
    </xf>
    <xf numFmtId="0" fontId="32" fillId="0" borderId="0"/>
    <xf numFmtId="0" fontId="32" fillId="0" borderId="0"/>
    <xf numFmtId="0" fontId="1" fillId="0" borderId="0"/>
    <xf numFmtId="0" fontId="8" fillId="0" borderId="0"/>
    <xf numFmtId="0" fontId="32" fillId="0" borderId="0"/>
    <xf numFmtId="0" fontId="8" fillId="0" borderId="0"/>
    <xf numFmtId="0" fontId="8" fillId="14" borderId="41" applyNumberFormat="0" applyFont="0" applyAlignment="0" applyProtection="0"/>
    <xf numFmtId="0" fontId="8" fillId="0" borderId="0"/>
    <xf numFmtId="0" fontId="8" fillId="14" borderId="41" applyNumberFormat="0" applyFont="0" applyAlignment="0" applyProtection="0"/>
    <xf numFmtId="0" fontId="8" fillId="16" borderId="0" applyNumberFormat="0" applyBorder="0" applyAlignment="0" applyProtection="0"/>
    <xf numFmtId="0" fontId="8" fillId="17"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0" borderId="0">
      <alignment wrapText="1"/>
    </xf>
    <xf numFmtId="0" fontId="8" fillId="0" borderId="0"/>
    <xf numFmtId="0" fontId="8" fillId="14" borderId="41" applyNumberFormat="0" applyFont="0" applyAlignment="0" applyProtection="0"/>
    <xf numFmtId="0" fontId="8" fillId="0" borderId="0"/>
    <xf numFmtId="0" fontId="8" fillId="14" borderId="41" applyNumberFormat="0" applyFont="0" applyAlignment="0" applyProtection="0"/>
    <xf numFmtId="0" fontId="8" fillId="16" borderId="0" applyNumberFormat="0" applyBorder="0" applyAlignment="0" applyProtection="0"/>
    <xf numFmtId="0" fontId="8" fillId="17"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9" borderId="0">
      <alignment wrapText="1"/>
    </xf>
    <xf numFmtId="0" fontId="8" fillId="0" borderId="0">
      <alignment wrapText="1"/>
    </xf>
    <xf numFmtId="0" fontId="8" fillId="0" borderId="0">
      <alignment wrapText="1"/>
    </xf>
    <xf numFmtId="164" fontId="8" fillId="0" borderId="0">
      <alignment wrapText="1"/>
    </xf>
    <xf numFmtId="0" fontId="25" fillId="0" borderId="0"/>
    <xf numFmtId="0" fontId="32" fillId="0" borderId="0"/>
    <xf numFmtId="0" fontId="8" fillId="0" borderId="0"/>
  </cellStyleXfs>
  <cellXfs count="328">
    <xf numFmtId="0" fontId="0" fillId="0" borderId="0" xfId="0"/>
    <xf numFmtId="0" fontId="0" fillId="0" borderId="0" xfId="0" applyAlignment="1">
      <alignment horizontal="left" vertical="top" wrapText="1"/>
    </xf>
    <xf numFmtId="0" fontId="3" fillId="2" borderId="0" xfId="0" applyFont="1" applyFill="1" applyAlignment="1">
      <alignment horizontal="left" vertical="top" wrapText="1"/>
    </xf>
    <xf numFmtId="0" fontId="0" fillId="0" borderId="0" xfId="0" applyAlignment="1">
      <alignment horizontal="left" vertical="top"/>
    </xf>
    <xf numFmtId="0" fontId="3" fillId="0" borderId="2" xfId="0" applyFont="1" applyBorder="1" applyAlignment="1">
      <alignment wrapText="1"/>
    </xf>
    <xf numFmtId="0" fontId="3" fillId="0" borderId="2" xfId="0" applyFont="1" applyBorder="1" applyAlignment="1"/>
    <xf numFmtId="0" fontId="3" fillId="0" borderId="2" xfId="0" applyFont="1" applyBorder="1" applyAlignment="1">
      <alignment vertical="top" wrapText="1"/>
    </xf>
    <xf numFmtId="0" fontId="0" fillId="0" borderId="2" xfId="0" applyBorder="1"/>
    <xf numFmtId="0" fontId="3" fillId="0" borderId="0" xfId="0" applyFont="1" applyBorder="1" applyAlignment="1">
      <alignment wrapText="1"/>
    </xf>
    <xf numFmtId="0" fontId="0" fillId="0" borderId="0" xfId="0" applyBorder="1"/>
    <xf numFmtId="0" fontId="3" fillId="0" borderId="0" xfId="0" applyFont="1" applyBorder="1" applyAlignment="1">
      <alignment vertical="top" wrapText="1"/>
    </xf>
    <xf numFmtId="0" fontId="3" fillId="0" borderId="0" xfId="0" applyFont="1"/>
    <xf numFmtId="0" fontId="0" fillId="0" borderId="0" xfId="0" applyFill="1" applyBorder="1"/>
    <xf numFmtId="0" fontId="0" fillId="0" borderId="0" xfId="0" applyAlignment="1"/>
    <xf numFmtId="0" fontId="0" fillId="0" borderId="0" xfId="0" applyAlignment="1">
      <alignment horizontal="center" vertical="center"/>
    </xf>
    <xf numFmtId="0" fontId="3" fillId="0" borderId="0" xfId="0" applyFont="1" applyAlignment="1">
      <alignment horizontal="center" vertical="center"/>
    </xf>
    <xf numFmtId="0" fontId="1" fillId="0" borderId="7" xfId="1" applyFont="1" applyFill="1" applyBorder="1" applyAlignment="1">
      <alignment wrapText="1"/>
    </xf>
    <xf numFmtId="0" fontId="3" fillId="0" borderId="0" xfId="0" applyFont="1" applyAlignment="1">
      <alignment horizontal="center" vertical="center" wrapText="1"/>
    </xf>
    <xf numFmtId="0" fontId="0" fillId="0" borderId="0" xfId="0" applyFill="1" applyBorder="1" applyAlignment="1">
      <alignment horizontal="center" vertical="center"/>
    </xf>
    <xf numFmtId="0" fontId="0" fillId="0" borderId="0" xfId="0" applyAlignment="1">
      <alignment vertical="center"/>
    </xf>
    <xf numFmtId="0" fontId="0" fillId="3" borderId="0" xfId="0" applyFill="1"/>
    <xf numFmtId="0" fontId="0" fillId="4" borderId="0" xfId="0" applyFill="1"/>
    <xf numFmtId="0" fontId="1" fillId="0" borderId="0" xfId="1" applyFont="1" applyFill="1" applyBorder="1" applyAlignment="1">
      <alignment wrapText="1"/>
    </xf>
    <xf numFmtId="0" fontId="3" fillId="0" borderId="2" xfId="0" applyFont="1" applyBorder="1" applyAlignment="1">
      <alignment vertical="top"/>
    </xf>
    <xf numFmtId="0" fontId="3" fillId="0" borderId="0" xfId="0" applyFont="1" applyBorder="1" applyAlignment="1"/>
    <xf numFmtId="0" fontId="0" fillId="3" borderId="0" xfId="0" applyFill="1" applyAlignment="1"/>
    <xf numFmtId="0" fontId="0" fillId="0" borderId="0" xfId="0" applyAlignment="1">
      <alignment vertical="center" wrapText="1"/>
    </xf>
    <xf numFmtId="0" fontId="3" fillId="0" borderId="0" xfId="0" applyFont="1" applyAlignment="1">
      <alignment vertical="center"/>
    </xf>
    <xf numFmtId="0" fontId="3" fillId="0" borderId="2" xfId="0" applyFont="1" applyBorder="1" applyAlignment="1">
      <alignment vertical="center" wrapText="1"/>
    </xf>
    <xf numFmtId="0" fontId="4" fillId="0" borderId="0" xfId="0" applyFont="1" applyAlignment="1">
      <alignment vertical="center" wrapText="1"/>
    </xf>
    <xf numFmtId="49" fontId="0" fillId="0" borderId="0" xfId="0" applyNumberFormat="1" applyAlignment="1">
      <alignment vertical="center" wrapText="1"/>
    </xf>
    <xf numFmtId="0" fontId="0" fillId="0" borderId="0" xfId="0" applyBorder="1" applyAlignment="1">
      <alignment vertical="center"/>
    </xf>
    <xf numFmtId="0" fontId="3" fillId="0" borderId="8" xfId="0" applyFont="1" applyBorder="1" applyAlignment="1">
      <alignment vertical="center"/>
    </xf>
    <xf numFmtId="0" fontId="0" fillId="0" borderId="8" xfId="0" applyBorder="1" applyAlignment="1">
      <alignment vertical="center"/>
    </xf>
    <xf numFmtId="0" fontId="0" fillId="0" borderId="8" xfId="0" applyBorder="1" applyAlignment="1">
      <alignment vertical="center" wrapText="1"/>
    </xf>
    <xf numFmtId="0" fontId="3" fillId="0" borderId="10" xfId="0" applyFont="1" applyBorder="1" applyAlignment="1">
      <alignment vertical="center"/>
    </xf>
    <xf numFmtId="0" fontId="3" fillId="0" borderId="10" xfId="0" applyFont="1" applyBorder="1" applyAlignment="1">
      <alignment vertical="center" wrapText="1"/>
    </xf>
    <xf numFmtId="0" fontId="3" fillId="0" borderId="9" xfId="0" applyFont="1" applyBorder="1" applyAlignment="1">
      <alignment vertical="center"/>
    </xf>
    <xf numFmtId="0" fontId="3" fillId="0" borderId="9" xfId="0" applyFont="1" applyBorder="1" applyAlignment="1">
      <alignment vertical="center" wrapText="1"/>
    </xf>
    <xf numFmtId="0" fontId="0" fillId="0" borderId="8" xfId="0" applyFill="1" applyBorder="1" applyAlignment="1">
      <alignment vertical="center"/>
    </xf>
    <xf numFmtId="0" fontId="0" fillId="0" borderId="8" xfId="0" applyFill="1" applyBorder="1" applyAlignment="1">
      <alignment vertical="center" wrapText="1"/>
    </xf>
    <xf numFmtId="0" fontId="0" fillId="0" borderId="0" xfId="0" applyFill="1" applyAlignment="1">
      <alignment vertical="center"/>
    </xf>
    <xf numFmtId="0" fontId="0" fillId="0" borderId="0" xfId="0" applyFill="1" applyBorder="1" applyAlignment="1">
      <alignment horizontal="left" vertical="top" wrapText="1"/>
    </xf>
    <xf numFmtId="0" fontId="0" fillId="0" borderId="0" xfId="0" applyFont="1" applyFill="1" applyBorder="1" applyAlignment="1">
      <alignment horizontal="left" vertical="top" wrapText="1"/>
    </xf>
    <xf numFmtId="0" fontId="3" fillId="0" borderId="8" xfId="0" applyFont="1" applyFill="1" applyBorder="1" applyAlignment="1">
      <alignment vertical="center"/>
    </xf>
    <xf numFmtId="0" fontId="3" fillId="0" borderId="8" xfId="0" applyFont="1" applyFill="1" applyBorder="1" applyAlignment="1">
      <alignment vertical="center" wrapText="1"/>
    </xf>
    <xf numFmtId="0" fontId="0" fillId="0" borderId="2" xfId="0" applyBorder="1" applyAlignment="1">
      <alignment vertical="center" wrapText="1"/>
    </xf>
    <xf numFmtId="0" fontId="0" fillId="0" borderId="2" xfId="0" applyBorder="1" applyAlignment="1">
      <alignment wrapText="1"/>
    </xf>
    <xf numFmtId="0" fontId="0" fillId="0" borderId="0" xfId="0" applyFill="1"/>
    <xf numFmtId="0" fontId="0" fillId="5" borderId="4" xfId="0" applyFill="1" applyBorder="1"/>
    <xf numFmtId="0" fontId="0" fillId="5" borderId="6" xfId="0" applyFill="1" applyBorder="1"/>
    <xf numFmtId="0" fontId="0" fillId="5" borderId="5" xfId="0" applyFill="1" applyBorder="1"/>
    <xf numFmtId="0" fontId="0" fillId="5" borderId="3"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5" xfId="0" applyFill="1" applyBorder="1"/>
    <xf numFmtId="0" fontId="0" fillId="5" borderId="14" xfId="0" applyFill="1" applyBorder="1"/>
    <xf numFmtId="0" fontId="0" fillId="5" borderId="16" xfId="0" applyFill="1" applyBorder="1"/>
    <xf numFmtId="0" fontId="0" fillId="5" borderId="17" xfId="0" applyFill="1" applyBorder="1"/>
    <xf numFmtId="0" fontId="0" fillId="5" borderId="3" xfId="0" applyFill="1" applyBorder="1" applyAlignment="1">
      <alignment vertical="center" wrapText="1"/>
    </xf>
    <xf numFmtId="49" fontId="0" fillId="5" borderId="3" xfId="0" applyNumberFormat="1" applyFill="1" applyBorder="1" applyAlignment="1">
      <alignment vertical="center" wrapText="1"/>
    </xf>
    <xf numFmtId="0" fontId="0" fillId="6" borderId="4" xfId="0" applyFill="1" applyBorder="1"/>
    <xf numFmtId="0" fontId="0" fillId="6" borderId="6" xfId="0" applyFill="1" applyBorder="1"/>
    <xf numFmtId="0" fontId="0" fillId="6" borderId="5" xfId="0" applyFill="1" applyBorder="1"/>
    <xf numFmtId="0" fontId="0" fillId="0" borderId="18" xfId="0" applyBorder="1" applyAlignment="1">
      <alignment wrapText="1"/>
    </xf>
    <xf numFmtId="0" fontId="0" fillId="5" borderId="19"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0" fillId="5" borderId="13" xfId="0" applyFill="1" applyBorder="1"/>
    <xf numFmtId="0" fontId="0" fillId="0" borderId="6" xfId="0" applyBorder="1" applyAlignment="1">
      <alignment vertical="center" wrapText="1"/>
    </xf>
    <xf numFmtId="0" fontId="0" fillId="0" borderId="6" xfId="0" applyBorder="1" applyAlignment="1">
      <alignment wrapText="1"/>
    </xf>
    <xf numFmtId="0" fontId="0" fillId="5" borderId="3" xfId="0" applyFill="1" applyBorder="1" applyAlignment="1">
      <alignment horizontal="left" vertical="top" wrapText="1"/>
    </xf>
    <xf numFmtId="0" fontId="0" fillId="0" borderId="18" xfId="0" applyBorder="1" applyAlignment="1">
      <alignment horizontal="center" vertical="center"/>
    </xf>
    <xf numFmtId="0" fontId="0" fillId="0" borderId="11" xfId="0" applyBorder="1" applyAlignment="1">
      <alignment horizontal="left" vertical="top" wrapText="1"/>
    </xf>
    <xf numFmtId="0" fontId="0" fillId="0" borderId="21" xfId="0" applyBorder="1" applyAlignment="1">
      <alignment horizontal="left" vertical="top" wrapText="1"/>
    </xf>
    <xf numFmtId="0" fontId="0" fillId="5" borderId="20" xfId="0" applyFill="1" applyBorder="1" applyAlignment="1">
      <alignment horizontal="left" vertical="top" wrapText="1"/>
    </xf>
    <xf numFmtId="0" fontId="3" fillId="4" borderId="0" xfId="0" applyFont="1" applyFill="1" applyAlignment="1">
      <alignment horizontal="center" vertical="center"/>
    </xf>
    <xf numFmtId="0" fontId="0" fillId="0" borderId="23" xfId="0" applyFill="1" applyBorder="1" applyAlignment="1">
      <alignment vertical="center" wrapText="1"/>
    </xf>
    <xf numFmtId="0" fontId="3" fillId="0" borderId="24" xfId="0" applyFont="1" applyBorder="1" applyAlignment="1">
      <alignment vertical="center" wrapText="1"/>
    </xf>
    <xf numFmtId="0" fontId="0" fillId="0" borderId="10" xfId="0" applyFill="1" applyBorder="1" applyAlignment="1">
      <alignment vertical="center" wrapText="1"/>
    </xf>
    <xf numFmtId="0" fontId="3" fillId="0" borderId="25" xfId="0" applyFont="1" applyBorder="1" applyAlignment="1">
      <alignment vertical="center" wrapText="1"/>
    </xf>
    <xf numFmtId="0" fontId="3" fillId="0" borderId="25" xfId="0" applyFont="1" applyFill="1" applyBorder="1" applyAlignment="1">
      <alignment vertical="center" wrapText="1"/>
    </xf>
    <xf numFmtId="0" fontId="0" fillId="0" borderId="10" xfId="0" applyBorder="1" applyAlignment="1">
      <alignment vertical="center" wrapText="1"/>
    </xf>
    <xf numFmtId="0" fontId="0" fillId="0" borderId="25" xfId="0" applyBorder="1" applyAlignment="1">
      <alignment vertical="center" wrapText="1"/>
    </xf>
    <xf numFmtId="0" fontId="0" fillId="0" borderId="25" xfId="0" applyFill="1" applyBorder="1" applyAlignment="1">
      <alignment vertical="center" wrapText="1"/>
    </xf>
    <xf numFmtId="0" fontId="3" fillId="0" borderId="0" xfId="0" applyFont="1" applyFill="1" applyBorder="1" applyAlignment="1">
      <alignment vertical="center"/>
    </xf>
    <xf numFmtId="0" fontId="0" fillId="0" borderId="0" xfId="0" applyFill="1" applyBorder="1" applyAlignment="1">
      <alignment vertical="center"/>
    </xf>
    <xf numFmtId="0" fontId="0" fillId="7" borderId="0" xfId="0" applyFill="1"/>
    <xf numFmtId="0" fontId="3" fillId="7" borderId="0" xfId="0" applyFont="1" applyFill="1" applyAlignment="1">
      <alignment horizontal="center" vertical="center"/>
    </xf>
    <xf numFmtId="0" fontId="0" fillId="0" borderId="26" xfId="0" applyFill="1" applyBorder="1" applyAlignment="1">
      <alignment horizontal="center" vertical="center"/>
    </xf>
    <xf numFmtId="0" fontId="0" fillId="0" borderId="0" xfId="0" applyFill="1" applyBorder="1" applyAlignment="1">
      <alignment horizontal="left" vertical="center"/>
    </xf>
    <xf numFmtId="14" fontId="0" fillId="0" borderId="0" xfId="0" applyNumberFormat="1"/>
    <xf numFmtId="0" fontId="0" fillId="0" borderId="0" xfId="0" quotePrefix="1" applyAlignment="1">
      <alignment vertical="center"/>
    </xf>
    <xf numFmtId="0" fontId="0" fillId="0" borderId="27" xfId="0" applyBorder="1" applyAlignment="1">
      <alignment horizontal="left" vertical="top" wrapText="1"/>
    </xf>
    <xf numFmtId="0" fontId="0" fillId="5" borderId="28" xfId="0" applyFill="1" applyBorder="1" applyAlignment="1">
      <alignment horizontal="left" vertical="top" wrapText="1"/>
    </xf>
    <xf numFmtId="0" fontId="0" fillId="0" borderId="0" xfId="0" applyAlignment="1">
      <alignment wrapText="1"/>
    </xf>
    <xf numFmtId="0" fontId="0" fillId="4" borderId="0" xfId="0" applyFill="1" applyBorder="1"/>
    <xf numFmtId="0" fontId="3" fillId="4" borderId="31" xfId="0" applyFont="1" applyFill="1" applyBorder="1" applyAlignment="1">
      <alignment horizontal="center" vertical="center" wrapText="1"/>
    </xf>
    <xf numFmtId="0" fontId="3" fillId="4" borderId="32"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0" fillId="0" borderId="0" xfId="0" applyFill="1" applyBorder="1" applyAlignment="1">
      <alignment wrapText="1"/>
    </xf>
    <xf numFmtId="0" fontId="0" fillId="0" borderId="0" xfId="0" applyAlignment="1">
      <alignment horizontal="left"/>
    </xf>
    <xf numFmtId="0" fontId="0" fillId="0" borderId="0" xfId="0" applyAlignment="1">
      <alignment horizontal="left" vertical="center"/>
    </xf>
    <xf numFmtId="0" fontId="3" fillId="2" borderId="0" xfId="0" applyFont="1" applyFill="1" applyAlignment="1">
      <alignment horizontal="left" vertical="top" wrapText="1"/>
    </xf>
    <xf numFmtId="0" fontId="3" fillId="0" borderId="2" xfId="0" applyFont="1" applyBorder="1" applyAlignment="1">
      <alignment wrapText="1"/>
    </xf>
    <xf numFmtId="0" fontId="3" fillId="0" borderId="0" xfId="0" applyFont="1"/>
    <xf numFmtId="0" fontId="0" fillId="0" borderId="0" xfId="0" applyAlignment="1">
      <alignment horizontal="center" vertical="center"/>
    </xf>
    <xf numFmtId="0" fontId="1" fillId="0" borderId="0" xfId="1" applyFont="1" applyFill="1" applyBorder="1" applyAlignment="1">
      <alignment wrapText="1"/>
    </xf>
    <xf numFmtId="0" fontId="0" fillId="0" borderId="0" xfId="0" applyAlignment="1">
      <alignment horizontal="center"/>
    </xf>
    <xf numFmtId="0" fontId="0" fillId="0" borderId="0" xfId="0"/>
    <xf numFmtId="0" fontId="0" fillId="0" borderId="0" xfId="0" applyBorder="1"/>
    <xf numFmtId="0" fontId="0" fillId="0" borderId="0" xfId="0" applyFill="1"/>
    <xf numFmtId="0" fontId="0" fillId="0" borderId="0" xfId="0" applyFill="1" applyBorder="1"/>
    <xf numFmtId="0" fontId="0" fillId="0" borderId="0" xfId="0"/>
    <xf numFmtId="0" fontId="0" fillId="0" borderId="0" xfId="0" applyBorder="1"/>
    <xf numFmtId="0" fontId="0" fillId="0" borderId="0" xfId="0" applyFill="1"/>
    <xf numFmtId="0" fontId="3" fillId="0" borderId="0" xfId="0" applyFont="1" applyBorder="1" applyAlignment="1"/>
    <xf numFmtId="0" fontId="0" fillId="0" borderId="0" xfId="0"/>
    <xf numFmtId="0" fontId="0" fillId="0" borderId="0" xfId="0" applyAlignment="1"/>
    <xf numFmtId="0" fontId="0" fillId="0" borderId="0" xfId="0" applyAlignment="1">
      <alignment horizontal="left" vertical="center" wrapText="1"/>
    </xf>
    <xf numFmtId="0" fontId="0" fillId="5" borderId="43" xfId="0" applyFill="1" applyBorder="1" applyAlignment="1">
      <alignment horizontal="center" vertical="top" wrapText="1"/>
    </xf>
    <xf numFmtId="0" fontId="0" fillId="0" borderId="25" xfId="0" applyFill="1" applyBorder="1" applyAlignment="1">
      <alignment horizontal="center" vertical="center" wrapText="1"/>
    </xf>
    <xf numFmtId="0" fontId="0" fillId="0" borderId="8" xfId="0" applyFill="1" applyBorder="1" applyAlignment="1">
      <alignment horizontal="center" vertical="center"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Border="1" applyAlignment="1">
      <alignment horizontal="left"/>
    </xf>
    <xf numFmtId="0" fontId="0" fillId="0" borderId="0" xfId="0" applyBorder="1" applyAlignment="1"/>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3" fillId="0" borderId="44" xfId="0" applyFont="1"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3" fillId="0" borderId="0" xfId="0" applyFont="1" applyBorder="1"/>
    <xf numFmtId="0" fontId="3" fillId="0" borderId="47" xfId="0" applyFont="1" applyBorder="1"/>
    <xf numFmtId="0" fontId="0" fillId="0" borderId="0" xfId="0" applyBorder="1" applyAlignment="1">
      <alignment horizontal="left" vertical="center"/>
    </xf>
    <xf numFmtId="0" fontId="3" fillId="0" borderId="48" xfId="0" applyFont="1" applyBorder="1"/>
    <xf numFmtId="0" fontId="0" fillId="0" borderId="0" xfId="0" applyFill="1" applyBorder="1" applyAlignment="1"/>
    <xf numFmtId="0" fontId="0" fillId="5" borderId="4" xfId="0" applyFill="1" applyBorder="1" applyAlignment="1">
      <alignment horizontal="left" vertical="top"/>
    </xf>
    <xf numFmtId="0" fontId="0" fillId="0" borderId="6" xfId="0" applyBorder="1"/>
    <xf numFmtId="0" fontId="0" fillId="0" borderId="6" xfId="0" applyBorder="1" applyAlignment="1">
      <alignment horizontal="left" vertical="center"/>
    </xf>
    <xf numFmtId="0" fontId="0" fillId="0" borderId="6" xfId="0" applyBorder="1" applyAlignment="1"/>
    <xf numFmtId="0" fontId="0" fillId="0" borderId="6" xfId="0" applyBorder="1" applyAlignment="1">
      <alignment vertical="center"/>
    </xf>
    <xf numFmtId="0" fontId="0" fillId="6" borderId="49" xfId="0" applyFill="1" applyBorder="1"/>
    <xf numFmtId="0" fontId="0" fillId="6" borderId="50" xfId="0" applyFill="1" applyBorder="1"/>
    <xf numFmtId="0" fontId="0" fillId="5" borderId="20" xfId="0" applyFill="1" applyBorder="1" applyAlignment="1">
      <alignment vertical="top" wrapText="1"/>
    </xf>
    <xf numFmtId="0" fontId="0" fillId="40" borderId="0" xfId="0" applyFill="1" applyAlignment="1">
      <alignment horizontal="left" vertical="center"/>
    </xf>
    <xf numFmtId="0" fontId="0" fillId="40" borderId="0" xfId="0" applyFill="1" applyAlignment="1">
      <alignment horizontal="center" vertical="center"/>
    </xf>
    <xf numFmtId="0" fontId="0" fillId="40" borderId="20" xfId="0" applyFill="1" applyBorder="1" applyAlignment="1">
      <alignment horizontal="center" vertical="top" wrapText="1"/>
    </xf>
    <xf numFmtId="0" fontId="0" fillId="40" borderId="0" xfId="0" applyFill="1" applyBorder="1" applyAlignment="1">
      <alignment horizontal="center"/>
    </xf>
    <xf numFmtId="0" fontId="0" fillId="40" borderId="0" xfId="0" applyFill="1" applyAlignment="1">
      <alignment vertical="center"/>
    </xf>
    <xf numFmtId="0" fontId="0" fillId="40" borderId="0" xfId="0" applyFill="1"/>
    <xf numFmtId="0" fontId="0" fillId="40" borderId="0" xfId="0" applyFill="1" applyAlignment="1">
      <alignment horizontal="left" vertical="center" wrapText="1"/>
    </xf>
    <xf numFmtId="0" fontId="0" fillId="40" borderId="0" xfId="0" applyFill="1" applyBorder="1"/>
    <xf numFmtId="0" fontId="0" fillId="6" borderId="47" xfId="0" applyFill="1" applyBorder="1"/>
    <xf numFmtId="0" fontId="0" fillId="6" borderId="2" xfId="0" applyFill="1" applyBorder="1"/>
    <xf numFmtId="0" fontId="0" fillId="6" borderId="51" xfId="0" applyFill="1" applyBorder="1"/>
    <xf numFmtId="0" fontId="0" fillId="40" borderId="3" xfId="0" applyFill="1" applyBorder="1" applyAlignment="1">
      <alignment vertical="center"/>
    </xf>
    <xf numFmtId="0" fontId="0" fillId="40" borderId="0" xfId="0" applyFill="1" applyAlignment="1">
      <alignment horizontal="left"/>
    </xf>
    <xf numFmtId="0" fontId="0" fillId="40" borderId="3" xfId="0" applyFill="1" applyBorder="1" applyAlignment="1">
      <alignment horizontal="center" vertical="center"/>
    </xf>
    <xf numFmtId="0" fontId="0" fillId="0" borderId="44" xfId="0" applyBorder="1" applyAlignment="1">
      <alignment horizontal="left" wrapText="1"/>
    </xf>
    <xf numFmtId="0" fontId="0" fillId="5" borderId="43" xfId="0" applyFill="1" applyBorder="1" applyAlignment="1">
      <alignment horizontal="left" vertical="top" wrapText="1"/>
    </xf>
    <xf numFmtId="0" fontId="0" fillId="40" borderId="20" xfId="0" applyFill="1" applyBorder="1" applyAlignment="1">
      <alignment horizontal="center" vertical="center"/>
    </xf>
    <xf numFmtId="0" fontId="0" fillId="4" borderId="56" xfId="0" applyFill="1" applyBorder="1" applyAlignment="1">
      <alignment horizontal="left" vertical="top" wrapText="1"/>
    </xf>
    <xf numFmtId="0" fontId="0" fillId="4" borderId="57" xfId="0" applyFill="1" applyBorder="1" applyAlignment="1">
      <alignment horizontal="left" vertical="top" wrapText="1"/>
    </xf>
    <xf numFmtId="0" fontId="0" fillId="4" borderId="58" xfId="0" applyFill="1" applyBorder="1" applyAlignment="1">
      <alignment horizontal="left" vertical="top" wrapText="1"/>
    </xf>
    <xf numFmtId="0" fontId="0" fillId="40" borderId="4" xfId="0" applyFill="1" applyBorder="1" applyAlignment="1">
      <alignment horizontal="center" vertical="center"/>
    </xf>
    <xf numFmtId="0" fontId="0" fillId="40" borderId="4" xfId="0" applyFill="1" applyBorder="1" applyAlignment="1">
      <alignment vertical="center"/>
    </xf>
    <xf numFmtId="0" fontId="0" fillId="40" borderId="5" xfId="0" applyFill="1" applyBorder="1" applyAlignment="1">
      <alignment horizontal="center" vertical="center"/>
    </xf>
    <xf numFmtId="0" fontId="0" fillId="40" borderId="5" xfId="0" applyFill="1" applyBorder="1" applyAlignment="1">
      <alignment vertical="center"/>
    </xf>
    <xf numFmtId="0" fontId="0" fillId="40" borderId="29" xfId="0" applyFill="1" applyBorder="1" applyAlignment="1">
      <alignment horizontal="center" vertical="center"/>
    </xf>
    <xf numFmtId="0" fontId="0" fillId="40" borderId="30" xfId="0" applyFill="1" applyBorder="1" applyAlignment="1">
      <alignment horizontal="center" vertical="center"/>
    </xf>
    <xf numFmtId="0" fontId="0" fillId="40" borderId="29" xfId="0" applyFill="1" applyBorder="1" applyAlignment="1">
      <alignment vertical="center"/>
    </xf>
    <xf numFmtId="0" fontId="0" fillId="40" borderId="30" xfId="0" applyFill="1" applyBorder="1" applyAlignment="1">
      <alignment vertical="center"/>
    </xf>
    <xf numFmtId="0" fontId="3" fillId="40" borderId="9" xfId="0" applyFont="1" applyFill="1" applyBorder="1" applyAlignment="1">
      <alignment vertical="center" wrapText="1"/>
    </xf>
    <xf numFmtId="0" fontId="3" fillId="40" borderId="10" xfId="0" applyFont="1" applyFill="1" applyBorder="1" applyAlignment="1">
      <alignment vertical="center" wrapText="1"/>
    </xf>
    <xf numFmtId="0" fontId="0" fillId="40" borderId="8" xfId="0" applyFill="1" applyBorder="1" applyAlignment="1">
      <alignment vertical="center" wrapText="1"/>
    </xf>
    <xf numFmtId="0" fontId="3" fillId="40" borderId="8" xfId="0" applyFont="1" applyFill="1" applyBorder="1" applyAlignment="1">
      <alignment vertical="center" wrapText="1"/>
    </xf>
    <xf numFmtId="0" fontId="0" fillId="0" borderId="22" xfId="0" applyFill="1" applyBorder="1" applyAlignment="1">
      <alignment vertical="center"/>
    </xf>
    <xf numFmtId="0" fontId="0" fillId="0" borderId="22" xfId="0" applyBorder="1" applyAlignment="1">
      <alignment vertical="center"/>
    </xf>
    <xf numFmtId="0" fontId="0" fillId="0" borderId="3" xfId="0" applyFill="1" applyBorder="1" applyAlignment="1">
      <alignment vertical="center" wrapText="1"/>
    </xf>
    <xf numFmtId="0" fontId="3" fillId="0" borderId="2" xfId="0" applyFont="1" applyBorder="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applyAlignment="1">
      <alignment vertical="center"/>
    </xf>
    <xf numFmtId="0" fontId="0" fillId="0" borderId="0" xfId="0" applyFill="1" applyAlignment="1"/>
    <xf numFmtId="0" fontId="0" fillId="0" borderId="0" xfId="0" applyAlignment="1"/>
    <xf numFmtId="0" fontId="1" fillId="0" borderId="0" xfId="73" applyFont="1" applyFill="1" applyBorder="1" applyAlignment="1"/>
    <xf numFmtId="0" fontId="24" fillId="0" borderId="0" xfId="49" applyBorder="1" applyAlignment="1"/>
    <xf numFmtId="0" fontId="24" fillId="0" borderId="0" xfId="49" applyFont="1" applyBorder="1" applyAlignment="1"/>
    <xf numFmtId="0" fontId="0" fillId="0" borderId="0" xfId="0" applyFill="1" applyAlignment="1">
      <alignment horizontal="left" vertical="center"/>
    </xf>
    <xf numFmtId="0" fontId="29" fillId="0" borderId="0" xfId="0" applyFont="1" applyFill="1" applyAlignment="1">
      <alignment horizontal="left" vertical="center"/>
    </xf>
    <xf numFmtId="0" fontId="0" fillId="0" borderId="0" xfId="0" applyFont="1" applyFill="1" applyBorder="1" applyAlignment="1"/>
    <xf numFmtId="0" fontId="0" fillId="0" borderId="0" xfId="0" applyFont="1" applyFill="1" applyAlignment="1">
      <alignment horizontal="left" vertical="top"/>
    </xf>
    <xf numFmtId="0" fontId="0" fillId="0" borderId="0" xfId="0" applyAlignment="1">
      <alignment horizontal="left" vertical="top"/>
    </xf>
    <xf numFmtId="0" fontId="24" fillId="0" borderId="0" xfId="49" applyFill="1" applyBorder="1" applyAlignment="1"/>
    <xf numFmtId="0" fontId="0" fillId="0" borderId="1" xfId="0" applyBorder="1" applyAlignment="1"/>
    <xf numFmtId="0" fontId="0" fillId="0" borderId="0" xfId="0" applyBorder="1" applyAlignment="1"/>
    <xf numFmtId="0" fontId="0" fillId="0" borderId="0" xfId="0" applyFont="1" applyFill="1" applyBorder="1" applyAlignment="1">
      <alignment horizontal="left" vertical="top"/>
    </xf>
    <xf numFmtId="0" fontId="3" fillId="0" borderId="0" xfId="0" quotePrefix="1" applyFont="1"/>
    <xf numFmtId="0" fontId="3" fillId="0" borderId="0" xfId="0" applyFont="1"/>
    <xf numFmtId="0" fontId="0" fillId="0" borderId="0" xfId="0"/>
    <xf numFmtId="0" fontId="3" fillId="0" borderId="0" xfId="0" applyFont="1"/>
    <xf numFmtId="0" fontId="3" fillId="0" borderId="0" xfId="0" quotePrefix="1" applyFont="1" applyBorder="1" applyAlignment="1"/>
    <xf numFmtId="0" fontId="0" fillId="0" borderId="0" xfId="0" applyFont="1" applyBorder="1" applyAlignment="1"/>
    <xf numFmtId="0" fontId="0" fillId="0" borderId="0" xfId="0"/>
    <xf numFmtId="0" fontId="0" fillId="0" borderId="0" xfId="0" applyFill="1"/>
    <xf numFmtId="0" fontId="0" fillId="0" borderId="0" xfId="0" applyFill="1" applyAlignment="1">
      <alignment vertical="center"/>
    </xf>
    <xf numFmtId="0" fontId="0" fillId="0" borderId="0" xfId="0" applyAlignment="1">
      <alignment horizontal="left"/>
    </xf>
    <xf numFmtId="0" fontId="0" fillId="0" borderId="0" xfId="0" applyAlignment="1"/>
    <xf numFmtId="0" fontId="1" fillId="0" borderId="0" xfId="73" applyFont="1" applyFill="1" applyBorder="1" applyAlignment="1"/>
    <xf numFmtId="0" fontId="0" fillId="0" borderId="0" xfId="73" applyFont="1" applyFill="1" applyBorder="1" applyAlignment="1"/>
    <xf numFmtId="0" fontId="0" fillId="0" borderId="0" xfId="0" applyFill="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24" fillId="0" borderId="0" xfId="49" applyBorder="1" applyAlignment="1"/>
    <xf numFmtId="0" fontId="0" fillId="0" borderId="1" xfId="0" applyFill="1" applyBorder="1" applyAlignment="1">
      <alignment vertical="center"/>
    </xf>
    <xf numFmtId="0" fontId="3" fillId="0" borderId="0" xfId="0" applyFont="1"/>
    <xf numFmtId="0" fontId="0" fillId="0" borderId="0" xfId="0" applyBorder="1"/>
    <xf numFmtId="0" fontId="0" fillId="0" borderId="0" xfId="0" applyFill="1" applyBorder="1"/>
    <xf numFmtId="0" fontId="3" fillId="0" borderId="0" xfId="0" quotePrefix="1" applyFont="1" applyBorder="1" applyAlignment="1"/>
    <xf numFmtId="0" fontId="0" fillId="0" borderId="0" xfId="0" applyFill="1" applyBorder="1" applyAlignment="1">
      <alignment vertical="center"/>
    </xf>
    <xf numFmtId="0" fontId="0" fillId="0" borderId="0" xfId="2" applyFont="1" applyFill="1" applyBorder="1" applyAlignment="1"/>
    <xf numFmtId="0" fontId="0" fillId="0" borderId="1" xfId="0" applyBorder="1"/>
    <xf numFmtId="0" fontId="0" fillId="0" borderId="0" xfId="0" applyFont="1" applyFill="1" applyAlignment="1">
      <alignment vertical="center"/>
    </xf>
    <xf numFmtId="0" fontId="28" fillId="0" borderId="0" xfId="0" applyFont="1" applyFill="1" applyAlignment="1">
      <alignment vertical="center"/>
    </xf>
    <xf numFmtId="0" fontId="1" fillId="0" borderId="0" xfId="72" applyFont="1" applyFill="1" applyBorder="1" applyAlignment="1"/>
    <xf numFmtId="0" fontId="0" fillId="0" borderId="0" xfId="0" applyFont="1" applyBorder="1" applyAlignment="1"/>
    <xf numFmtId="0" fontId="0" fillId="0" borderId="0" xfId="0"/>
    <xf numFmtId="0" fontId="0" fillId="0" borderId="0" xfId="0"/>
    <xf numFmtId="0" fontId="0" fillId="0" borderId="0" xfId="0" applyFill="1"/>
    <xf numFmtId="0" fontId="3" fillId="0" borderId="0" xfId="0" quotePrefix="1" applyFont="1" applyBorder="1" applyAlignment="1"/>
    <xf numFmtId="0" fontId="0" fillId="0" borderId="0" xfId="0" applyFont="1" applyBorder="1" applyAlignment="1"/>
    <xf numFmtId="0" fontId="0" fillId="0" borderId="0" xfId="0"/>
    <xf numFmtId="0" fontId="0" fillId="0" borderId="0" xfId="0" quotePrefix="1" applyAlignment="1">
      <alignment vertical="center" wrapText="1"/>
    </xf>
    <xf numFmtId="0" fontId="0" fillId="41" borderId="4" xfId="0" applyFill="1" applyBorder="1"/>
    <xf numFmtId="0" fontId="0" fillId="41" borderId="6" xfId="0" applyFill="1" applyBorder="1"/>
    <xf numFmtId="0" fontId="0" fillId="41" borderId="5" xfId="0" applyFill="1" applyBorder="1"/>
    <xf numFmtId="0" fontId="0" fillId="41" borderId="3" xfId="0" applyFill="1" applyBorder="1"/>
    <xf numFmtId="0" fontId="0" fillId="41" borderId="3" xfId="0" applyFill="1" applyBorder="1" applyAlignment="1">
      <alignment vertical="center" wrapText="1"/>
    </xf>
    <xf numFmtId="0" fontId="0" fillId="41" borderId="3" xfId="0" applyFill="1" applyBorder="1" applyAlignment="1">
      <alignment horizontal="left" vertical="center" wrapText="1"/>
    </xf>
    <xf numFmtId="0" fontId="0" fillId="41" borderId="3" xfId="0" applyFill="1" applyBorder="1" applyAlignment="1">
      <alignment vertical="center"/>
    </xf>
    <xf numFmtId="0" fontId="0" fillId="41" borderId="4" xfId="0" applyFill="1" applyBorder="1" applyAlignment="1">
      <alignment vertical="center"/>
    </xf>
    <xf numFmtId="0" fontId="0" fillId="41" borderId="29" xfId="0" applyFill="1" applyBorder="1" applyAlignment="1">
      <alignment vertical="center"/>
    </xf>
    <xf numFmtId="0" fontId="0" fillId="41" borderId="30" xfId="0" applyFill="1" applyBorder="1" applyAlignment="1">
      <alignment vertical="center"/>
    </xf>
    <xf numFmtId="0" fontId="0" fillId="41" borderId="5" xfId="0" applyFill="1" applyBorder="1" applyAlignment="1">
      <alignment vertical="center"/>
    </xf>
    <xf numFmtId="0" fontId="0" fillId="41" borderId="3" xfId="0" applyFill="1" applyBorder="1" applyAlignment="1">
      <alignment horizontal="center" vertical="center"/>
    </xf>
    <xf numFmtId="0" fontId="0" fillId="41" borderId="4" xfId="0" applyFill="1" applyBorder="1" applyAlignment="1">
      <alignment horizontal="center" vertical="center"/>
    </xf>
    <xf numFmtId="0" fontId="0" fillId="41" borderId="29" xfId="0" applyFill="1" applyBorder="1" applyAlignment="1">
      <alignment horizontal="center" vertical="center"/>
    </xf>
    <xf numFmtId="0" fontId="0" fillId="41" borderId="30" xfId="0" applyFill="1" applyBorder="1" applyAlignment="1">
      <alignment horizontal="center" vertical="center"/>
    </xf>
    <xf numFmtId="0" fontId="0" fillId="41" borderId="5" xfId="0" applyFill="1" applyBorder="1" applyAlignment="1">
      <alignment horizontal="center" vertical="center"/>
    </xf>
    <xf numFmtId="0" fontId="0" fillId="41" borderId="19" xfId="0" applyFill="1" applyBorder="1"/>
    <xf numFmtId="0" fontId="0" fillId="41" borderId="52" xfId="0" applyFill="1" applyBorder="1"/>
    <xf numFmtId="0" fontId="0" fillId="41" borderId="53" xfId="0" applyFill="1" applyBorder="1"/>
    <xf numFmtId="0" fontId="0" fillId="41" borderId="54" xfId="0" applyFill="1" applyBorder="1"/>
    <xf numFmtId="0" fontId="0" fillId="41" borderId="55" xfId="0" applyFill="1" applyBorder="1"/>
    <xf numFmtId="0" fontId="5" fillId="4" borderId="67" xfId="0" applyFont="1" applyFill="1" applyBorder="1"/>
    <xf numFmtId="0" fontId="0" fillId="4" borderId="68" xfId="0" applyFill="1" applyBorder="1"/>
    <xf numFmtId="0" fontId="0" fillId="4" borderId="69" xfId="0" applyFill="1" applyBorder="1"/>
    <xf numFmtId="0" fontId="5" fillId="4" borderId="70" xfId="0" applyFont="1" applyFill="1" applyBorder="1"/>
    <xf numFmtId="0" fontId="0" fillId="4" borderId="71" xfId="0" applyFill="1" applyBorder="1"/>
    <xf numFmtId="0" fontId="5" fillId="4" borderId="72" xfId="0" applyFont="1" applyFill="1" applyBorder="1"/>
    <xf numFmtId="0" fontId="0" fillId="4" borderId="73" xfId="0" applyFill="1" applyBorder="1"/>
    <xf numFmtId="0" fontId="0" fillId="4" borderId="74" xfId="0" applyFill="1" applyBorder="1"/>
    <xf numFmtId="0" fontId="5" fillId="42" borderId="60" xfId="0" applyFont="1" applyFill="1" applyBorder="1"/>
    <xf numFmtId="0" fontId="0" fillId="42" borderId="60" xfId="0" applyFill="1" applyBorder="1"/>
    <xf numFmtId="0" fontId="0" fillId="42" borderId="61" xfId="0" applyFill="1" applyBorder="1"/>
    <xf numFmtId="0" fontId="5" fillId="42" borderId="0" xfId="0" applyFont="1" applyFill="1" applyBorder="1"/>
    <xf numFmtId="0" fontId="0" fillId="42" borderId="0" xfId="0" applyFill="1" applyBorder="1"/>
    <xf numFmtId="0" fontId="0" fillId="42" borderId="63" xfId="0" applyFill="1" applyBorder="1"/>
    <xf numFmtId="0" fontId="5" fillId="42" borderId="65" xfId="0" applyFont="1" applyFill="1" applyBorder="1"/>
    <xf numFmtId="0" fontId="0" fillId="42" borderId="65" xfId="0" applyFill="1" applyBorder="1"/>
    <xf numFmtId="0" fontId="0" fillId="42" borderId="66" xfId="0" applyFill="1" applyBorder="1"/>
    <xf numFmtId="0" fontId="5" fillId="42" borderId="60" xfId="0" applyFont="1" applyFill="1" applyBorder="1" applyAlignment="1">
      <alignment vertical="center"/>
    </xf>
    <xf numFmtId="0" fontId="0" fillId="42" borderId="60" xfId="0" applyFill="1" applyBorder="1" applyAlignment="1">
      <alignment vertical="center"/>
    </xf>
    <xf numFmtId="0" fontId="0" fillId="42" borderId="61" xfId="0" applyFill="1" applyBorder="1" applyAlignment="1">
      <alignment vertical="center"/>
    </xf>
    <xf numFmtId="0" fontId="5" fillId="42" borderId="0" xfId="0" applyFont="1" applyFill="1" applyBorder="1" applyAlignment="1">
      <alignment vertical="center"/>
    </xf>
    <xf numFmtId="0" fontId="0" fillId="42" borderId="0" xfId="0" applyFill="1" applyBorder="1" applyAlignment="1">
      <alignment vertical="center"/>
    </xf>
    <xf numFmtId="0" fontId="0" fillId="42" borderId="63" xfId="0" applyFill="1" applyBorder="1" applyAlignment="1">
      <alignment vertical="center"/>
    </xf>
    <xf numFmtId="0" fontId="5" fillId="42" borderId="65" xfId="0" applyFont="1" applyFill="1" applyBorder="1" applyAlignment="1">
      <alignment vertical="center"/>
    </xf>
    <xf numFmtId="0" fontId="0" fillId="42" borderId="65" xfId="0" applyFill="1" applyBorder="1" applyAlignment="1">
      <alignment vertical="center"/>
    </xf>
    <xf numFmtId="0" fontId="0" fillId="42" borderId="66" xfId="0" applyFill="1" applyBorder="1" applyAlignment="1">
      <alignment vertical="center"/>
    </xf>
    <xf numFmtId="0" fontId="3" fillId="42" borderId="60" xfId="0" applyFont="1" applyFill="1" applyBorder="1" applyAlignment="1">
      <alignment horizontal="left"/>
    </xf>
    <xf numFmtId="0" fontId="3" fillId="42" borderId="0" xfId="0" applyFont="1" applyFill="1" applyBorder="1" applyAlignment="1">
      <alignment horizontal="left"/>
    </xf>
    <xf numFmtId="0" fontId="3" fillId="42" borderId="65" xfId="0" applyFont="1" applyFill="1" applyBorder="1" applyAlignment="1">
      <alignment horizontal="left"/>
    </xf>
    <xf numFmtId="0" fontId="3" fillId="42" borderId="60" xfId="0" applyFont="1" applyFill="1" applyBorder="1" applyAlignment="1"/>
    <xf numFmtId="0" fontId="3" fillId="42" borderId="0" xfId="0" applyFont="1" applyFill="1" applyBorder="1"/>
    <xf numFmtId="0" fontId="3" fillId="42" borderId="0" xfId="0" applyFont="1" applyFill="1" applyBorder="1" applyAlignment="1"/>
    <xf numFmtId="0" fontId="3" fillId="42" borderId="59" xfId="0" applyFont="1" applyFill="1" applyBorder="1" applyAlignment="1"/>
    <xf numFmtId="0" fontId="0" fillId="42" borderId="62" xfId="0" applyFill="1" applyBorder="1"/>
    <xf numFmtId="0" fontId="0" fillId="42" borderId="62" xfId="0" applyFill="1" applyBorder="1" applyAlignment="1"/>
    <xf numFmtId="0" fontId="0" fillId="42" borderId="64" xfId="0" applyFill="1" applyBorder="1"/>
    <xf numFmtId="0" fontId="3" fillId="42" borderId="59" xfId="0" applyFont="1" applyFill="1" applyBorder="1" applyAlignment="1">
      <alignment horizontal="left"/>
    </xf>
    <xf numFmtId="0" fontId="3" fillId="42" borderId="62" xfId="0" applyFont="1" applyFill="1" applyBorder="1" applyAlignment="1">
      <alignment horizontal="left"/>
    </xf>
    <xf numFmtId="0" fontId="0" fillId="42" borderId="62" xfId="0" applyFill="1" applyBorder="1" applyAlignment="1">
      <alignment horizontal="left"/>
    </xf>
    <xf numFmtId="0" fontId="3" fillId="42" borderId="64" xfId="0" applyFont="1" applyFill="1" applyBorder="1" applyAlignment="1">
      <alignment horizontal="left"/>
    </xf>
    <xf numFmtId="0" fontId="5" fillId="42" borderId="59" xfId="0" applyFont="1" applyFill="1" applyBorder="1" applyAlignment="1">
      <alignment vertical="center"/>
    </xf>
    <xf numFmtId="0" fontId="5" fillId="42" borderId="62" xfId="0" applyFont="1" applyFill="1" applyBorder="1" applyAlignment="1">
      <alignment vertical="center"/>
    </xf>
    <xf numFmtId="0" fontId="5" fillId="42" borderId="64" xfId="0" applyFont="1" applyFill="1" applyBorder="1" applyAlignment="1">
      <alignment vertical="center"/>
    </xf>
    <xf numFmtId="0" fontId="5" fillId="42" borderId="59" xfId="0" applyFont="1" applyFill="1" applyBorder="1"/>
    <xf numFmtId="0" fontId="5" fillId="42" borderId="62" xfId="0" applyFont="1" applyFill="1" applyBorder="1"/>
    <xf numFmtId="0" fontId="5" fillId="42" borderId="64" xfId="0" applyFont="1" applyFill="1" applyBorder="1"/>
    <xf numFmtId="0" fontId="0" fillId="40" borderId="19" xfId="0" applyFill="1" applyBorder="1" applyAlignment="1">
      <alignment horizontal="center" vertical="center"/>
    </xf>
    <xf numFmtId="0" fontId="3" fillId="0" borderId="75" xfId="0" applyFont="1" applyBorder="1" applyAlignment="1">
      <alignment horizontal="left" vertical="top" wrapText="1"/>
    </xf>
    <xf numFmtId="0" fontId="0" fillId="5" borderId="19" xfId="0" applyFill="1" applyBorder="1" applyAlignment="1">
      <alignment vertical="center" wrapText="1"/>
    </xf>
    <xf numFmtId="0" fontId="0" fillId="0" borderId="19" xfId="0" applyFill="1" applyBorder="1" applyAlignment="1">
      <alignment vertical="center" wrapText="1"/>
    </xf>
    <xf numFmtId="0" fontId="0" fillId="5" borderId="76" xfId="0" applyFill="1" applyBorder="1" applyAlignment="1">
      <alignment vertical="center" wrapText="1"/>
    </xf>
    <xf numFmtId="0" fontId="0" fillId="0" borderId="76" xfId="0" applyFill="1" applyBorder="1" applyAlignment="1">
      <alignment vertical="center" wrapText="1"/>
    </xf>
    <xf numFmtId="0" fontId="0" fillId="5" borderId="78" xfId="0" applyFill="1" applyBorder="1" applyAlignment="1">
      <alignment vertical="center" wrapText="1"/>
    </xf>
    <xf numFmtId="0" fontId="0" fillId="0" borderId="78" xfId="0" applyFill="1" applyBorder="1" applyAlignment="1">
      <alignment vertical="center" wrapText="1"/>
    </xf>
    <xf numFmtId="0" fontId="0" fillId="5" borderId="79" xfId="0" applyFill="1" applyBorder="1" applyAlignment="1">
      <alignment vertical="center" wrapText="1"/>
    </xf>
    <xf numFmtId="0" fontId="0" fillId="5" borderId="81" xfId="0" applyFill="1" applyBorder="1" applyAlignment="1">
      <alignment vertical="center" wrapText="1"/>
    </xf>
    <xf numFmtId="0" fontId="0" fillId="0" borderId="81" xfId="0" quotePrefix="1" applyFill="1" applyBorder="1" applyAlignment="1">
      <alignment vertical="center" wrapText="1"/>
    </xf>
    <xf numFmtId="0" fontId="0" fillId="5" borderId="82" xfId="0" applyFill="1" applyBorder="1" applyAlignment="1">
      <alignment vertical="center" wrapText="1"/>
    </xf>
    <xf numFmtId="0" fontId="3" fillId="4" borderId="0" xfId="0" applyFont="1" applyFill="1"/>
    <xf numFmtId="0" fontId="3" fillId="7" borderId="0" xfId="0" applyFont="1" applyFill="1"/>
    <xf numFmtId="0" fontId="0" fillId="0" borderId="3" xfId="0" applyBorder="1"/>
    <xf numFmtId="0" fontId="0" fillId="43" borderId="3" xfId="0" applyFill="1" applyBorder="1"/>
    <xf numFmtId="0" fontId="0" fillId="44" borderId="3" xfId="0" applyFill="1" applyBorder="1"/>
    <xf numFmtId="0" fontId="0" fillId="44" borderId="3" xfId="0" applyFill="1" applyBorder="1" applyAlignment="1">
      <alignment vertical="center" wrapText="1"/>
    </xf>
    <xf numFmtId="0" fontId="0" fillId="44" borderId="19" xfId="0" applyFill="1" applyBorder="1" applyAlignment="1">
      <alignment vertical="center" wrapText="1"/>
    </xf>
    <xf numFmtId="0" fontId="0" fillId="43" borderId="77" xfId="0" applyFill="1" applyBorder="1" applyAlignment="1">
      <alignment vertical="center" wrapText="1"/>
    </xf>
    <xf numFmtId="0" fontId="0" fillId="43" borderId="80" xfId="0" applyFill="1" applyBorder="1" applyAlignment="1">
      <alignment vertical="center" wrapText="1"/>
    </xf>
    <xf numFmtId="0" fontId="0" fillId="43" borderId="76" xfId="0" applyFill="1" applyBorder="1" applyAlignment="1">
      <alignment vertical="center" wrapText="1"/>
    </xf>
    <xf numFmtId="0" fontId="0" fillId="43" borderId="3" xfId="0" applyFill="1" applyBorder="1" applyAlignment="1">
      <alignment vertical="center" wrapText="1"/>
    </xf>
    <xf numFmtId="0" fontId="0" fillId="6" borderId="3" xfId="0" applyFill="1" applyBorder="1" applyAlignment="1">
      <alignment horizontal="left" vertical="center" wrapText="1"/>
    </xf>
  </cellXfs>
  <cellStyles count="141">
    <cellStyle name="20% - Accent1" xfId="21" builtinId="30" customBuiltin="1"/>
    <cellStyle name="20% - Accent1 2" xfId="54"/>
    <cellStyle name="20% - Accent1 2 2" xfId="122"/>
    <cellStyle name="20% - Accent1 3" xfId="105"/>
    <cellStyle name="20% - Accent2" xfId="25" builtinId="34" customBuiltin="1"/>
    <cellStyle name="20% - Accent2 2" xfId="56"/>
    <cellStyle name="20% - Accent2 2 2" xfId="124"/>
    <cellStyle name="20% - Accent2 3" xfId="107"/>
    <cellStyle name="20% - Accent3" xfId="29" builtinId="38" customBuiltin="1"/>
    <cellStyle name="20% - Accent3 2" xfId="58"/>
    <cellStyle name="20% - Accent3 2 2" xfId="126"/>
    <cellStyle name="20% - Accent3 3" xfId="109"/>
    <cellStyle name="20% - Accent4" xfId="33" builtinId="42" customBuiltin="1"/>
    <cellStyle name="20% - Accent4 2" xfId="60"/>
    <cellStyle name="20% - Accent4 2 2" xfId="128"/>
    <cellStyle name="20% - Accent4 3" xfId="111"/>
    <cellStyle name="20% - Accent5" xfId="37" builtinId="46" customBuiltin="1"/>
    <cellStyle name="20% - Accent5 2" xfId="62"/>
    <cellStyle name="20% - Accent5 2 2" xfId="130"/>
    <cellStyle name="20% - Accent5 3" xfId="113"/>
    <cellStyle name="20% - Accent6" xfId="41" builtinId="50" customBuiltin="1"/>
    <cellStyle name="20% - Accent6 2" xfId="64"/>
    <cellStyle name="20% - Accent6 2 2" xfId="132"/>
    <cellStyle name="20% - Accent6 3" xfId="115"/>
    <cellStyle name="40% - Accent1" xfId="22" builtinId="31" customBuiltin="1"/>
    <cellStyle name="40% - Accent1 2" xfId="55"/>
    <cellStyle name="40% - Accent1 2 2" xfId="123"/>
    <cellStyle name="40% - Accent1 3" xfId="106"/>
    <cellStyle name="40% - Accent2" xfId="26" builtinId="35" customBuiltin="1"/>
    <cellStyle name="40% - Accent2 2" xfId="57"/>
    <cellStyle name="40% - Accent2 2 2" xfId="125"/>
    <cellStyle name="40% - Accent2 3" xfId="108"/>
    <cellStyle name="40% - Accent3" xfId="30" builtinId="39" customBuiltin="1"/>
    <cellStyle name="40% - Accent3 2" xfId="59"/>
    <cellStyle name="40% - Accent3 2 2" xfId="127"/>
    <cellStyle name="40% - Accent3 3" xfId="110"/>
    <cellStyle name="40% - Accent4" xfId="34" builtinId="43" customBuiltin="1"/>
    <cellStyle name="40% - Accent4 2" xfId="61"/>
    <cellStyle name="40% - Accent4 2 2" xfId="129"/>
    <cellStyle name="40% - Accent4 3" xfId="112"/>
    <cellStyle name="40% - Accent5" xfId="38" builtinId="47" customBuiltin="1"/>
    <cellStyle name="40% - Accent5 2" xfId="63"/>
    <cellStyle name="40% - Accent5 2 2" xfId="131"/>
    <cellStyle name="40% - Accent5 3" xfId="114"/>
    <cellStyle name="40% - Accent6" xfId="42" builtinId="51" customBuiltin="1"/>
    <cellStyle name="40% - Accent6 2" xfId="65"/>
    <cellStyle name="40% - Accent6 2 2" xfId="133"/>
    <cellStyle name="40% - Accent6 3" xfId="116"/>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2" xfId="67"/>
    <cellStyle name="Hyperlink 2 2" xfId="70"/>
    <cellStyle name="Hyperlink 3" xfId="69"/>
    <cellStyle name="Input" xfId="11" builtinId="20" customBuiltin="1"/>
    <cellStyle name="Linked Cell" xfId="14" builtinId="24" customBuiltin="1"/>
    <cellStyle name="Neutral" xfId="10" builtinId="28" customBuiltin="1"/>
    <cellStyle name="Normal" xfId="0" builtinId="0"/>
    <cellStyle name="Normal 2" xfId="50"/>
    <cellStyle name="Normal 2 2" xfId="66"/>
    <cellStyle name="Normal 2 2 2" xfId="80"/>
    <cellStyle name="Normal 2 2 2 10" xfId="92"/>
    <cellStyle name="Normal 2 2 2 11" xfId="93"/>
    <cellStyle name="Normal 2 2 2 12" xfId="89"/>
    <cellStyle name="Normal 2 2 2 13" xfId="94"/>
    <cellStyle name="Normal 2 2 2 14" xfId="140"/>
    <cellStyle name="Normal 2 2 2 2" xfId="79"/>
    <cellStyle name="Normal 2 2 2 3" xfId="78"/>
    <cellStyle name="Normal 2 2 2 4" xfId="75"/>
    <cellStyle name="Normal 2 2 2 5" xfId="86"/>
    <cellStyle name="Normal 2 2 2 6" xfId="87"/>
    <cellStyle name="Normal 2 2 2 7" xfId="88"/>
    <cellStyle name="Normal 2 2 2 8" xfId="91"/>
    <cellStyle name="Normal 2 2 2 9" xfId="90"/>
    <cellStyle name="Normal 2 2 3" xfId="74"/>
    <cellStyle name="Normal 2 2 4" xfId="81"/>
    <cellStyle name="Normal 2 2 5" xfId="84"/>
    <cellStyle name="Normal 2 2 6" xfId="77"/>
    <cellStyle name="Normal 2 2 7" xfId="138"/>
    <cellStyle name="Normal 2 3" xfId="68"/>
    <cellStyle name="Normal 2 3 2" xfId="98"/>
    <cellStyle name="Normal 2 4" xfId="76"/>
    <cellStyle name="Normal 2 4 2" xfId="118"/>
    <cellStyle name="Normal 2 5" xfId="82"/>
    <cellStyle name="Normal 2 6" xfId="85"/>
    <cellStyle name="Normal 2 7" xfId="83"/>
    <cellStyle name="Normal 2 8" xfId="97"/>
    <cellStyle name="Normal 3" xfId="52"/>
    <cellStyle name="Normal 3 2" xfId="120"/>
    <cellStyle name="Normal 4" xfId="49"/>
    <cellStyle name="Normal 5" xfId="95"/>
    <cellStyle name="Normal 5 2" xfId="101"/>
    <cellStyle name="Normal 6" xfId="96"/>
    <cellStyle name="Normal 6 2" xfId="100"/>
    <cellStyle name="Normal 6 2 2" xfId="103"/>
    <cellStyle name="Normal 6 2 3" xfId="139"/>
    <cellStyle name="Normal 6 3" xfId="99"/>
    <cellStyle name="Normal_new table entries 2" xfId="72"/>
    <cellStyle name="Normal_Sheet1" xfId="1"/>
    <cellStyle name="Normal_Sheet1 2" xfId="73"/>
    <cellStyle name="Normal_Sheet3" xfId="2"/>
    <cellStyle name="Note" xfId="17" builtinId="10" customBuiltin="1"/>
    <cellStyle name="Note 2" xfId="51"/>
    <cellStyle name="Note 2 2" xfId="119"/>
    <cellStyle name="Note 3" xfId="53"/>
    <cellStyle name="Note 3 2" xfId="121"/>
    <cellStyle name="Note 4" xfId="102"/>
    <cellStyle name="Note 5" xfId="104"/>
    <cellStyle name="Output" xfId="12" builtinId="21" customBuiltin="1"/>
    <cellStyle name="Title" xfId="3" builtinId="15" customBuiltin="1"/>
    <cellStyle name="Total" xfId="19" builtinId="25" customBuiltin="1"/>
    <cellStyle name="Warning Text" xfId="16" builtinId="11" customBuiltin="1"/>
    <cellStyle name="XLConnect.Boolean" xfId="47"/>
    <cellStyle name="XLConnect.Boolean 2" xfId="136"/>
    <cellStyle name="XLConnect.DateTime" xfId="48"/>
    <cellStyle name="XLConnect.DateTime 2" xfId="137"/>
    <cellStyle name="XLConnect.Header" xfId="44"/>
    <cellStyle name="XLConnect.Header 2" xfId="134"/>
    <cellStyle name="XLConnect.Numeric" xfId="46"/>
    <cellStyle name="XLConnect.Numeric 2" xfId="135"/>
    <cellStyle name="XLConnect.String" xfId="45"/>
    <cellStyle name="XLConnect.String 2" xfId="117"/>
    <cellStyle name="標準 2" xfId="71"/>
  </cellStyles>
  <dxfs count="0"/>
  <tableStyles count="0" defaultTableStyle="TableStyleMedium2" defaultPivotStyle="PivotStyleLight16"/>
  <colors>
    <mruColors>
      <color rgb="FFFFD9D9"/>
      <color rgb="FFFF6969"/>
      <color rgb="FFFFB7B7"/>
      <color rgb="FFFF9393"/>
      <color rgb="FFFF7D7D"/>
      <color rgb="FFE7FFE8"/>
      <color rgb="FFD1FFD2"/>
      <color rgb="FFB9FFC1"/>
      <color rgb="FF974706"/>
      <color rgb="FFE5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146649</xdr:colOff>
      <xdr:row>0</xdr:row>
      <xdr:rowOff>112144</xdr:rowOff>
    </xdr:from>
    <xdr:to>
      <xdr:col>12</xdr:col>
      <xdr:colOff>333375</xdr:colOff>
      <xdr:row>39</xdr:row>
      <xdr:rowOff>171450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46649" y="112144"/>
          <a:ext cx="7701951" cy="7488806"/>
        </a:xfrm>
        <a:prstGeom prst="rect">
          <a:avLst/>
        </a:prstGeom>
        <a:solidFill>
          <a:srgbClr val="E5F5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This</a:t>
          </a:r>
          <a:r>
            <a:rPr lang="en-US" sz="1100" baseline="0">
              <a:solidFill>
                <a:sysClr val="windowText" lastClr="000000"/>
              </a:solidFill>
            </a:rPr>
            <a:t> is the spreadsheet input form for the RAM Legacy Stock Assessment Database, managed by Daniel Hively.</a:t>
          </a:r>
        </a:p>
        <a:p>
          <a:pPr marL="0" marR="0" lvl="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General instructions are listed below, and more detailed instructions are</a:t>
          </a:r>
          <a:r>
            <a:rPr lang="en-CA" sz="1100" b="0" i="0" baseline="0">
              <a:solidFill>
                <a:schemeClr val="dk1"/>
              </a:solidFill>
              <a:effectLst/>
              <a:latin typeface="+mn-lt"/>
              <a:ea typeface="+mn-ea"/>
              <a:cs typeface="+mn-cs"/>
            </a:rPr>
            <a:t> available in the file, "RLSAD assessment entry guide.docx".</a:t>
          </a:r>
          <a:endParaRPr lang="en-CA"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We are grateful for your assistance with expanding and</a:t>
          </a:r>
          <a:r>
            <a:rPr lang="en-CA" sz="1100" b="0" i="0" baseline="0">
              <a:solidFill>
                <a:schemeClr val="dk1"/>
              </a:solidFill>
              <a:effectLst/>
              <a:latin typeface="+mn-lt"/>
              <a:ea typeface="+mn-ea"/>
              <a:cs typeface="+mn-cs"/>
            </a:rPr>
            <a:t> updating this database</a:t>
          </a:r>
          <a:r>
            <a:rPr lang="en-CA" sz="1100" b="0" i="0">
              <a:solidFill>
                <a:schemeClr val="dk1"/>
              </a:solidFill>
              <a:effectLst/>
              <a:latin typeface="+mn-lt"/>
              <a:ea typeface="+mn-ea"/>
              <a:cs typeface="+mn-cs"/>
            </a:rPr>
            <a:t>.</a:t>
          </a:r>
          <a:endParaRPr lang="en-CA">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ysClr val="windowText" lastClr="000000"/>
            </a:solidFill>
          </a:endParaRPr>
        </a:p>
        <a:p>
          <a:r>
            <a:rPr lang="en-US" sz="1100" b="1">
              <a:solidFill>
                <a:sysClr val="windowText" lastClr="000000"/>
              </a:solidFill>
            </a:rPr>
            <a:t>Instructions:</a:t>
          </a:r>
        </a:p>
        <a:p>
          <a:r>
            <a:rPr lang="en-US" sz="1100" b="0">
              <a:solidFill>
                <a:sysClr val="windowText" lastClr="000000"/>
              </a:solidFill>
            </a:rPr>
            <a:t>1. Please name the Excel file LASTNAME-STOCKID-YEAR.xls</a:t>
          </a:r>
          <a:r>
            <a:rPr lang="en-US" sz="1100" b="0" baseline="0">
              <a:solidFill>
                <a:sysClr val="windowText" lastClr="000000"/>
              </a:solidFill>
            </a:rPr>
            <a:t>  (e.g. RICARD-CODNEAR-2008.xls), where 'YEAR' is the last year of time series data (last year across all time series types).</a:t>
          </a:r>
        </a:p>
        <a:p>
          <a:r>
            <a:rPr lang="en-US" sz="1100" b="0" baseline="0">
              <a:solidFill>
                <a:sysClr val="windowText" lastClr="000000"/>
              </a:solidFill>
            </a:rPr>
            <a:t>2. Please enter data in the sheets "Data sources", "Catch", "Surveys", </a:t>
          </a:r>
          <a:r>
            <a:rPr lang="en-US" sz="1100" b="0" baseline="0">
              <a:solidFill>
                <a:schemeClr val="dk1"/>
              </a:solidFill>
              <a:effectLst/>
              <a:latin typeface="+mn-lt"/>
              <a:ea typeface="+mn-ea"/>
              <a:cs typeface="+mn-cs"/>
            </a:rPr>
            <a:t>"Status", </a:t>
          </a:r>
          <a:r>
            <a:rPr lang="en-US" sz="1100" b="0" baseline="0">
              <a:solidFill>
                <a:sysClr val="windowText" lastClr="000000"/>
              </a:solidFill>
            </a:rPr>
            <a:t>and "Biometrics". See additional notes in each of these sheets.  "Data sources" should generally be fully or mostly-completed, but other sheets will likely be only partly completed, dependent on data availability. For time series , data types in "Status" are often considered highest priority, but occasionally only catch and survey data may be available in an assessment. </a:t>
          </a:r>
        </a:p>
        <a:p>
          <a:r>
            <a:rPr lang="en-US" sz="1100" b="0" baseline="0">
              <a:solidFill>
                <a:sysClr val="windowText" lastClr="000000"/>
              </a:solidFill>
              <a:effectLst/>
              <a:latin typeface="+mn-lt"/>
              <a:ea typeface="+mn-ea"/>
              <a:cs typeface="+mn-cs"/>
            </a:rPr>
            <a:t>3. </a:t>
          </a:r>
          <a:r>
            <a:rPr lang="en-US" sz="1100" b="0" baseline="0">
              <a:solidFill>
                <a:schemeClr val="dk1"/>
              </a:solidFill>
              <a:effectLst/>
              <a:latin typeface="+mn-lt"/>
              <a:ea typeface="+mn-ea"/>
              <a:cs typeface="+mn-cs"/>
            </a:rPr>
            <a:t>Optional age schedule vectors or at-age-and-year matrices can be inputted in the sheets "at-age vectors" and "at-age matrix". These are curently considered lower priority than other sheets.</a:t>
          </a:r>
          <a:endParaRPr lang="en-US" sz="1100" b="0" baseline="0">
            <a:solidFill>
              <a:sysClr val="windowText" lastClr="000000"/>
            </a:solidFill>
          </a:endParaRPr>
        </a:p>
        <a:p>
          <a:r>
            <a:rPr lang="en-US" sz="1100" b="0" baseline="0">
              <a:solidFill>
                <a:sysClr val="windowText" lastClr="000000"/>
              </a:solidFill>
            </a:rPr>
            <a:t>4. Where database codes are requested in drop-down menus, the sheet "Entry codes" lists the current codes in the database with their descriptions; if the appropriate code is not found in drop-down menus, please type the missing item directly in the cell so that a new code may be generated. </a:t>
          </a:r>
        </a:p>
        <a:p>
          <a:r>
            <a:rPr lang="en-US" sz="1100" b="0" baseline="0">
              <a:solidFill>
                <a:sysClr val="windowText" lastClr="000000"/>
              </a:solidFill>
            </a:rPr>
            <a:t>5. If additional parameter types are needed in "Biometrics", add a new row and that type will be added to the database. If additional time series types are needed in "Catch", "Surveys", or "Status", add a new column and that type will be added to the database.</a:t>
          </a:r>
        </a:p>
        <a:p>
          <a:r>
            <a:rPr lang="en-US" sz="1100" b="0" baseline="0">
              <a:solidFill>
                <a:sysClr val="windowText" lastClr="000000"/>
              </a:solidFill>
            </a:rPr>
            <a:t>6. </a:t>
          </a:r>
          <a:r>
            <a:rPr lang="en-US" sz="1100" b="0" i="0">
              <a:solidFill>
                <a:sysClr val="windowText" lastClr="000000"/>
              </a:solidFill>
              <a:effectLst/>
              <a:latin typeface="+mn-lt"/>
              <a:ea typeface="+mn-ea"/>
              <a:cs typeface="+mn-cs"/>
            </a:rPr>
            <a:t>When completed</a:t>
          </a:r>
          <a:r>
            <a:rPr lang="en-US" sz="1100" b="0" i="0" baseline="0">
              <a:solidFill>
                <a:sysClr val="windowText" lastClr="000000"/>
              </a:solidFill>
              <a:effectLst/>
              <a:latin typeface="+mn-lt"/>
              <a:ea typeface="+mn-ea"/>
              <a:cs typeface="+mn-cs"/>
            </a:rPr>
            <a:t>, </a:t>
          </a:r>
          <a:r>
            <a:rPr lang="en-US" sz="1100" b="0" i="0">
              <a:solidFill>
                <a:sysClr val="windowText" lastClr="000000"/>
              </a:solidFill>
              <a:effectLst/>
              <a:latin typeface="+mn-lt"/>
              <a:ea typeface="+mn-ea"/>
              <a:cs typeface="+mn-cs"/>
            </a:rPr>
            <a:t>please </a:t>
          </a:r>
          <a:r>
            <a:rPr lang="en-US" sz="1100" b="0" i="0" baseline="0">
              <a:solidFill>
                <a:sysClr val="windowText" lastClr="000000"/>
              </a:solidFill>
              <a:effectLst/>
              <a:latin typeface="+mn-lt"/>
              <a:ea typeface="+mn-ea"/>
              <a:cs typeface="+mn-cs"/>
            </a:rPr>
            <a:t> </a:t>
          </a:r>
          <a:r>
            <a:rPr lang="en-US" sz="1100" b="0" i="0">
              <a:solidFill>
                <a:sysClr val="windowText" lastClr="000000"/>
              </a:solidFill>
              <a:effectLst/>
              <a:latin typeface="+mn-lt"/>
              <a:ea typeface="+mn-ea"/>
              <a:cs typeface="+mn-cs"/>
            </a:rPr>
            <a:t>send the Excel file along with the PDF of the stock assessment to Daniel</a:t>
          </a:r>
          <a:r>
            <a:rPr lang="en-US" sz="1100" b="0" i="0" baseline="0">
              <a:solidFill>
                <a:sysClr val="windowText" lastClr="000000"/>
              </a:solidFill>
              <a:effectLst/>
              <a:latin typeface="+mn-lt"/>
              <a:ea typeface="+mn-ea"/>
              <a:cs typeface="+mn-cs"/>
            </a:rPr>
            <a:t> Hively (danjhively@gmail.com)</a:t>
          </a:r>
          <a:endParaRPr lang="en-US" sz="1100" b="0" baseline="0">
            <a:solidFill>
              <a:sysClr val="windowText" lastClr="000000"/>
            </a:solidFill>
          </a:endParaRPr>
        </a:p>
        <a:p>
          <a:endParaRPr lang="en-US" sz="1100" b="1" baseline="0">
            <a:solidFill>
              <a:sysClr val="windowText" lastClr="000000"/>
            </a:solidFill>
          </a:endParaRPr>
        </a:p>
        <a:p>
          <a:r>
            <a:rPr lang="en-US" sz="1100" b="1" baseline="0">
              <a:solidFill>
                <a:sysClr val="windowText" lastClr="000000"/>
              </a:solidFill>
            </a:rPr>
            <a:t>Important notes:</a:t>
          </a:r>
          <a:r>
            <a:rPr lang="en-US" sz="1100" b="0" baseline="0">
              <a:solidFill>
                <a:sysClr val="windowText" lastClr="000000"/>
              </a:solidFill>
            </a:rPr>
            <a:t>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Upon request, values from the previous database entry of the stock can be provided in a separate auto-filled file that mirrors this input form. These previous values will show as red text. They can be used to:</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a) ensure that previous data types are maintained in the new entry, updating as necessary,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and copy/pasting values that do not need updating.</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b) or, update values directly in the auto-filled file containing the previous values and submit that file  instead,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changing the filename to reflect the new assessment.</a:t>
          </a:r>
          <a:endParaRPr lang="en-CA">
            <a:effectLst/>
          </a:endParaRPr>
        </a:p>
        <a:p>
          <a:r>
            <a:rPr lang="en-US" sz="1100" b="0" baseline="0">
              <a:solidFill>
                <a:sysClr val="windowText" lastClr="000000"/>
              </a:solidFill>
            </a:rPr>
            <a:t>2. If you are entering several assessments, please consider submitting files one by one as you finish so that they can be uploaded quickly, and errors caught before multiple assessments are submitted.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 This database is still a work in progress and has involved much time and effort to develop. Please contact Daniel Hively if you have new assessments to enter in the database. Data errors or issues can be raised on the GitHub issue tracker site:  https://github.com/ramadmin/RLSADB/issues</a:t>
          </a:r>
          <a:endParaRPr lang="en-CA">
            <a:effectLst/>
          </a:endParaRPr>
        </a:p>
        <a:p>
          <a:endParaRPr lang="en-US" sz="1100" b="0" baseline="0">
            <a:solidFill>
              <a:sysClr val="windowText" lastClr="000000"/>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ysClr val="windowText" lastClr="000000"/>
              </a:solidFill>
              <a:effectLst/>
              <a:latin typeface="+mn-lt"/>
              <a:ea typeface="+mn-ea"/>
              <a:cs typeface="+mn-cs"/>
            </a:rPr>
            <a:t>Suggested citations:</a:t>
          </a:r>
        </a:p>
        <a:p>
          <a:pPr fontAlgn="base"/>
          <a:r>
            <a:rPr lang="en-CA" sz="1100" b="0" i="0">
              <a:solidFill>
                <a:schemeClr val="dk1"/>
              </a:solidFill>
              <a:effectLst/>
              <a:latin typeface="+mn-lt"/>
              <a:ea typeface="+mn-ea"/>
              <a:cs typeface="+mn-cs"/>
            </a:rPr>
            <a:t>Current and older versions of the RAM Legacy Database are archived in Zenodo, each version with its own unique DOI. The suggested format for citing data is (update version as applicable):</a:t>
          </a:r>
        </a:p>
        <a:p>
          <a:pPr fontAlgn="base"/>
          <a:r>
            <a:rPr lang="en-CA" b="0">
              <a:effectLst/>
            </a:rPr>
            <a:t>RAM Legacy Stock Assessment Database. 2018. Version 4.44-assessment-only. Released 2018-12-22. Accessed [Date accessed YYYY-MM-DD]. Retrieved from DOI:10.5281/zenodo.2542919.</a:t>
          </a:r>
        </a:p>
        <a:p>
          <a:pPr fontAlgn="base"/>
          <a:endParaRPr lang="en-US" sz="1100" baseline="0">
            <a:solidFill>
              <a:sysClr val="windowText" lastClr="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The primary publication describing the RAM Legacy Stock Assessment Database, and suggested citation for general use is: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latin typeface="+mn-lt"/>
              <a:ea typeface="+mn-ea"/>
              <a:cs typeface="+mn-cs"/>
            </a:rPr>
            <a:t>Ricard, D., C. Minto, J. K. Baum, and O. P. Jensen. 2012. Examining the knowledge base and status of commercially exploited marine species with the RAM Legacy Stock Assessment Database. Fish and Fisheries 13:380-398.</a:t>
          </a:r>
          <a:r>
            <a:rPr lang="en-US" sz="1100" baseline="0">
              <a:solidFill>
                <a:sysClr val="windowText" lastClr="000000"/>
              </a:solidFill>
              <a:latin typeface="+mn-lt"/>
              <a:ea typeface="+mn-ea"/>
              <a:cs typeface="+mn-cs"/>
            </a:rPr>
            <a:t> </a:t>
          </a:r>
          <a:r>
            <a:rPr lang="en-CA" sz="1100" b="0" i="0">
              <a:solidFill>
                <a:schemeClr val="dk1"/>
              </a:solidFill>
              <a:effectLst/>
              <a:latin typeface="+mn-lt"/>
              <a:ea typeface="+mn-ea"/>
              <a:cs typeface="+mn-cs"/>
            </a:rPr>
            <a:t>DOI: 10.1111/j.1467-2979.2011.00435.x</a:t>
          </a: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66FF33"/>
  </sheetPr>
  <dimension ref="A42:F50"/>
  <sheetViews>
    <sheetView tabSelected="1" workbookViewId="0">
      <selection activeCell="N7" sqref="N7"/>
    </sheetView>
  </sheetViews>
  <sheetFormatPr defaultRowHeight="14.4"/>
  <cols>
    <col min="1" max="1" width="5.109375" customWidth="1"/>
    <col min="2" max="2" width="5" customWidth="1"/>
    <col min="3" max="3" width="15.109375" customWidth="1"/>
    <col min="4" max="12" width="9.6640625" customWidth="1"/>
  </cols>
  <sheetData>
    <row r="42" spans="1:6">
      <c r="A42" s="219" t="s">
        <v>4847</v>
      </c>
    </row>
    <row r="44" spans="1:6">
      <c r="B44" s="237" t="s">
        <v>2068</v>
      </c>
      <c r="C44" s="238"/>
      <c r="D44" s="238"/>
      <c r="E44" s="238"/>
      <c r="F44" s="239"/>
    </row>
    <row r="45" spans="1:6">
      <c r="B45" s="49" t="s">
        <v>1977</v>
      </c>
      <c r="C45" s="50"/>
      <c r="D45" s="50"/>
      <c r="E45" s="50"/>
      <c r="F45" s="51"/>
    </row>
    <row r="47" spans="1:6">
      <c r="B47" s="219" t="s">
        <v>4848</v>
      </c>
    </row>
    <row r="48" spans="1:6">
      <c r="C48" s="320" t="s">
        <v>4849</v>
      </c>
    </row>
    <row r="49" spans="3:3">
      <c r="C49" s="319" t="s">
        <v>4850</v>
      </c>
    </row>
    <row r="50" spans="3:3">
      <c r="C50" s="318" t="s">
        <v>4851</v>
      </c>
    </row>
  </sheetData>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tint="0.34998626667073579"/>
  </sheetPr>
  <dimension ref="A1:CR1008"/>
  <sheetViews>
    <sheetView workbookViewId="0">
      <pane ySplit="5" topLeftCell="A6" activePane="bottomLeft" state="frozen"/>
      <selection pane="bottomLeft" activeCell="C8" sqref="C8"/>
    </sheetView>
  </sheetViews>
  <sheetFormatPr defaultRowHeight="14.4"/>
  <cols>
    <col min="1" max="1" width="33.33203125" customWidth="1"/>
    <col min="2" max="2" width="23.33203125" bestFit="1" customWidth="1"/>
    <col min="3" max="3" width="42.33203125" customWidth="1"/>
    <col min="4" max="4" width="2.33203125" customWidth="1"/>
    <col min="5" max="5" width="32.88671875" style="13" customWidth="1"/>
    <col min="6" max="6" width="35.33203125" customWidth="1"/>
    <col min="7" max="7" width="48.109375" customWidth="1"/>
    <col min="8" max="8" width="2.33203125" customWidth="1"/>
    <col min="9" max="9" width="34.33203125" style="13" customWidth="1"/>
    <col min="10" max="10" width="15.33203125" customWidth="1"/>
    <col min="11" max="13" width="44.33203125" customWidth="1"/>
    <col min="14" max="14" width="2.33203125" customWidth="1"/>
    <col min="15" max="15" width="38.88671875" style="13" customWidth="1"/>
    <col min="16" max="16" width="28.33203125" customWidth="1"/>
    <col min="17" max="17" width="30.6640625" customWidth="1"/>
    <col min="18" max="18" width="73.6640625" customWidth="1"/>
    <col min="19" max="19" width="2.33203125" customWidth="1"/>
    <col min="20" max="20" width="18.33203125" bestFit="1" customWidth="1"/>
    <col min="21" max="21" width="2.33203125" customWidth="1"/>
    <col min="22" max="22" width="18.33203125" bestFit="1" customWidth="1"/>
    <col min="23" max="23" width="2.33203125" style="109" customWidth="1"/>
    <col min="24" max="24" width="28" style="95" bestFit="1" customWidth="1"/>
    <col min="25" max="25" width="2.33203125" customWidth="1"/>
    <col min="26" max="26" width="18.33203125" bestFit="1" customWidth="1"/>
    <col min="27" max="27" width="18.33203125" style="109" customWidth="1"/>
    <col min="28" max="28" width="2.33203125" customWidth="1"/>
    <col min="29" max="29" width="18.33203125" customWidth="1"/>
    <col min="30" max="30" width="18.33203125" style="109" customWidth="1"/>
    <col min="31" max="31" width="2.33203125" customWidth="1"/>
    <col min="32" max="32" width="19.88671875" bestFit="1" customWidth="1"/>
    <col min="33" max="33" width="2.33203125" customWidth="1"/>
    <col min="34" max="34" width="19.33203125" bestFit="1" customWidth="1"/>
    <col min="35" max="35" width="2.33203125" customWidth="1"/>
    <col min="36" max="36" width="19.33203125" bestFit="1" customWidth="1"/>
    <col min="37" max="37" width="2.33203125" customWidth="1"/>
    <col min="38" max="38" width="23.33203125" bestFit="1" customWidth="1"/>
    <col min="39" max="39" width="2.33203125" customWidth="1"/>
    <col min="40" max="40" width="23.33203125" bestFit="1" customWidth="1"/>
    <col min="41" max="41" width="2.33203125" customWidth="1"/>
    <col min="42" max="42" width="15.33203125" bestFit="1" customWidth="1"/>
    <col min="43" max="43" width="15.33203125" style="109" customWidth="1"/>
    <col min="44" max="44" width="2.33203125" customWidth="1"/>
    <col min="45" max="45" width="18.33203125" bestFit="1" customWidth="1"/>
    <col min="46" max="46" width="18.33203125" style="109" customWidth="1"/>
    <col min="47" max="47" width="2.33203125" customWidth="1"/>
    <col min="48" max="48" width="18.33203125" bestFit="1" customWidth="1"/>
    <col min="49" max="49" width="18.33203125" style="109" customWidth="1"/>
    <col min="50" max="50" width="2.33203125" customWidth="1"/>
    <col min="51" max="51" width="18.33203125" bestFit="1" customWidth="1"/>
    <col min="52" max="52" width="18.33203125" style="109" customWidth="1"/>
    <col min="53" max="53" width="2.33203125" customWidth="1"/>
    <col min="54" max="54" width="18.33203125" bestFit="1" customWidth="1"/>
    <col min="55" max="55" width="18.33203125" style="109" customWidth="1"/>
    <col min="56" max="56" width="2.33203125" customWidth="1"/>
    <col min="57" max="57" width="20" customWidth="1"/>
    <col min="58" max="58" width="2.33203125" customWidth="1"/>
    <col min="59" max="59" width="20.6640625" bestFit="1" customWidth="1"/>
    <col min="60" max="60" width="29.33203125" customWidth="1"/>
    <col min="61" max="61" width="2.33203125" customWidth="1"/>
    <col min="62" max="62" width="20.6640625" bestFit="1" customWidth="1"/>
    <col min="63" max="63" width="42.109375" customWidth="1"/>
    <col min="64" max="64" width="2.33203125" customWidth="1"/>
    <col min="65" max="65" width="20.6640625" bestFit="1" customWidth="1"/>
    <col min="66" max="66" width="30.33203125" customWidth="1"/>
    <col min="67" max="67" width="2.33203125" customWidth="1"/>
    <col min="68" max="68" width="20.6640625" bestFit="1" customWidth="1"/>
    <col min="69" max="69" width="36.109375" customWidth="1"/>
    <col min="70" max="70" width="2.33203125" customWidth="1"/>
    <col min="71" max="71" width="20.6640625" bestFit="1" customWidth="1"/>
    <col min="72" max="72" width="36.109375" customWidth="1"/>
    <col min="73" max="73" width="2.33203125" customWidth="1"/>
    <col min="74" max="74" width="16.33203125" bestFit="1" customWidth="1"/>
    <col min="75" max="75" width="26.109375" customWidth="1"/>
    <col min="76" max="76" width="2.33203125" customWidth="1"/>
    <col min="77" max="77" width="17.33203125" bestFit="1" customWidth="1"/>
    <col min="78" max="78" width="26.109375" customWidth="1"/>
    <col min="79" max="79" width="2.33203125" customWidth="1"/>
    <col min="80" max="80" width="17.33203125" bestFit="1" customWidth="1"/>
    <col min="81" max="81" width="26.109375" customWidth="1"/>
    <col min="82" max="82" width="2.33203125" customWidth="1"/>
    <col min="83" max="83" width="18.33203125" customWidth="1"/>
    <col min="84" max="84" width="2.33203125" style="117" customWidth="1"/>
    <col min="85" max="85" width="21.109375" customWidth="1"/>
    <col min="86" max="86" width="2.33203125" style="117" customWidth="1"/>
    <col min="87" max="87" width="24" customWidth="1"/>
    <col min="88" max="88" width="2.33203125" style="117" customWidth="1"/>
    <col min="89" max="89" width="25.6640625" customWidth="1"/>
    <col min="90" max="90" width="2.33203125" style="117" customWidth="1"/>
    <col min="91" max="91" width="17.33203125" bestFit="1" customWidth="1"/>
    <col min="92" max="92" width="2.33203125" style="117" customWidth="1"/>
    <col min="93" max="93" width="17.33203125" bestFit="1" customWidth="1"/>
    <col min="94" max="94" width="2.33203125" style="117" customWidth="1"/>
    <col min="95" max="95" width="20.33203125" bestFit="1" customWidth="1"/>
    <col min="96" max="96" width="2.33203125" customWidth="1"/>
  </cols>
  <sheetData>
    <row r="1" spans="1:96">
      <c r="A1" s="20" t="s">
        <v>4818</v>
      </c>
      <c r="B1" s="20"/>
      <c r="C1" s="20"/>
      <c r="D1" s="20"/>
      <c r="E1" s="25"/>
      <c r="F1" s="20"/>
      <c r="G1" s="20"/>
    </row>
    <row r="2" spans="1:96">
      <c r="A2" s="20" t="s">
        <v>1794</v>
      </c>
      <c r="B2" s="20"/>
      <c r="C2" s="20"/>
      <c r="D2" s="20"/>
      <c r="E2" s="25"/>
      <c r="F2" s="20"/>
      <c r="G2" s="20"/>
    </row>
    <row r="3" spans="1:96">
      <c r="A3" t="s">
        <v>1646</v>
      </c>
      <c r="D3" s="2"/>
      <c r="E3" s="13" t="s">
        <v>1646</v>
      </c>
      <c r="H3" s="2"/>
      <c r="I3" s="13" t="s">
        <v>1646</v>
      </c>
      <c r="N3" s="2"/>
      <c r="O3" s="13" t="s">
        <v>1646</v>
      </c>
      <c r="S3" s="2"/>
      <c r="T3" t="s">
        <v>1646</v>
      </c>
      <c r="U3" s="2"/>
      <c r="V3" t="s">
        <v>1646</v>
      </c>
      <c r="W3" s="103"/>
      <c r="X3" s="95" t="s">
        <v>1646</v>
      </c>
      <c r="Y3" s="2"/>
      <c r="Z3" t="s">
        <v>1647</v>
      </c>
      <c r="AB3" s="2"/>
      <c r="AC3" t="s">
        <v>1647</v>
      </c>
      <c r="AE3" s="2"/>
      <c r="AF3" t="s">
        <v>1647</v>
      </c>
      <c r="AG3" s="2"/>
      <c r="AH3" t="s">
        <v>1647</v>
      </c>
      <c r="AI3" s="2"/>
      <c r="AJ3" t="s">
        <v>1647</v>
      </c>
      <c r="AK3" s="2"/>
      <c r="AL3" t="s">
        <v>1647</v>
      </c>
      <c r="AM3" s="2"/>
      <c r="AN3" t="s">
        <v>1647</v>
      </c>
      <c r="AO3" s="2"/>
      <c r="AP3" t="s">
        <v>1694</v>
      </c>
      <c r="AR3" s="2"/>
      <c r="AS3" t="s">
        <v>1694</v>
      </c>
      <c r="AU3" s="2"/>
      <c r="AV3" t="s">
        <v>1694</v>
      </c>
      <c r="AX3" s="2"/>
      <c r="AY3" t="s">
        <v>1694</v>
      </c>
      <c r="BA3" s="2"/>
      <c r="BB3" t="s">
        <v>1694</v>
      </c>
      <c r="BD3" s="2"/>
      <c r="BE3" t="s">
        <v>1694</v>
      </c>
      <c r="BF3" s="2"/>
      <c r="BG3" t="s">
        <v>1694</v>
      </c>
      <c r="BI3" s="2"/>
      <c r="BJ3" t="s">
        <v>1694</v>
      </c>
      <c r="BL3" s="2"/>
      <c r="BM3" t="s">
        <v>1694</v>
      </c>
      <c r="BO3" s="2"/>
      <c r="BP3" t="s">
        <v>1694</v>
      </c>
      <c r="BR3" s="2"/>
      <c r="BS3" t="s">
        <v>1694</v>
      </c>
      <c r="BU3" s="2"/>
      <c r="BV3" t="s">
        <v>1694</v>
      </c>
      <c r="BX3" s="2"/>
      <c r="BY3" t="s">
        <v>1694</v>
      </c>
      <c r="CA3" s="2"/>
      <c r="CB3" t="s">
        <v>1694</v>
      </c>
      <c r="CD3" s="2"/>
      <c r="CF3" s="103"/>
      <c r="CH3" s="103"/>
      <c r="CJ3" s="103"/>
      <c r="CL3" s="103"/>
      <c r="CM3" t="s">
        <v>3067</v>
      </c>
      <c r="CN3" s="103"/>
      <c r="CO3" s="117" t="s">
        <v>3067</v>
      </c>
      <c r="CP3" s="103"/>
      <c r="CQ3" s="235" t="s">
        <v>3067</v>
      </c>
      <c r="CR3" s="103"/>
    </row>
    <row r="4" spans="1:96">
      <c r="A4" t="s">
        <v>1737</v>
      </c>
      <c r="D4" s="2"/>
      <c r="E4" s="13" t="s">
        <v>1738</v>
      </c>
      <c r="H4" s="2"/>
      <c r="I4" s="13" t="s">
        <v>1739</v>
      </c>
      <c r="N4" s="2"/>
      <c r="O4" s="13" t="s">
        <v>1740</v>
      </c>
      <c r="S4" s="2"/>
      <c r="T4" t="s">
        <v>2070</v>
      </c>
      <c r="U4" s="2"/>
      <c r="V4" t="s">
        <v>2071</v>
      </c>
      <c r="W4" s="103"/>
      <c r="X4" s="95" t="s">
        <v>2714</v>
      </c>
      <c r="Y4" s="2"/>
      <c r="Z4" t="s">
        <v>1741</v>
      </c>
      <c r="AB4" s="2"/>
      <c r="AC4" t="s">
        <v>1744</v>
      </c>
      <c r="AE4" s="2"/>
      <c r="AF4" t="s">
        <v>1742</v>
      </c>
      <c r="AG4" s="2"/>
      <c r="AH4" t="s">
        <v>1743</v>
      </c>
      <c r="AI4" s="2"/>
      <c r="AJ4" t="s">
        <v>2614</v>
      </c>
      <c r="AK4" s="2"/>
      <c r="AL4" t="s">
        <v>2596</v>
      </c>
      <c r="AM4" s="2"/>
      <c r="AN4" t="s">
        <v>2612</v>
      </c>
      <c r="AO4" s="2"/>
      <c r="AP4" t="s">
        <v>1745</v>
      </c>
      <c r="AR4" s="2"/>
      <c r="AS4" t="s">
        <v>1747</v>
      </c>
      <c r="AU4" s="2"/>
      <c r="AV4" t="s">
        <v>1746</v>
      </c>
      <c r="AX4" s="2"/>
      <c r="AY4" t="s">
        <v>1945</v>
      </c>
      <c r="BA4" s="2"/>
      <c r="BB4" t="s">
        <v>1748</v>
      </c>
      <c r="BD4" s="2"/>
      <c r="BE4" t="s">
        <v>1749</v>
      </c>
      <c r="BF4" s="2"/>
      <c r="BG4" t="s">
        <v>1780</v>
      </c>
      <c r="BI4" s="2"/>
      <c r="BJ4" t="s">
        <v>1781</v>
      </c>
      <c r="BL4" s="2"/>
      <c r="BM4" t="s">
        <v>1783</v>
      </c>
      <c r="BO4" s="2"/>
      <c r="BP4" t="s">
        <v>1782</v>
      </c>
      <c r="BR4" s="2"/>
      <c r="BS4" t="s">
        <v>1947</v>
      </c>
      <c r="BU4" s="2"/>
      <c r="BV4" t="s">
        <v>1784</v>
      </c>
      <c r="BX4" s="2"/>
      <c r="BY4" t="s">
        <v>1788</v>
      </c>
      <c r="CA4" s="2"/>
      <c r="CB4" t="s">
        <v>1973</v>
      </c>
      <c r="CD4" s="2"/>
      <c r="CE4" s="117" t="s">
        <v>1749</v>
      </c>
      <c r="CF4" s="103"/>
      <c r="CG4" s="117" t="s">
        <v>1742</v>
      </c>
      <c r="CH4" s="103"/>
      <c r="CI4" s="117" t="s">
        <v>1743</v>
      </c>
      <c r="CJ4" s="103"/>
      <c r="CK4" s="117" t="s">
        <v>2596</v>
      </c>
      <c r="CL4" s="103"/>
      <c r="CM4" t="s">
        <v>3065</v>
      </c>
      <c r="CN4" s="103"/>
      <c r="CO4" t="s">
        <v>3066</v>
      </c>
      <c r="CP4" s="103"/>
      <c r="CQ4" t="s">
        <v>4873</v>
      </c>
      <c r="CR4" s="103"/>
    </row>
    <row r="5" spans="1:96" s="7" customFormat="1">
      <c r="A5" s="4" t="s">
        <v>1649</v>
      </c>
      <c r="B5" s="4" t="s">
        <v>28</v>
      </c>
      <c r="C5" s="4" t="s">
        <v>1990</v>
      </c>
      <c r="D5" s="2"/>
      <c r="E5" s="5" t="s">
        <v>2001</v>
      </c>
      <c r="F5" s="5" t="s">
        <v>38</v>
      </c>
      <c r="G5" s="4" t="s">
        <v>2000</v>
      </c>
      <c r="H5" s="2"/>
      <c r="I5" s="5" t="s">
        <v>1652</v>
      </c>
      <c r="J5" s="4" t="s">
        <v>26</v>
      </c>
      <c r="K5" s="4" t="s">
        <v>2003</v>
      </c>
      <c r="L5" s="4" t="s">
        <v>1989</v>
      </c>
      <c r="M5" s="4" t="s">
        <v>2006</v>
      </c>
      <c r="N5" s="2"/>
      <c r="O5" s="23" t="s">
        <v>1650</v>
      </c>
      <c r="P5" s="6" t="s">
        <v>30</v>
      </c>
      <c r="Q5" s="4" t="s">
        <v>31</v>
      </c>
      <c r="R5" s="4" t="s">
        <v>2002</v>
      </c>
      <c r="S5" s="2"/>
      <c r="T5" s="11" t="s">
        <v>4</v>
      </c>
      <c r="U5" s="2"/>
      <c r="V5" s="11" t="s">
        <v>7</v>
      </c>
      <c r="W5" s="103"/>
      <c r="X5" s="104" t="s">
        <v>2715</v>
      </c>
      <c r="Y5" s="2"/>
      <c r="Z5" s="11" t="s">
        <v>1683</v>
      </c>
      <c r="AA5" s="105" t="s">
        <v>2723</v>
      </c>
      <c r="AB5" s="2"/>
      <c r="AC5" s="11" t="s">
        <v>1684</v>
      </c>
      <c r="AD5" s="105" t="s">
        <v>2725</v>
      </c>
      <c r="AE5" s="2"/>
      <c r="AF5" s="11" t="s">
        <v>1676</v>
      </c>
      <c r="AG5" s="2"/>
      <c r="AH5" s="11" t="s">
        <v>1675</v>
      </c>
      <c r="AI5" s="2"/>
      <c r="AJ5" s="11" t="s">
        <v>2615</v>
      </c>
      <c r="AK5" s="2"/>
      <c r="AL5" s="11" t="s">
        <v>2590</v>
      </c>
      <c r="AM5" s="2"/>
      <c r="AN5" s="11" t="s">
        <v>2613</v>
      </c>
      <c r="AO5" s="2"/>
      <c r="AP5" s="11" t="s">
        <v>1730</v>
      </c>
      <c r="AQ5" s="105" t="s">
        <v>2733</v>
      </c>
      <c r="AR5" s="2"/>
      <c r="AS5" s="11" t="s">
        <v>1736</v>
      </c>
      <c r="AT5" s="105" t="s">
        <v>2734</v>
      </c>
      <c r="AU5" s="2"/>
      <c r="AV5" s="11" t="s">
        <v>1735</v>
      </c>
      <c r="AW5" s="105" t="s">
        <v>2739</v>
      </c>
      <c r="AX5" s="2"/>
      <c r="AY5" s="11" t="s">
        <v>1946</v>
      </c>
      <c r="AZ5" s="105" t="s">
        <v>2740</v>
      </c>
      <c r="BA5" s="2"/>
      <c r="BB5" s="11" t="s">
        <v>1734</v>
      </c>
      <c r="BC5" s="105" t="s">
        <v>2741</v>
      </c>
      <c r="BD5" s="2"/>
      <c r="BE5" s="11" t="s">
        <v>1729</v>
      </c>
      <c r="BF5" s="2"/>
      <c r="BG5" s="11" t="s">
        <v>1883</v>
      </c>
      <c r="BH5" s="11" t="s">
        <v>1884</v>
      </c>
      <c r="BI5" s="2"/>
      <c r="BJ5" s="11" t="s">
        <v>1885</v>
      </c>
      <c r="BK5" s="11" t="s">
        <v>1886</v>
      </c>
      <c r="BL5" s="2"/>
      <c r="BM5" s="11" t="s">
        <v>1887</v>
      </c>
      <c r="BN5" s="11" t="s">
        <v>1951</v>
      </c>
      <c r="BO5" s="2"/>
      <c r="BP5" s="11" t="s">
        <v>1750</v>
      </c>
      <c r="BQ5" s="11" t="s">
        <v>1949</v>
      </c>
      <c r="BR5" s="2"/>
      <c r="BS5" s="11" t="s">
        <v>1948</v>
      </c>
      <c r="BT5" s="11" t="s">
        <v>1950</v>
      </c>
      <c r="BU5" s="2"/>
      <c r="BV5" s="11" t="s">
        <v>1785</v>
      </c>
      <c r="BW5" s="11" t="s">
        <v>1888</v>
      </c>
      <c r="BX5" s="2"/>
      <c r="BY5" s="11" t="s">
        <v>1789</v>
      </c>
      <c r="BZ5" s="11" t="s">
        <v>1889</v>
      </c>
      <c r="CA5" s="2"/>
      <c r="CB5" s="11" t="s">
        <v>1975</v>
      </c>
      <c r="CC5" s="11" t="s">
        <v>1889</v>
      </c>
      <c r="CD5" s="2"/>
      <c r="CE5" s="105" t="s">
        <v>1729</v>
      </c>
      <c r="CF5" s="103"/>
      <c r="CG5" s="105" t="s">
        <v>1676</v>
      </c>
      <c r="CH5" s="103"/>
      <c r="CI5" s="105" t="s">
        <v>1675</v>
      </c>
      <c r="CJ5" s="103"/>
      <c r="CK5" s="105" t="s">
        <v>2590</v>
      </c>
      <c r="CL5" s="103"/>
      <c r="CM5" s="180" t="s">
        <v>3063</v>
      </c>
      <c r="CN5" s="103"/>
      <c r="CO5" s="180" t="s">
        <v>3064</v>
      </c>
      <c r="CP5" s="103"/>
      <c r="CQ5" s="180" t="s">
        <v>4844</v>
      </c>
      <c r="CR5" s="103"/>
    </row>
    <row r="6" spans="1:96" s="9" customFormat="1" ht="43.2">
      <c r="A6" s="235" t="str">
        <f>IF(ISBLANK(B6),"",B6&amp;" ["&amp;C6&amp;"]")</f>
        <v>ACADRED2J3K [Acadian redfish NAFO Division 2J3K]</v>
      </c>
      <c r="B6" s="231" t="s">
        <v>2742</v>
      </c>
      <c r="C6" s="231" t="s">
        <v>3750</v>
      </c>
      <c r="D6" s="2"/>
      <c r="E6" s="116" t="s">
        <v>1659</v>
      </c>
      <c r="F6" s="113"/>
      <c r="G6" s="113"/>
      <c r="H6" s="2"/>
      <c r="I6" s="24" t="s">
        <v>1659</v>
      </c>
      <c r="K6" s="8"/>
      <c r="L6" s="8"/>
      <c r="M6" s="8"/>
      <c r="N6" s="2"/>
      <c r="O6" s="24" t="s">
        <v>1662</v>
      </c>
      <c r="P6" s="10"/>
      <c r="Q6" s="8"/>
      <c r="R6" s="8"/>
      <c r="S6" s="2"/>
      <c r="T6" s="183" t="s">
        <v>2072</v>
      </c>
      <c r="U6" s="2"/>
      <c r="V6" s="181" t="s">
        <v>2319</v>
      </c>
      <c r="W6" s="103"/>
      <c r="X6" s="100" t="s">
        <v>3010</v>
      </c>
      <c r="Y6" s="2"/>
      <c r="Z6" s="9" t="s">
        <v>2064</v>
      </c>
      <c r="AA6" s="110" t="s">
        <v>1685</v>
      </c>
      <c r="AB6" s="2"/>
      <c r="AC6" s="12" t="s">
        <v>1980</v>
      </c>
      <c r="AD6" s="112" t="s">
        <v>2726</v>
      </c>
      <c r="AE6" s="2"/>
      <c r="AF6" s="9" t="s">
        <v>1689</v>
      </c>
      <c r="AG6" s="2"/>
      <c r="AH6" s="9" t="s">
        <v>1686</v>
      </c>
      <c r="AI6" s="2"/>
      <c r="AJ6" s="9" t="s">
        <v>2616</v>
      </c>
      <c r="AK6" s="2"/>
      <c r="AL6" s="9" t="s">
        <v>2597</v>
      </c>
      <c r="AM6" s="2"/>
      <c r="AN6" s="9" t="s">
        <v>1689</v>
      </c>
      <c r="AO6" s="2"/>
      <c r="AP6" s="9" t="s">
        <v>1731</v>
      </c>
      <c r="AQ6" s="110" t="s">
        <v>1731</v>
      </c>
      <c r="AR6" s="2"/>
      <c r="AS6" s="9" t="s">
        <v>2064</v>
      </c>
      <c r="AT6" s="112" t="s">
        <v>1685</v>
      </c>
      <c r="AU6" s="2"/>
      <c r="AV6" s="110" t="s">
        <v>2064</v>
      </c>
      <c r="AW6" s="112" t="s">
        <v>1685</v>
      </c>
      <c r="AX6" s="2"/>
      <c r="AY6" s="12" t="s">
        <v>1822</v>
      </c>
      <c r="AZ6" s="112" t="s">
        <v>2720</v>
      </c>
      <c r="BA6" s="2"/>
      <c r="BB6" s="12" t="s">
        <v>1822</v>
      </c>
      <c r="BC6" s="112" t="s">
        <v>2720</v>
      </c>
      <c r="BD6" s="2"/>
      <c r="BE6" s="9" t="s">
        <v>1732</v>
      </c>
      <c r="BF6" s="2"/>
      <c r="BG6" s="9" t="s">
        <v>1751</v>
      </c>
      <c r="BH6" s="43" t="s">
        <v>1899</v>
      </c>
      <c r="BI6" s="2"/>
      <c r="BJ6" s="9" t="s">
        <v>1756</v>
      </c>
      <c r="BK6" s="43" t="s">
        <v>1900</v>
      </c>
      <c r="BL6" s="2"/>
      <c r="BM6" s="9" t="s">
        <v>1773</v>
      </c>
      <c r="BN6" s="43" t="s">
        <v>1909</v>
      </c>
      <c r="BO6" s="2"/>
      <c r="BP6" s="9" t="s">
        <v>1763</v>
      </c>
      <c r="BQ6" s="43" t="s">
        <v>1926</v>
      </c>
      <c r="BR6" s="2"/>
      <c r="BS6" s="12" t="s">
        <v>1952</v>
      </c>
      <c r="BT6" s="43" t="s">
        <v>1953</v>
      </c>
      <c r="BU6" s="2"/>
      <c r="BV6" s="9" t="s">
        <v>1786</v>
      </c>
      <c r="BW6" s="9" t="s">
        <v>1830</v>
      </c>
      <c r="BX6" s="2"/>
      <c r="BY6" s="9" t="s">
        <v>1790</v>
      </c>
      <c r="BZ6" s="9" t="s">
        <v>1831</v>
      </c>
      <c r="CA6" s="2"/>
      <c r="CB6" s="9" t="s">
        <v>1974</v>
      </c>
      <c r="CC6" s="9" t="s">
        <v>1976</v>
      </c>
      <c r="CD6" s="2"/>
      <c r="CE6" s="114" t="s">
        <v>1732</v>
      </c>
      <c r="CF6" s="103"/>
      <c r="CG6" s="114" t="s">
        <v>1689</v>
      </c>
      <c r="CH6" s="103"/>
      <c r="CI6" s="114" t="s">
        <v>1686</v>
      </c>
      <c r="CJ6" s="103"/>
      <c r="CK6" s="114" t="s">
        <v>2597</v>
      </c>
      <c r="CL6" s="103"/>
      <c r="CM6" s="112" t="s">
        <v>4812</v>
      </c>
      <c r="CN6" s="103"/>
      <c r="CO6" s="9" t="s">
        <v>4805</v>
      </c>
      <c r="CP6" s="103"/>
      <c r="CQ6" s="221" t="s">
        <v>4869</v>
      </c>
      <c r="CR6" s="103"/>
    </row>
    <row r="7" spans="1:96" ht="43.2">
      <c r="A7" s="235" t="str">
        <f t="shared" ref="A7:A70" si="0">IF(ISBLANK(B7),"",B7&amp;" ["&amp;C7&amp;"]")</f>
        <v>ACADRED3LNO-UT12 [Acadian redfish NAFO Division 3LNO and Units 1 and 2]</v>
      </c>
      <c r="B7" s="231" t="s">
        <v>2743</v>
      </c>
      <c r="C7" s="231" t="s">
        <v>3751</v>
      </c>
      <c r="D7" s="2"/>
      <c r="E7" s="222" t="s">
        <v>1653</v>
      </c>
      <c r="F7" s="207"/>
      <c r="G7" s="207"/>
      <c r="H7" s="2"/>
      <c r="I7" s="205" t="s">
        <v>1653</v>
      </c>
      <c r="J7" s="203"/>
      <c r="K7" s="203"/>
      <c r="L7" s="203"/>
      <c r="M7" s="203"/>
      <c r="N7" s="2"/>
      <c r="O7" s="201" t="s">
        <v>1653</v>
      </c>
      <c r="P7" s="185"/>
      <c r="Q7" s="185"/>
      <c r="R7" s="185"/>
      <c r="S7" s="2"/>
      <c r="T7" s="183" t="s">
        <v>2073</v>
      </c>
      <c r="U7" s="2"/>
      <c r="V7" s="181" t="s">
        <v>2320</v>
      </c>
      <c r="W7" s="103"/>
      <c r="X7" s="100" t="s">
        <v>3011</v>
      </c>
      <c r="Y7" s="2"/>
      <c r="Z7" s="12" t="s">
        <v>1822</v>
      </c>
      <c r="AA7" s="112" t="s">
        <v>2720</v>
      </c>
      <c r="AB7" s="2"/>
      <c r="AC7" s="48" t="s">
        <v>1981</v>
      </c>
      <c r="AD7" s="111" t="s">
        <v>2727</v>
      </c>
      <c r="AE7" s="2"/>
      <c r="AF7" s="12" t="s">
        <v>1688</v>
      </c>
      <c r="AG7" s="2"/>
      <c r="AH7" s="12" t="s">
        <v>1687</v>
      </c>
      <c r="AI7" s="2"/>
      <c r="AJ7" s="12" t="s">
        <v>2617</v>
      </c>
      <c r="AK7" s="2"/>
      <c r="AL7" s="9" t="s">
        <v>2598</v>
      </c>
      <c r="AM7" s="2"/>
      <c r="AN7" s="12" t="s">
        <v>1688</v>
      </c>
      <c r="AO7" s="2"/>
      <c r="AP7" s="16" t="s">
        <v>1941</v>
      </c>
      <c r="AQ7" s="107" t="s">
        <v>2724</v>
      </c>
      <c r="AR7" s="2"/>
      <c r="AS7" s="100" t="s">
        <v>2735</v>
      </c>
      <c r="AT7" s="112" t="s">
        <v>2736</v>
      </c>
      <c r="AU7" s="2"/>
      <c r="AV7" s="16" t="s">
        <v>1941</v>
      </c>
      <c r="AW7" s="107" t="s">
        <v>2724</v>
      </c>
      <c r="AX7" s="2"/>
      <c r="AY7" s="16" t="s">
        <v>1941</v>
      </c>
      <c r="AZ7" s="107" t="s">
        <v>2724</v>
      </c>
      <c r="BA7" s="2"/>
      <c r="BB7" s="110" t="s">
        <v>2064</v>
      </c>
      <c r="BC7" s="112" t="s">
        <v>1685</v>
      </c>
      <c r="BD7" s="2"/>
      <c r="BE7" s="12" t="s">
        <v>1733</v>
      </c>
      <c r="BF7" s="2"/>
      <c r="BG7" s="12" t="s">
        <v>1752</v>
      </c>
      <c r="BH7" s="42" t="s">
        <v>1894</v>
      </c>
      <c r="BI7" s="2"/>
      <c r="BJ7" s="12" t="s">
        <v>1757</v>
      </c>
      <c r="BK7" s="42" t="s">
        <v>1901</v>
      </c>
      <c r="BL7" s="2"/>
      <c r="BM7" s="12" t="s">
        <v>1774</v>
      </c>
      <c r="BN7" s="42" t="s">
        <v>1910</v>
      </c>
      <c r="BO7" s="2"/>
      <c r="BP7" s="12" t="s">
        <v>1764</v>
      </c>
      <c r="BQ7" s="42" t="s">
        <v>1927</v>
      </c>
      <c r="BR7" s="2"/>
      <c r="BS7" s="12" t="s">
        <v>1954</v>
      </c>
      <c r="BT7" s="42" t="s">
        <v>1955</v>
      </c>
      <c r="BU7" s="2"/>
      <c r="BV7" s="16" t="s">
        <v>1941</v>
      </c>
      <c r="BW7" s="22"/>
      <c r="BX7" s="2"/>
      <c r="BY7" s="12" t="s">
        <v>2052</v>
      </c>
      <c r="BZ7" s="9" t="s">
        <v>2053</v>
      </c>
      <c r="CA7" s="2"/>
      <c r="CB7" s="16" t="s">
        <v>1787</v>
      </c>
      <c r="CC7" s="12" t="s">
        <v>1890</v>
      </c>
      <c r="CD7" s="2"/>
      <c r="CE7" s="112" t="s">
        <v>1733</v>
      </c>
      <c r="CF7" s="103"/>
      <c r="CG7" s="112" t="s">
        <v>1688</v>
      </c>
      <c r="CH7" s="103"/>
      <c r="CI7" s="112" t="s">
        <v>1687</v>
      </c>
      <c r="CJ7" s="103"/>
      <c r="CK7" s="114" t="s">
        <v>2598</v>
      </c>
      <c r="CL7" s="103"/>
      <c r="CM7" s="112" t="s">
        <v>4811</v>
      </c>
      <c r="CN7" s="103"/>
      <c r="CO7" s="112" t="s">
        <v>4806</v>
      </c>
      <c r="CP7" s="103"/>
      <c r="CQ7" s="221" t="s">
        <v>4870</v>
      </c>
      <c r="CR7" s="103"/>
    </row>
    <row r="8" spans="1:96" ht="28.8">
      <c r="A8" s="235" t="str">
        <f t="shared" si="0"/>
        <v>ACADREDGOMGB [Acadian redfish Gulf of Maine / Georges Bank]</v>
      </c>
      <c r="B8" s="231" t="s">
        <v>39</v>
      </c>
      <c r="C8" s="231" t="s">
        <v>40</v>
      </c>
      <c r="D8" s="2"/>
      <c r="E8" s="230" t="str">
        <f>IF(ISBLANK(F8),"",F8&amp;" ["&amp;G8&amp;"]")</f>
        <v>USA-AKSTATE-PWS [Prince William Sound]</v>
      </c>
      <c r="F8" s="208" t="s">
        <v>2877</v>
      </c>
      <c r="G8" s="208" t="s">
        <v>1253</v>
      </c>
      <c r="H8" s="2"/>
      <c r="I8" s="203" t="str">
        <f>IF(ISBLANK(J8),"",J8&amp;" ["&amp;K8&amp;"]")</f>
        <v>ADFG [Alaska Department of Fish and Game]</v>
      </c>
      <c r="J8" s="203" t="s">
        <v>52</v>
      </c>
      <c r="K8" s="203" t="s">
        <v>53</v>
      </c>
      <c r="L8" s="203" t="s">
        <v>2871</v>
      </c>
      <c r="M8" s="203" t="s">
        <v>2872</v>
      </c>
      <c r="N8" s="2"/>
      <c r="O8" s="185" t="str">
        <f>IF(ISBLANK(P8),"",P8&amp;": "&amp;Q8&amp;" ["&amp;R8&amp;"]")</f>
        <v>Integrated Analysis: CASAL [CASAL]</v>
      </c>
      <c r="P8" s="188" t="s">
        <v>166</v>
      </c>
      <c r="Q8" s="188" t="s">
        <v>167</v>
      </c>
      <c r="R8" s="188" t="s">
        <v>167</v>
      </c>
      <c r="S8" s="2"/>
      <c r="T8" s="183" t="s">
        <v>3271</v>
      </c>
      <c r="U8" s="2"/>
      <c r="V8" s="181" t="s">
        <v>2321</v>
      </c>
      <c r="W8" s="103"/>
      <c r="X8" s="100" t="s">
        <v>3012</v>
      </c>
      <c r="Y8" s="2"/>
      <c r="Z8" s="16" t="s">
        <v>1941</v>
      </c>
      <c r="AA8" s="107" t="s">
        <v>2724</v>
      </c>
      <c r="AB8" s="2"/>
      <c r="AC8" s="48" t="s">
        <v>1984</v>
      </c>
      <c r="AD8" s="111" t="s">
        <v>1984</v>
      </c>
      <c r="AE8" s="2"/>
      <c r="AF8" s="12" t="s">
        <v>330</v>
      </c>
      <c r="AG8" s="2"/>
      <c r="AH8" s="12" t="s">
        <v>1688</v>
      </c>
      <c r="AI8" s="2"/>
      <c r="AJ8" s="12" t="s">
        <v>330</v>
      </c>
      <c r="AK8" s="2"/>
      <c r="AL8" s="12" t="s">
        <v>2599</v>
      </c>
      <c r="AM8" s="2"/>
      <c r="AN8" s="12" t="s">
        <v>330</v>
      </c>
      <c r="AO8" s="2"/>
      <c r="AP8" s="12" t="s">
        <v>330</v>
      </c>
      <c r="AQ8" s="107" t="s">
        <v>2731</v>
      </c>
      <c r="AR8" s="2"/>
      <c r="AS8" s="12" t="s">
        <v>1822</v>
      </c>
      <c r="AT8" s="112" t="s">
        <v>2720</v>
      </c>
      <c r="AU8" s="2"/>
      <c r="AV8" s="16" t="s">
        <v>330</v>
      </c>
      <c r="AW8" s="107" t="s">
        <v>2731</v>
      </c>
      <c r="AX8" s="2"/>
      <c r="AY8" s="16" t="s">
        <v>330</v>
      </c>
      <c r="AZ8" s="107" t="s">
        <v>2731</v>
      </c>
      <c r="BA8" s="2"/>
      <c r="BB8" s="16" t="s">
        <v>1941</v>
      </c>
      <c r="BC8" s="107" t="s">
        <v>2724</v>
      </c>
      <c r="BD8" s="2"/>
      <c r="BE8" s="12" t="s">
        <v>1972</v>
      </c>
      <c r="BF8" s="2"/>
      <c r="BG8" s="12" t="s">
        <v>1807</v>
      </c>
      <c r="BH8" s="42" t="s">
        <v>1895</v>
      </c>
      <c r="BI8" s="2"/>
      <c r="BJ8" s="12" t="s">
        <v>1808</v>
      </c>
      <c r="BK8" s="42" t="s">
        <v>1902</v>
      </c>
      <c r="BL8" s="2"/>
      <c r="BM8" s="12" t="s">
        <v>1810</v>
      </c>
      <c r="BN8" s="42" t="s">
        <v>1911</v>
      </c>
      <c r="BO8" s="2"/>
      <c r="BP8" s="12" t="s">
        <v>1809</v>
      </c>
      <c r="BQ8" s="42" t="s">
        <v>1928</v>
      </c>
      <c r="BR8" s="2"/>
      <c r="BS8" s="12" t="s">
        <v>1956</v>
      </c>
      <c r="BT8" s="42" t="s">
        <v>1957</v>
      </c>
      <c r="BU8" s="2"/>
      <c r="BV8" s="16"/>
      <c r="BW8" s="22"/>
      <c r="BX8" s="2"/>
      <c r="BY8" s="16" t="s">
        <v>1941</v>
      </c>
      <c r="BZ8" s="12"/>
      <c r="CA8" s="2"/>
      <c r="CB8" s="16" t="s">
        <v>1941</v>
      </c>
      <c r="CC8" s="22"/>
      <c r="CD8" s="2"/>
      <c r="CE8" s="112" t="s">
        <v>1972</v>
      </c>
      <c r="CF8" s="103"/>
      <c r="CG8" s="112" t="s">
        <v>330</v>
      </c>
      <c r="CH8" s="103"/>
      <c r="CI8" s="112" t="s">
        <v>1688</v>
      </c>
      <c r="CJ8" s="103"/>
      <c r="CK8" s="112" t="s">
        <v>2599</v>
      </c>
      <c r="CL8" s="103"/>
      <c r="CM8" s="112" t="s">
        <v>4810</v>
      </c>
      <c r="CN8" s="103"/>
      <c r="CP8" s="103"/>
      <c r="CQ8" s="221" t="s">
        <v>4871</v>
      </c>
      <c r="CR8" s="103"/>
    </row>
    <row r="9" spans="1:96" ht="28.8">
      <c r="A9" s="235" t="str">
        <f t="shared" si="0"/>
        <v>ACADREDUT3 [Acadian redfish Unit 3]</v>
      </c>
      <c r="B9" s="231" t="s">
        <v>2744</v>
      </c>
      <c r="C9" s="231" t="s">
        <v>2745</v>
      </c>
      <c r="D9" s="2"/>
      <c r="E9" s="230" t="str">
        <f t="shared" ref="E9:E72" si="1">IF(ISBLANK(F9),"",F9&amp;" ["&amp;G9&amp;"]")</f>
        <v>USA-AKSTATE-SITKA [Sitka]</v>
      </c>
      <c r="F9" s="221" t="s">
        <v>2878</v>
      </c>
      <c r="G9" s="208" t="s">
        <v>1272</v>
      </c>
      <c r="H9" s="2"/>
      <c r="I9" s="203" t="str">
        <f t="shared" ref="I9:I19" si="2">IF(ISBLANK(J9),"",J9&amp;" ["&amp;K9&amp;"]")</f>
        <v>AFSC [Alaska Fisheries Science Center]</v>
      </c>
      <c r="J9" s="203" t="s">
        <v>67</v>
      </c>
      <c r="K9" s="203" t="s">
        <v>68</v>
      </c>
      <c r="L9" s="203" t="s">
        <v>479</v>
      </c>
      <c r="M9" s="203" t="s">
        <v>2021</v>
      </c>
      <c r="N9" s="2"/>
      <c r="O9" s="185" t="str">
        <f t="shared" ref="O9:O16" si="3">IF(ISBLANK(P9),"",P9&amp;": "&amp;Q9&amp;" ["&amp;R9&amp;"]")</f>
        <v>Integrated Analysis: IA [Integrated Analysis]</v>
      </c>
      <c r="P9" s="188" t="s">
        <v>166</v>
      </c>
      <c r="Q9" s="188" t="s">
        <v>173</v>
      </c>
      <c r="R9" s="188" t="s">
        <v>166</v>
      </c>
      <c r="S9" s="2"/>
      <c r="T9" s="183" t="s">
        <v>2074</v>
      </c>
      <c r="U9" s="2"/>
      <c r="V9" s="181" t="s">
        <v>3068</v>
      </c>
      <c r="W9" s="103"/>
      <c r="X9" s="100" t="s">
        <v>3013</v>
      </c>
      <c r="Y9" s="2"/>
      <c r="Z9" s="16"/>
      <c r="AA9" s="107"/>
      <c r="AB9" s="2"/>
      <c r="AC9" s="48" t="s">
        <v>1985</v>
      </c>
      <c r="AD9" s="111" t="s">
        <v>1985</v>
      </c>
      <c r="AE9" s="2"/>
      <c r="AG9" s="2"/>
      <c r="AH9" s="12" t="s">
        <v>330</v>
      </c>
      <c r="AI9" s="2"/>
      <c r="AJ9" s="12"/>
      <c r="AK9" s="2"/>
      <c r="AL9" s="12" t="s">
        <v>1688</v>
      </c>
      <c r="AM9" s="2"/>
      <c r="AO9" s="2"/>
      <c r="AP9" s="16"/>
      <c r="AQ9" s="107"/>
      <c r="AR9" s="2"/>
      <c r="AS9" s="12" t="s">
        <v>1823</v>
      </c>
      <c r="AT9" s="112" t="s">
        <v>2737</v>
      </c>
      <c r="AU9" s="2"/>
      <c r="AV9" s="16"/>
      <c r="AW9" s="107"/>
      <c r="AX9" s="2"/>
      <c r="AY9" s="16"/>
      <c r="AZ9" s="107"/>
      <c r="BA9" s="2"/>
      <c r="BB9" s="16" t="s">
        <v>330</v>
      </c>
      <c r="BC9" s="107" t="s">
        <v>2731</v>
      </c>
      <c r="BD9" s="2"/>
      <c r="BE9" s="16" t="s">
        <v>1941</v>
      </c>
      <c r="BF9" s="2"/>
      <c r="BG9" s="16" t="s">
        <v>1753</v>
      </c>
      <c r="BH9" s="42" t="s">
        <v>1896</v>
      </c>
      <c r="BI9" s="2"/>
      <c r="BJ9" s="16" t="s">
        <v>1758</v>
      </c>
      <c r="BK9" s="42" t="s">
        <v>1903</v>
      </c>
      <c r="BL9" s="2"/>
      <c r="BM9" s="16" t="s">
        <v>1775</v>
      </c>
      <c r="BN9" s="42" t="s">
        <v>1912</v>
      </c>
      <c r="BO9" s="2"/>
      <c r="BP9" s="16" t="s">
        <v>1765</v>
      </c>
      <c r="BQ9" s="42" t="s">
        <v>1929</v>
      </c>
      <c r="BR9" s="2"/>
      <c r="BS9" s="16" t="s">
        <v>1958</v>
      </c>
      <c r="BT9" s="42" t="s">
        <v>1959</v>
      </c>
      <c r="BU9" s="2"/>
      <c r="BV9" s="16"/>
      <c r="BW9" s="22"/>
      <c r="BX9" s="2"/>
      <c r="BY9" s="16"/>
      <c r="BZ9" s="22"/>
      <c r="CA9" s="2"/>
      <c r="CB9" s="16"/>
      <c r="CC9" s="22"/>
      <c r="CD9" s="2"/>
      <c r="CE9" s="16" t="s">
        <v>1941</v>
      </c>
      <c r="CF9" s="103"/>
      <c r="CG9" s="117"/>
      <c r="CH9" s="103"/>
      <c r="CI9" s="112" t="s">
        <v>330</v>
      </c>
      <c r="CJ9" s="103"/>
      <c r="CK9" s="112" t="s">
        <v>1688</v>
      </c>
      <c r="CL9" s="103"/>
      <c r="CM9" s="112" t="s">
        <v>4809</v>
      </c>
      <c r="CN9" s="103"/>
      <c r="CP9" s="103"/>
      <c r="CQ9" s="221" t="s">
        <v>4872</v>
      </c>
      <c r="CR9" s="103"/>
    </row>
    <row r="10" spans="1:96" ht="28.8">
      <c r="A10" s="235" t="str">
        <f t="shared" si="0"/>
        <v>ACMACKSARG [Argentine chub mackerel Southern Argentina]</v>
      </c>
      <c r="B10" s="231" t="s">
        <v>3752</v>
      </c>
      <c r="C10" s="231" t="s">
        <v>3753</v>
      </c>
      <c r="D10" s="2"/>
      <c r="E10" s="230" t="str">
        <f t="shared" si="1"/>
        <v>USA-AKSTATE-TOG [Togiak District]</v>
      </c>
      <c r="F10" s="208" t="s">
        <v>2879</v>
      </c>
      <c r="G10" s="208" t="s">
        <v>1290</v>
      </c>
      <c r="H10" s="2"/>
      <c r="I10" s="203" t="str">
        <f t="shared" si="2"/>
        <v>ASMFC [Atlantic States Marine Fisheries Commission]</v>
      </c>
      <c r="J10" s="203" t="s">
        <v>81</v>
      </c>
      <c r="K10" s="203" t="s">
        <v>82</v>
      </c>
      <c r="L10" s="203" t="s">
        <v>479</v>
      </c>
      <c r="M10" s="203" t="s">
        <v>2021</v>
      </c>
      <c r="N10" s="2"/>
      <c r="O10" s="185" t="str">
        <f t="shared" si="3"/>
        <v>Integrated Analysis: JJM [Joint Jack Mackerel]</v>
      </c>
      <c r="P10" s="188" t="s">
        <v>166</v>
      </c>
      <c r="Q10" s="188" t="s">
        <v>180</v>
      </c>
      <c r="R10" s="188" t="s">
        <v>181</v>
      </c>
      <c r="S10" s="2"/>
      <c r="T10" s="183" t="s">
        <v>3272</v>
      </c>
      <c r="U10" s="2"/>
      <c r="V10" s="181" t="s">
        <v>3069</v>
      </c>
      <c r="W10" s="103"/>
      <c r="X10" s="100" t="s">
        <v>4865</v>
      </c>
      <c r="Y10" s="2"/>
      <c r="Z10" s="16"/>
      <c r="AA10" s="107"/>
      <c r="AB10" s="2"/>
      <c r="AC10" s="48" t="s">
        <v>1982</v>
      </c>
      <c r="AD10" s="111" t="s">
        <v>1982</v>
      </c>
      <c r="AE10" s="2"/>
      <c r="AG10" s="2"/>
      <c r="AI10" s="2"/>
      <c r="AK10" s="2"/>
      <c r="AL10" s="12" t="s">
        <v>330</v>
      </c>
      <c r="AM10" s="2"/>
      <c r="AO10" s="2"/>
      <c r="AP10" s="16"/>
      <c r="AQ10" s="107"/>
      <c r="AR10" s="2"/>
      <c r="AS10" s="12" t="s">
        <v>1824</v>
      </c>
      <c r="AT10" s="112" t="s">
        <v>2738</v>
      </c>
      <c r="AU10" s="2"/>
      <c r="AX10" s="2"/>
      <c r="AY10" s="16"/>
      <c r="AZ10" s="107"/>
      <c r="BA10" s="2"/>
      <c r="BD10" s="2"/>
      <c r="BE10" s="16" t="s">
        <v>330</v>
      </c>
      <c r="BF10" s="2"/>
      <c r="BG10" s="16" t="s">
        <v>1754</v>
      </c>
      <c r="BH10" s="42" t="s">
        <v>1897</v>
      </c>
      <c r="BI10" s="2"/>
      <c r="BJ10" s="16" t="s">
        <v>1759</v>
      </c>
      <c r="BK10" s="42" t="s">
        <v>1904</v>
      </c>
      <c r="BL10" s="2"/>
      <c r="BM10" s="16" t="s">
        <v>1776</v>
      </c>
      <c r="BN10" s="42" t="s">
        <v>1913</v>
      </c>
      <c r="BO10" s="2"/>
      <c r="BP10" s="16" t="s">
        <v>1766</v>
      </c>
      <c r="BQ10" s="42" t="s">
        <v>1930</v>
      </c>
      <c r="BR10" s="2"/>
      <c r="BS10" s="16" t="s">
        <v>1960</v>
      </c>
      <c r="BT10" s="42" t="s">
        <v>1961</v>
      </c>
      <c r="BU10" s="2"/>
      <c r="BV10" s="22"/>
      <c r="BW10" s="22"/>
      <c r="BX10" s="2"/>
      <c r="BY10" s="16"/>
      <c r="BZ10" s="22"/>
      <c r="CA10" s="2"/>
      <c r="CB10" s="16"/>
      <c r="CC10" s="22"/>
      <c r="CD10" s="2"/>
      <c r="CE10" s="16" t="s">
        <v>330</v>
      </c>
      <c r="CF10" s="103"/>
      <c r="CG10" s="117"/>
      <c r="CH10" s="103"/>
      <c r="CI10" s="117"/>
      <c r="CJ10" s="103"/>
      <c r="CK10" s="112" t="s">
        <v>330</v>
      </c>
      <c r="CL10" s="103"/>
      <c r="CM10" s="112" t="s">
        <v>4808</v>
      </c>
      <c r="CN10" s="103"/>
      <c r="CP10" s="103"/>
      <c r="CQ10" s="221" t="s">
        <v>2717</v>
      </c>
      <c r="CR10" s="103"/>
    </row>
    <row r="11" spans="1:96" ht="43.2">
      <c r="A11" s="235" t="str">
        <f t="shared" si="0"/>
        <v>AFLONCH [Alfonsino Chile]</v>
      </c>
      <c r="B11" s="231" t="s">
        <v>48</v>
      </c>
      <c r="C11" s="231" t="s">
        <v>49</v>
      </c>
      <c r="D11" s="2"/>
      <c r="E11" s="230" t="str">
        <f t="shared" si="1"/>
        <v>USA-MDSTATE-CHESB [Chesapeake Bay]</v>
      </c>
      <c r="F11" s="207" t="s">
        <v>2880</v>
      </c>
      <c r="G11" s="207" t="s">
        <v>3410</v>
      </c>
      <c r="H11" s="2"/>
      <c r="I11" s="203" t="str">
        <f t="shared" si="2"/>
        <v>CBP [Chespeake Bay Program]</v>
      </c>
      <c r="J11" s="203" t="s">
        <v>97</v>
      </c>
      <c r="K11" s="203" t="s">
        <v>98</v>
      </c>
      <c r="L11" s="203" t="s">
        <v>2869</v>
      </c>
      <c r="M11" s="203" t="s">
        <v>2870</v>
      </c>
      <c r="N11" s="2"/>
      <c r="O11" s="185" t="str">
        <f t="shared" si="3"/>
        <v>Integrated Analysis: LBBM [Custom length-based Bayesian Model]</v>
      </c>
      <c r="P11" s="188" t="s">
        <v>166</v>
      </c>
      <c r="Q11" s="188" t="s">
        <v>187</v>
      </c>
      <c r="R11" s="188" t="s">
        <v>188</v>
      </c>
      <c r="S11" s="2"/>
      <c r="T11" s="184" t="s">
        <v>3273</v>
      </c>
      <c r="U11" s="2"/>
      <c r="V11" s="181" t="s">
        <v>3070</v>
      </c>
      <c r="W11" s="103"/>
      <c r="X11" s="100" t="s">
        <v>4866</v>
      </c>
      <c r="Y11" s="2"/>
      <c r="AB11" s="2"/>
      <c r="AC11" s="48" t="s">
        <v>1987</v>
      </c>
      <c r="AD11" s="111" t="s">
        <v>2728</v>
      </c>
      <c r="AE11" s="2"/>
      <c r="AG11" s="2"/>
      <c r="AI11" s="2"/>
      <c r="AK11" s="2"/>
      <c r="AM11" s="2"/>
      <c r="AO11" s="2"/>
      <c r="AR11" s="2"/>
      <c r="AS11" s="16" t="s">
        <v>1941</v>
      </c>
      <c r="AT11" s="107" t="s">
        <v>2724</v>
      </c>
      <c r="AU11" s="2"/>
      <c r="AX11" s="2"/>
      <c r="BA11" s="2"/>
      <c r="BD11" s="2"/>
      <c r="BE11" s="16"/>
      <c r="BF11" s="2"/>
      <c r="BG11" s="16" t="s">
        <v>1755</v>
      </c>
      <c r="BH11" s="42" t="s">
        <v>1898</v>
      </c>
      <c r="BI11" s="2"/>
      <c r="BJ11" s="16" t="s">
        <v>1760</v>
      </c>
      <c r="BK11" s="42" t="s">
        <v>1905</v>
      </c>
      <c r="BL11" s="2"/>
      <c r="BM11" s="16" t="s">
        <v>1777</v>
      </c>
      <c r="BN11" s="42" t="s">
        <v>1914</v>
      </c>
      <c r="BO11" s="2"/>
      <c r="BP11" s="16" t="s">
        <v>1767</v>
      </c>
      <c r="BQ11" s="42" t="s">
        <v>1931</v>
      </c>
      <c r="BR11" s="2"/>
      <c r="BS11" s="16" t="s">
        <v>1962</v>
      </c>
      <c r="BT11" s="42" t="s">
        <v>1963</v>
      </c>
      <c r="BU11" s="2"/>
      <c r="BV11" s="22"/>
      <c r="BW11" s="22"/>
      <c r="BX11" s="2"/>
      <c r="BY11" s="16"/>
      <c r="BZ11" s="22"/>
      <c r="CA11" s="2"/>
      <c r="CB11" s="22"/>
      <c r="CC11" s="22"/>
      <c r="CD11" s="2"/>
      <c r="CF11" s="103"/>
      <c r="CH11" s="103"/>
      <c r="CJ11" s="103"/>
      <c r="CL11" s="103"/>
      <c r="CM11" s="112" t="s">
        <v>4807</v>
      </c>
      <c r="CN11" s="103"/>
      <c r="CP11" s="103"/>
      <c r="CR11" s="103"/>
    </row>
    <row r="12" spans="1:96" ht="28.8">
      <c r="A12" s="235" t="str">
        <f t="shared" si="0"/>
        <v>ALBAIO [Albacore tuna Indian Ocean]</v>
      </c>
      <c r="B12" s="231" t="s">
        <v>56</v>
      </c>
      <c r="C12" s="231" t="s">
        <v>57</v>
      </c>
      <c r="D12" s="2"/>
      <c r="E12" s="230" t="str">
        <f t="shared" si="1"/>
        <v>USA-NMFS-5Y [Gulf of Maine]</v>
      </c>
      <c r="F12" s="207" t="s">
        <v>1116</v>
      </c>
      <c r="G12" s="207" t="s">
        <v>1117</v>
      </c>
      <c r="H12" s="2"/>
      <c r="I12" s="203" t="str">
        <f t="shared" si="2"/>
        <v>NEFSC [Northeast Fisheries Science Center]</v>
      </c>
      <c r="J12" s="203" t="s">
        <v>458</v>
      </c>
      <c r="K12" s="203" t="s">
        <v>459</v>
      </c>
      <c r="L12" s="203" t="s">
        <v>479</v>
      </c>
      <c r="M12" s="203" t="s">
        <v>2021</v>
      </c>
      <c r="N12" s="2"/>
      <c r="O12" s="185" t="str">
        <f t="shared" si="3"/>
        <v>Integrated Analysis: SMS [Stochastic Multi-species (SMS) model]</v>
      </c>
      <c r="P12" s="188" t="s">
        <v>166</v>
      </c>
      <c r="Q12" s="188" t="s">
        <v>194</v>
      </c>
      <c r="R12" s="188" t="s">
        <v>195</v>
      </c>
      <c r="S12" s="2"/>
      <c r="T12" s="183" t="s">
        <v>3274</v>
      </c>
      <c r="U12" s="2"/>
      <c r="V12" s="181" t="s">
        <v>2322</v>
      </c>
      <c r="W12" s="103"/>
      <c r="X12" s="95" t="s">
        <v>4867</v>
      </c>
      <c r="Y12" s="2"/>
      <c r="AB12" s="2"/>
      <c r="AC12" s="48" t="s">
        <v>1986</v>
      </c>
      <c r="AD12" s="111" t="s">
        <v>1986</v>
      </c>
      <c r="AE12" s="2"/>
      <c r="AG12" s="2"/>
      <c r="AI12" s="2"/>
      <c r="AK12" s="2"/>
      <c r="AM12" s="2"/>
      <c r="AO12" s="2"/>
      <c r="AR12" s="2"/>
      <c r="AS12" s="16" t="s">
        <v>330</v>
      </c>
      <c r="AT12" s="107" t="s">
        <v>2731</v>
      </c>
      <c r="AU12" s="2"/>
      <c r="AX12" s="2"/>
      <c r="BA12" s="2"/>
      <c r="BD12" s="2"/>
      <c r="BF12" s="2"/>
      <c r="BG12" s="22" t="s">
        <v>1814</v>
      </c>
      <c r="BH12" s="22" t="s">
        <v>1893</v>
      </c>
      <c r="BI12" s="2"/>
      <c r="BJ12" s="22" t="s">
        <v>1811</v>
      </c>
      <c r="BK12" s="42" t="s">
        <v>1906</v>
      </c>
      <c r="BL12" s="2"/>
      <c r="BM12" s="22" t="s">
        <v>1817</v>
      </c>
      <c r="BN12" s="42" t="s">
        <v>1915</v>
      </c>
      <c r="BO12" s="2"/>
      <c r="BP12" s="22" t="s">
        <v>1772</v>
      </c>
      <c r="BQ12" s="22" t="s">
        <v>1932</v>
      </c>
      <c r="BR12" s="2"/>
      <c r="BS12" s="22" t="s">
        <v>1964</v>
      </c>
      <c r="BT12" s="22" t="s">
        <v>1965</v>
      </c>
      <c r="BU12" s="2"/>
      <c r="BV12" s="22"/>
      <c r="BW12" s="22"/>
      <c r="BX12" s="2"/>
      <c r="BY12" s="22"/>
      <c r="BZ12" s="22"/>
      <c r="CA12" s="2"/>
      <c r="CB12" s="22"/>
      <c r="CC12" s="22"/>
      <c r="CD12" s="2"/>
      <c r="CF12" s="103"/>
      <c r="CH12" s="103"/>
      <c r="CJ12" s="103"/>
      <c r="CL12" s="103"/>
      <c r="CN12" s="103"/>
      <c r="CP12" s="103"/>
      <c r="CR12" s="103"/>
    </row>
    <row r="13" spans="1:96" ht="28.8">
      <c r="A13" s="235" t="str">
        <f t="shared" si="0"/>
        <v>ALBAMED [Albacore tuna Mediterranean Sea]</v>
      </c>
      <c r="B13" s="231" t="s">
        <v>64</v>
      </c>
      <c r="C13" s="231" t="s">
        <v>3754</v>
      </c>
      <c r="D13" s="2"/>
      <c r="E13" s="230" t="str">
        <f t="shared" si="1"/>
        <v>USA-NMFS-5YCHATT [Gulf of Maine / Cape Hatteras]</v>
      </c>
      <c r="F13" s="207" t="s">
        <v>1119</v>
      </c>
      <c r="G13" s="207" t="s">
        <v>1120</v>
      </c>
      <c r="H13" s="2"/>
      <c r="I13" s="203" t="str">
        <f t="shared" si="2"/>
        <v>NMFS [NOAA Fisheries - National Marine Fisheries Service]</v>
      </c>
      <c r="J13" s="203" t="s">
        <v>479</v>
      </c>
      <c r="K13" s="203" t="s">
        <v>480</v>
      </c>
      <c r="L13" s="203" t="s">
        <v>479</v>
      </c>
      <c r="M13" s="203" t="s">
        <v>2021</v>
      </c>
      <c r="N13" s="2"/>
      <c r="O13" s="185" t="str">
        <f t="shared" si="3"/>
        <v>Integrated Analysis: SS1 [Stock Synthesis v1.0 model]</v>
      </c>
      <c r="P13" s="188" t="s">
        <v>166</v>
      </c>
      <c r="Q13" s="188" t="s">
        <v>201</v>
      </c>
      <c r="R13" s="188" t="s">
        <v>202</v>
      </c>
      <c r="S13" s="2"/>
      <c r="T13" s="183" t="s">
        <v>2075</v>
      </c>
      <c r="U13" s="2"/>
      <c r="V13" s="181" t="s">
        <v>3071</v>
      </c>
      <c r="W13" s="103"/>
      <c r="X13" s="95" t="s">
        <v>4868</v>
      </c>
      <c r="Y13" s="2"/>
      <c r="AB13" s="2"/>
      <c r="AC13" s="48" t="s">
        <v>1983</v>
      </c>
      <c r="AD13" s="111" t="s">
        <v>2729</v>
      </c>
      <c r="AE13" s="2"/>
      <c r="AG13" s="2"/>
      <c r="AI13" s="2"/>
      <c r="AK13" s="2"/>
      <c r="AM13" s="2"/>
      <c r="AO13" s="2"/>
      <c r="AR13" s="2"/>
      <c r="AS13" s="16"/>
      <c r="AT13" s="107"/>
      <c r="AU13" s="2"/>
      <c r="AX13" s="2"/>
      <c r="BA13" s="2"/>
      <c r="BD13" s="2"/>
      <c r="BF13" s="2"/>
      <c r="BG13" s="22" t="s">
        <v>1793</v>
      </c>
      <c r="BH13" s="22"/>
      <c r="BI13" s="2"/>
      <c r="BJ13" s="22" t="s">
        <v>1812</v>
      </c>
      <c r="BK13" s="42" t="s">
        <v>1907</v>
      </c>
      <c r="BL13" s="2"/>
      <c r="BM13" s="22" t="s">
        <v>1818</v>
      </c>
      <c r="BN13" s="42" t="s">
        <v>1916</v>
      </c>
      <c r="BO13" s="2"/>
      <c r="BP13" s="22" t="s">
        <v>1768</v>
      </c>
      <c r="BQ13" s="22" t="s">
        <v>1921</v>
      </c>
      <c r="BR13" s="2"/>
      <c r="BS13" s="22" t="s">
        <v>1966</v>
      </c>
      <c r="BT13" s="22" t="s">
        <v>1967</v>
      </c>
      <c r="BU13" s="2"/>
      <c r="BV13" s="22"/>
      <c r="BW13" s="22"/>
      <c r="BX13" s="2"/>
      <c r="BY13" s="22"/>
      <c r="BZ13" s="22"/>
      <c r="CA13" s="2"/>
      <c r="CB13" s="22"/>
      <c r="CC13" s="22"/>
      <c r="CD13" s="2"/>
      <c r="CF13" s="103"/>
      <c r="CH13" s="103"/>
      <c r="CJ13" s="103"/>
      <c r="CL13" s="103"/>
      <c r="CN13" s="103"/>
      <c r="CP13" s="103"/>
      <c r="CR13" s="103"/>
    </row>
    <row r="14" spans="1:96">
      <c r="A14" s="235" t="str">
        <f t="shared" si="0"/>
        <v>ALBANATL [Albacore tuna Northern Atlantic]</v>
      </c>
      <c r="B14" s="231" t="s">
        <v>71</v>
      </c>
      <c r="C14" s="231" t="s">
        <v>3755</v>
      </c>
      <c r="D14" s="2"/>
      <c r="E14" s="230" t="str">
        <f t="shared" si="1"/>
        <v>USA-NMFS-5YZ [Gulf of Maine / Georges Bank]</v>
      </c>
      <c r="F14" s="207" t="s">
        <v>1123</v>
      </c>
      <c r="G14" s="207" t="s">
        <v>1124</v>
      </c>
      <c r="H14" s="2"/>
      <c r="I14" s="203" t="str">
        <f t="shared" si="2"/>
        <v>NWFSC [Northwest Fisheries Science Center]</v>
      </c>
      <c r="J14" s="203" t="s">
        <v>492</v>
      </c>
      <c r="K14" s="203" t="s">
        <v>493</v>
      </c>
      <c r="L14" s="203" t="s">
        <v>479</v>
      </c>
      <c r="M14" s="203" t="s">
        <v>2021</v>
      </c>
      <c r="N14" s="2"/>
      <c r="O14" s="185" t="str">
        <f t="shared" si="3"/>
        <v>Integrated Analysis: SS2 [Stock Synthesis v2.0 model]</v>
      </c>
      <c r="P14" s="188" t="s">
        <v>166</v>
      </c>
      <c r="Q14" s="188" t="s">
        <v>208</v>
      </c>
      <c r="R14" s="188" t="s">
        <v>209</v>
      </c>
      <c r="S14" s="2"/>
      <c r="T14" s="184" t="s">
        <v>3275</v>
      </c>
      <c r="U14" s="2"/>
      <c r="V14" s="181" t="s">
        <v>2323</v>
      </c>
      <c r="W14" s="103"/>
      <c r="X14" s="100" t="s">
        <v>2716</v>
      </c>
      <c r="Y14" s="2"/>
      <c r="AB14" s="2"/>
      <c r="AC14" s="48" t="s">
        <v>2732</v>
      </c>
      <c r="AD14" s="111" t="s">
        <v>2730</v>
      </c>
      <c r="AE14" s="2"/>
      <c r="AG14" s="2"/>
      <c r="AI14" s="2"/>
      <c r="AK14" s="2"/>
      <c r="AM14" s="2"/>
      <c r="AO14" s="2"/>
      <c r="AR14" s="2"/>
      <c r="AU14" s="2"/>
      <c r="AX14" s="2"/>
      <c r="BA14" s="2"/>
      <c r="BD14" s="2"/>
      <c r="BF14" s="2"/>
      <c r="BG14" s="16" t="s">
        <v>1941</v>
      </c>
      <c r="BH14" s="22"/>
      <c r="BI14" s="2"/>
      <c r="BJ14" s="22" t="s">
        <v>1813</v>
      </c>
      <c r="BK14" s="22" t="s">
        <v>1908</v>
      </c>
      <c r="BL14" s="2"/>
      <c r="BM14" s="22" t="s">
        <v>1819</v>
      </c>
      <c r="BN14" s="42" t="s">
        <v>1917</v>
      </c>
      <c r="BO14" s="2"/>
      <c r="BP14" s="22" t="s">
        <v>1771</v>
      </c>
      <c r="BQ14" s="22" t="s">
        <v>1925</v>
      </c>
      <c r="BR14" s="2"/>
      <c r="BS14" s="22" t="s">
        <v>1968</v>
      </c>
      <c r="BT14" s="22" t="s">
        <v>1969</v>
      </c>
      <c r="BU14" s="2"/>
      <c r="BV14" s="22"/>
      <c r="BW14" s="22"/>
      <c r="BX14" s="2"/>
      <c r="BY14" s="22"/>
      <c r="BZ14" s="22"/>
      <c r="CA14" s="2"/>
      <c r="CB14" s="22"/>
      <c r="CC14" s="22"/>
      <c r="CD14" s="2"/>
      <c r="CF14" s="103"/>
      <c r="CH14" s="103"/>
      <c r="CJ14" s="103"/>
      <c r="CL14" s="103"/>
      <c r="CN14" s="103"/>
      <c r="CP14" s="103"/>
      <c r="CR14" s="103"/>
    </row>
    <row r="15" spans="1:96" ht="43.2">
      <c r="A15" s="235" t="str">
        <f t="shared" si="0"/>
        <v>ALBANPAC [Albacore tuna North Pacific Ocean]</v>
      </c>
      <c r="B15" s="231" t="s">
        <v>78</v>
      </c>
      <c r="C15" s="231" t="s">
        <v>3756</v>
      </c>
      <c r="D15" s="2"/>
      <c r="E15" s="230" t="str">
        <f t="shared" si="1"/>
        <v>USA-NMFS-5YZSNE [Gulf of Maine / Georges Bank-Southern New England]</v>
      </c>
      <c r="F15" s="207" t="s">
        <v>1127</v>
      </c>
      <c r="G15" s="207" t="s">
        <v>1128</v>
      </c>
      <c r="H15" s="2"/>
      <c r="I15" s="203" t="str">
        <f t="shared" si="2"/>
        <v>PFMC [Pacific Fishery Management Council]</v>
      </c>
      <c r="J15" s="203" t="s">
        <v>552</v>
      </c>
      <c r="K15" s="203" t="s">
        <v>553</v>
      </c>
      <c r="L15" s="203" t="s">
        <v>479</v>
      </c>
      <c r="M15" s="203" t="s">
        <v>2021</v>
      </c>
      <c r="N15" s="2"/>
      <c r="O15" s="185" t="str">
        <f t="shared" si="3"/>
        <v>Integrated Analysis: SS3 [Stock Synthesis v3.0 model]</v>
      </c>
      <c r="P15" s="188" t="s">
        <v>166</v>
      </c>
      <c r="Q15" s="188" t="s">
        <v>216</v>
      </c>
      <c r="R15" s="188" t="s">
        <v>217</v>
      </c>
      <c r="S15" s="2"/>
      <c r="T15" s="183" t="s">
        <v>3276</v>
      </c>
      <c r="U15" s="2"/>
      <c r="V15" s="181" t="s">
        <v>3072</v>
      </c>
      <c r="W15" s="103"/>
      <c r="X15" s="100" t="s">
        <v>2717</v>
      </c>
      <c r="Y15" s="2"/>
      <c r="AB15" s="2"/>
      <c r="AC15" s="48" t="s">
        <v>1988</v>
      </c>
      <c r="AD15" s="111" t="s">
        <v>1988</v>
      </c>
      <c r="AE15" s="2"/>
      <c r="AG15" s="2"/>
      <c r="AI15" s="2"/>
      <c r="AK15" s="2"/>
      <c r="AM15" s="2"/>
      <c r="AO15" s="2"/>
      <c r="AR15" s="2"/>
      <c r="AU15" s="2"/>
      <c r="AX15" s="2"/>
      <c r="BA15" s="2"/>
      <c r="BD15" s="2"/>
      <c r="BF15" s="2"/>
      <c r="BI15" s="2"/>
      <c r="BJ15" s="22" t="s">
        <v>1770</v>
      </c>
      <c r="BK15" s="22" t="s">
        <v>1924</v>
      </c>
      <c r="BL15" s="2"/>
      <c r="BM15" s="22" t="s">
        <v>1778</v>
      </c>
      <c r="BN15" s="22" t="s">
        <v>1922</v>
      </c>
      <c r="BO15" s="2"/>
      <c r="BP15" s="22" t="s">
        <v>1769</v>
      </c>
      <c r="BQ15" s="22" t="s">
        <v>1933</v>
      </c>
      <c r="BR15" s="2"/>
      <c r="BS15" s="22" t="s">
        <v>1970</v>
      </c>
      <c r="BT15" s="22" t="s">
        <v>1971</v>
      </c>
      <c r="BU15" s="2"/>
      <c r="BV15" s="16"/>
      <c r="BW15" s="22"/>
      <c r="BX15" s="2"/>
      <c r="BY15" s="22"/>
      <c r="BZ15" s="22"/>
      <c r="CA15" s="2"/>
      <c r="CB15" s="22"/>
      <c r="CC15" s="22"/>
      <c r="CD15" s="2"/>
      <c r="CF15" s="103"/>
      <c r="CH15" s="103"/>
      <c r="CJ15" s="103"/>
      <c r="CL15" s="103"/>
      <c r="CN15" s="103"/>
      <c r="CP15" s="103"/>
      <c r="CR15" s="103"/>
    </row>
    <row r="16" spans="1:96" ht="57.6">
      <c r="A16" s="235" t="str">
        <f t="shared" si="0"/>
        <v>ALBASATL [Albacore tuna South Atlantic]</v>
      </c>
      <c r="B16" s="231" t="s">
        <v>85</v>
      </c>
      <c r="C16" s="231" t="s">
        <v>86</v>
      </c>
      <c r="D16" s="2"/>
      <c r="E16" s="230" t="str">
        <f t="shared" si="1"/>
        <v>USA-NMFS-5Z [Georges Bank]</v>
      </c>
      <c r="F16" s="207" t="s">
        <v>1131</v>
      </c>
      <c r="G16" s="207" t="s">
        <v>327</v>
      </c>
      <c r="H16" s="2"/>
      <c r="I16" s="203" t="str">
        <f t="shared" si="2"/>
        <v>PIFSC [Pacific Fisheries Science Center]</v>
      </c>
      <c r="J16" s="203" t="s">
        <v>558</v>
      </c>
      <c r="K16" s="203" t="s">
        <v>559</v>
      </c>
      <c r="L16" s="203" t="s">
        <v>479</v>
      </c>
      <c r="M16" s="203" t="s">
        <v>2021</v>
      </c>
      <c r="N16" s="2"/>
      <c r="O16" s="185" t="str">
        <f t="shared" si="3"/>
        <v>Integrated Analysis: SYM [Stochastic Yield Model]</v>
      </c>
      <c r="P16" s="197" t="s">
        <v>166</v>
      </c>
      <c r="Q16" s="191" t="s">
        <v>224</v>
      </c>
      <c r="R16" s="191" t="s">
        <v>225</v>
      </c>
      <c r="S16" s="2"/>
      <c r="T16" s="183" t="s">
        <v>2076</v>
      </c>
      <c r="U16" s="2"/>
      <c r="V16" s="181" t="s">
        <v>3073</v>
      </c>
      <c r="W16" s="103"/>
      <c r="Y16" s="2"/>
      <c r="AB16" s="2"/>
      <c r="AC16" s="16" t="s">
        <v>1941</v>
      </c>
      <c r="AD16" s="107" t="s">
        <v>2724</v>
      </c>
      <c r="AE16" s="2"/>
      <c r="AG16" s="2"/>
      <c r="AI16" s="2"/>
      <c r="AK16" s="2"/>
      <c r="AM16" s="2"/>
      <c r="AO16" s="2"/>
      <c r="AR16" s="2"/>
      <c r="AU16" s="2"/>
      <c r="AX16" s="2"/>
      <c r="BA16" s="2"/>
      <c r="BD16" s="2"/>
      <c r="BF16" s="2"/>
      <c r="BI16" s="2"/>
      <c r="BJ16" s="22" t="s">
        <v>1761</v>
      </c>
      <c r="BK16" s="22" t="s">
        <v>1923</v>
      </c>
      <c r="BL16" s="2"/>
      <c r="BM16" s="22" t="s">
        <v>2050</v>
      </c>
      <c r="BN16" s="22" t="s">
        <v>2051</v>
      </c>
      <c r="BO16" s="2"/>
      <c r="BP16" s="22" t="s">
        <v>1793</v>
      </c>
      <c r="BQ16" s="22"/>
      <c r="BR16" s="2"/>
      <c r="BS16" s="22" t="s">
        <v>1793</v>
      </c>
      <c r="BT16" s="22"/>
      <c r="BU16" s="2"/>
      <c r="BX16" s="2"/>
      <c r="BY16" s="22"/>
      <c r="BZ16" s="22"/>
      <c r="CA16" s="2"/>
      <c r="CB16" s="16"/>
      <c r="CC16" s="22"/>
      <c r="CD16" s="2"/>
      <c r="CF16" s="103"/>
      <c r="CH16" s="103"/>
      <c r="CJ16" s="103"/>
      <c r="CL16" s="103"/>
      <c r="CN16" s="103"/>
      <c r="CP16" s="103"/>
      <c r="CR16" s="103"/>
    </row>
    <row r="17" spans="1:96" ht="43.2">
      <c r="A17" s="235" t="str">
        <f t="shared" si="0"/>
        <v>ALBASPAC [Albacore tuna South Pacific Ocean]</v>
      </c>
      <c r="B17" s="231" t="s">
        <v>93</v>
      </c>
      <c r="C17" s="231" t="s">
        <v>94</v>
      </c>
      <c r="D17" s="2"/>
      <c r="E17" s="230" t="str">
        <f t="shared" si="1"/>
        <v>USA-NMFS-5ZMAB [Georges Bank and Mid-Atlantic Bight]</v>
      </c>
      <c r="F17" s="217" t="s">
        <v>1134</v>
      </c>
      <c r="G17" s="217" t="s">
        <v>1135</v>
      </c>
      <c r="H17" s="2"/>
      <c r="I17" s="203" t="str">
        <f t="shared" si="2"/>
        <v>SEFSC [Southeast Fisheries Science Center]</v>
      </c>
      <c r="J17" s="203" t="s">
        <v>585</v>
      </c>
      <c r="K17" s="203" t="s">
        <v>586</v>
      </c>
      <c r="L17" s="203" t="s">
        <v>479</v>
      </c>
      <c r="M17" s="203" t="s">
        <v>2021</v>
      </c>
      <c r="N17" s="2"/>
      <c r="O17" s="201" t="s">
        <v>1653</v>
      </c>
      <c r="P17" s="185"/>
      <c r="Q17" s="185"/>
      <c r="R17" s="185"/>
      <c r="S17" s="2"/>
      <c r="T17" s="183" t="s">
        <v>3277</v>
      </c>
      <c r="U17" s="2"/>
      <c r="V17" s="181" t="s">
        <v>3074</v>
      </c>
      <c r="W17" s="103"/>
      <c r="Y17" s="2"/>
      <c r="AB17" s="2"/>
      <c r="AC17" s="12" t="s">
        <v>330</v>
      </c>
      <c r="AD17" s="112" t="s">
        <v>2731</v>
      </c>
      <c r="AE17" s="2"/>
      <c r="AG17" s="2"/>
      <c r="AI17" s="2"/>
      <c r="AK17" s="2"/>
      <c r="AM17" s="2"/>
      <c r="AO17" s="2"/>
      <c r="AR17" s="2"/>
      <c r="AU17" s="2"/>
      <c r="AX17" s="2"/>
      <c r="BA17" s="2"/>
      <c r="BD17" s="2"/>
      <c r="BF17" s="2"/>
      <c r="BI17" s="2"/>
      <c r="BJ17" s="22" t="s">
        <v>1762</v>
      </c>
      <c r="BK17" s="22" t="s">
        <v>1920</v>
      </c>
      <c r="BL17" s="2"/>
      <c r="BM17" s="22" t="s">
        <v>1779</v>
      </c>
      <c r="BN17" s="22" t="s">
        <v>1892</v>
      </c>
      <c r="BO17" s="2"/>
      <c r="BP17" s="16" t="s">
        <v>1941</v>
      </c>
      <c r="BQ17" s="22"/>
      <c r="BR17" s="2"/>
      <c r="BS17" s="16" t="s">
        <v>1941</v>
      </c>
      <c r="BT17" s="22"/>
      <c r="BU17" s="2"/>
      <c r="BX17" s="2"/>
      <c r="BY17" s="16"/>
      <c r="BZ17" s="22"/>
      <c r="CA17" s="2"/>
      <c r="CD17" s="2"/>
      <c r="CF17" s="103"/>
      <c r="CH17" s="103"/>
      <c r="CJ17" s="103"/>
      <c r="CL17" s="103"/>
      <c r="CN17" s="103"/>
      <c r="CP17" s="103"/>
      <c r="CR17" s="103"/>
    </row>
    <row r="18" spans="1:96">
      <c r="A18" s="235" t="str">
        <f t="shared" si="0"/>
        <v>ALPLAICBSAI [Alaska plaice Bering Sea and Aleutian Islands]</v>
      </c>
      <c r="B18" s="231" t="s">
        <v>101</v>
      </c>
      <c r="C18" s="231" t="s">
        <v>102</v>
      </c>
      <c r="D18" s="2"/>
      <c r="E18" s="230" t="str">
        <f t="shared" si="1"/>
        <v>USA-NMFS-5ZSNE [Georges Bank-Southern New England]</v>
      </c>
      <c r="F18" s="207" t="s">
        <v>1138</v>
      </c>
      <c r="G18" s="207" t="s">
        <v>1139</v>
      </c>
      <c r="H18" s="2"/>
      <c r="I18" s="203" t="str">
        <f t="shared" si="2"/>
        <v>SWFSC [Southwest Fisheries Science Center]</v>
      </c>
      <c r="J18" s="203" t="s">
        <v>623</v>
      </c>
      <c r="K18" s="203" t="s">
        <v>624</v>
      </c>
      <c r="L18" s="203" t="s">
        <v>479</v>
      </c>
      <c r="M18" s="203" t="s">
        <v>2021</v>
      </c>
      <c r="N18" s="2"/>
      <c r="O18" s="202" t="s">
        <v>1664</v>
      </c>
      <c r="P18" s="185"/>
      <c r="Q18" s="185"/>
      <c r="R18" s="185"/>
      <c r="S18" s="2"/>
      <c r="T18" s="183" t="s">
        <v>3278</v>
      </c>
      <c r="U18" s="2"/>
      <c r="V18" s="181" t="s">
        <v>2324</v>
      </c>
      <c r="W18" s="103"/>
      <c r="Y18" s="2"/>
      <c r="AB18" s="2"/>
      <c r="AC18" s="48"/>
      <c r="AD18" s="111"/>
      <c r="AE18" s="2"/>
      <c r="AG18" s="2"/>
      <c r="AI18" s="2"/>
      <c r="AK18" s="2"/>
      <c r="AM18" s="2"/>
      <c r="AO18" s="2"/>
      <c r="AR18" s="2"/>
      <c r="AU18" s="2"/>
      <c r="AX18" s="2"/>
      <c r="BA18" s="2"/>
      <c r="BD18" s="2"/>
      <c r="BF18" s="2"/>
      <c r="BI18" s="2"/>
      <c r="BJ18" s="22" t="s">
        <v>1816</v>
      </c>
      <c r="BK18" s="22"/>
      <c r="BL18" s="2"/>
      <c r="BM18" s="22" t="s">
        <v>1820</v>
      </c>
      <c r="BN18" s="22" t="s">
        <v>1918</v>
      </c>
      <c r="BO18" s="2"/>
      <c r="BQ18" s="22"/>
      <c r="BR18" s="2"/>
      <c r="BT18" s="22"/>
      <c r="BU18" s="2"/>
      <c r="BX18" s="2"/>
      <c r="CA18" s="2"/>
      <c r="CD18" s="2"/>
      <c r="CF18" s="103"/>
      <c r="CH18" s="103"/>
      <c r="CJ18" s="103"/>
      <c r="CL18" s="103"/>
      <c r="CN18" s="103"/>
      <c r="CP18" s="103"/>
      <c r="CR18" s="103"/>
    </row>
    <row r="19" spans="1:96" ht="28.8">
      <c r="A19" s="235" t="str">
        <f t="shared" si="0"/>
        <v>ALSKABSAI [Alaska skate Bering Sea and Aleutian Islands]</v>
      </c>
      <c r="B19" s="231" t="s">
        <v>3757</v>
      </c>
      <c r="C19" s="231" t="s">
        <v>3758</v>
      </c>
      <c r="D19" s="2"/>
      <c r="E19" s="230" t="str">
        <f t="shared" si="1"/>
        <v>USA-NMFS-AI [Aleutian Islands]</v>
      </c>
      <c r="F19" s="207" t="s">
        <v>1142</v>
      </c>
      <c r="G19" s="207" t="s">
        <v>1143</v>
      </c>
      <c r="H19" s="2"/>
      <c r="I19" s="203" t="str">
        <f t="shared" si="2"/>
        <v>WDFW [Washington Department of Fish and Wildlife]</v>
      </c>
      <c r="J19" s="203" t="s">
        <v>638</v>
      </c>
      <c r="K19" s="203" t="s">
        <v>639</v>
      </c>
      <c r="L19" s="203" t="s">
        <v>2868</v>
      </c>
      <c r="M19" s="203" t="s">
        <v>2867</v>
      </c>
      <c r="N19" s="2"/>
      <c r="O19" s="201" t="s">
        <v>1653</v>
      </c>
      <c r="P19" s="185"/>
      <c r="Q19" s="185"/>
      <c r="R19" s="185"/>
      <c r="S19" s="2"/>
      <c r="T19" s="183" t="s">
        <v>3279</v>
      </c>
      <c r="U19" s="2"/>
      <c r="V19" s="181" t="s">
        <v>2325</v>
      </c>
      <c r="W19" s="103"/>
      <c r="Y19" s="2"/>
      <c r="AB19" s="2"/>
      <c r="AC19" s="48"/>
      <c r="AD19" s="111"/>
      <c r="AE19" s="2"/>
      <c r="AG19" s="2"/>
      <c r="AI19" s="2"/>
      <c r="AK19" s="2"/>
      <c r="AM19" s="2"/>
      <c r="AO19" s="2"/>
      <c r="AR19" s="2"/>
      <c r="AU19" s="2"/>
      <c r="AX19" s="2"/>
      <c r="BA19" s="2"/>
      <c r="BD19" s="2"/>
      <c r="BF19" s="2"/>
      <c r="BI19" s="2"/>
      <c r="BJ19" s="22" t="s">
        <v>1815</v>
      </c>
      <c r="BK19" s="22" t="s">
        <v>1891</v>
      </c>
      <c r="BL19" s="2"/>
      <c r="BM19" s="22" t="s">
        <v>1821</v>
      </c>
      <c r="BN19" s="22" t="s">
        <v>1919</v>
      </c>
      <c r="BO19" s="2"/>
      <c r="BQ19" s="22"/>
      <c r="BR19" s="2"/>
      <c r="BT19" s="22"/>
      <c r="BU19" s="2"/>
      <c r="BX19" s="2"/>
      <c r="CA19" s="2"/>
      <c r="CD19" s="2"/>
      <c r="CF19" s="103"/>
      <c r="CH19" s="103"/>
      <c r="CJ19" s="103"/>
      <c r="CL19" s="103"/>
      <c r="CN19" s="103"/>
      <c r="CP19" s="103"/>
      <c r="CR19" s="103"/>
    </row>
    <row r="20" spans="1:96">
      <c r="A20" s="235" t="str">
        <f t="shared" si="0"/>
        <v>AMPL23K [American plaice Labrador - NE Newfoundland]</v>
      </c>
      <c r="B20" s="231" t="s">
        <v>109</v>
      </c>
      <c r="C20" s="231" t="s">
        <v>3759</v>
      </c>
      <c r="D20" s="2"/>
      <c r="E20" s="230" t="str">
        <f t="shared" si="1"/>
        <v>USA-NMFS-AIES [Aleutian Islands Eastern segment]</v>
      </c>
      <c r="F20" s="207" t="s">
        <v>1146</v>
      </c>
      <c r="G20" s="207" t="s">
        <v>1147</v>
      </c>
      <c r="H20" s="2"/>
      <c r="I20" s="205" t="s">
        <v>1653</v>
      </c>
      <c r="J20" s="203"/>
      <c r="K20" s="203"/>
      <c r="L20" s="203"/>
      <c r="M20" s="203"/>
      <c r="N20" s="2"/>
      <c r="O20" s="185" t="str">
        <f t="shared" ref="O20:O34" si="4">IF(ISBLANK(P20),"",P20&amp;": "&amp;Q20&amp;" ["&amp;R20&amp;"]")</f>
        <v>Statistical catch at age model: a4a [a4a assessment model]</v>
      </c>
      <c r="P20" s="197" t="s">
        <v>232</v>
      </c>
      <c r="Q20" s="190" t="s">
        <v>3382</v>
      </c>
      <c r="R20" s="190" t="s">
        <v>3383</v>
      </c>
      <c r="S20" s="2"/>
      <c r="T20" s="183" t="s">
        <v>2077</v>
      </c>
      <c r="U20" s="2"/>
      <c r="V20" s="181" t="s">
        <v>3075</v>
      </c>
      <c r="W20" s="103"/>
      <c r="Y20" s="2"/>
      <c r="AB20" s="2"/>
      <c r="AC20" s="48"/>
      <c r="AD20" s="111"/>
      <c r="AE20" s="2"/>
      <c r="AG20" s="2"/>
      <c r="AI20" s="2"/>
      <c r="AK20" s="2"/>
      <c r="AM20" s="2"/>
      <c r="AO20" s="2"/>
      <c r="AR20" s="2"/>
      <c r="AU20" s="2"/>
      <c r="AX20" s="2"/>
      <c r="BA20" s="2"/>
      <c r="BD20" s="2"/>
      <c r="BF20" s="2"/>
      <c r="BI20" s="2"/>
      <c r="BJ20" s="22" t="s">
        <v>1793</v>
      </c>
      <c r="BK20" s="22"/>
      <c r="BL20" s="2"/>
      <c r="BM20" s="22" t="s">
        <v>1793</v>
      </c>
      <c r="BN20" s="22"/>
      <c r="BO20" s="2"/>
      <c r="BQ20" s="22"/>
      <c r="BR20" s="2"/>
      <c r="BT20" s="22"/>
      <c r="BU20" s="2"/>
      <c r="BX20" s="2"/>
      <c r="CA20" s="2"/>
      <c r="CD20" s="2"/>
      <c r="CF20" s="103"/>
      <c r="CH20" s="103"/>
      <c r="CJ20" s="103"/>
      <c r="CL20" s="103"/>
      <c r="CN20" s="103"/>
      <c r="CP20" s="103"/>
      <c r="CR20" s="103"/>
    </row>
    <row r="21" spans="1:96">
      <c r="A21" s="235" t="str">
        <f t="shared" si="0"/>
        <v>AMPL3LNO [American plaice Grand Banks]</v>
      </c>
      <c r="B21" s="231" t="s">
        <v>116</v>
      </c>
      <c r="C21" s="231" t="s">
        <v>3760</v>
      </c>
      <c r="D21" s="2"/>
      <c r="E21" s="230" t="str">
        <f t="shared" si="1"/>
        <v>USA-NMFS-AIWS [Aleutian Islands Western segment]</v>
      </c>
      <c r="F21" s="207" t="s">
        <v>1150</v>
      </c>
      <c r="G21" s="207" t="s">
        <v>1151</v>
      </c>
      <c r="H21" s="2"/>
      <c r="I21" s="204" t="s">
        <v>1660</v>
      </c>
      <c r="J21" s="203"/>
      <c r="K21" s="203"/>
      <c r="L21" s="203"/>
      <c r="M21" s="203"/>
      <c r="N21" s="2"/>
      <c r="O21" s="185" t="str">
        <f t="shared" si="4"/>
        <v>Statistical catch at age model: AD-CAM [an AD-Model builder statistical Catch at Age Model]</v>
      </c>
      <c r="P21" s="188" t="s">
        <v>232</v>
      </c>
      <c r="Q21" s="188" t="s">
        <v>233</v>
      </c>
      <c r="R21" s="188" t="s">
        <v>234</v>
      </c>
      <c r="S21" s="2"/>
      <c r="T21" s="183" t="s">
        <v>2078</v>
      </c>
      <c r="U21" s="2"/>
      <c r="V21" s="182" t="s">
        <v>3076</v>
      </c>
      <c r="W21" s="103"/>
      <c r="Y21" s="2"/>
      <c r="AB21" s="2"/>
      <c r="AE21" s="2"/>
      <c r="AG21" s="2"/>
      <c r="AI21" s="2"/>
      <c r="AK21" s="2"/>
      <c r="AM21" s="2"/>
      <c r="AO21" s="2"/>
      <c r="AR21" s="2"/>
      <c r="AU21" s="2"/>
      <c r="AX21" s="2"/>
      <c r="BA21" s="2"/>
      <c r="BD21" s="2"/>
      <c r="BF21" s="2"/>
      <c r="BI21" s="2"/>
      <c r="BJ21" s="16" t="s">
        <v>1941</v>
      </c>
      <c r="BK21" s="22"/>
      <c r="BL21" s="2"/>
      <c r="BM21" s="16" t="s">
        <v>1941</v>
      </c>
      <c r="BN21" s="22"/>
      <c r="BO21" s="2"/>
      <c r="BQ21" s="22"/>
      <c r="BR21" s="2"/>
      <c r="BT21" s="22"/>
      <c r="BU21" s="2"/>
      <c r="BX21" s="2"/>
      <c r="CA21" s="2"/>
      <c r="CD21" s="2"/>
      <c r="CF21" s="103"/>
      <c r="CH21" s="103"/>
      <c r="CJ21" s="103"/>
      <c r="CL21" s="103"/>
      <c r="CN21" s="103"/>
      <c r="CP21" s="103"/>
      <c r="CR21" s="103"/>
    </row>
    <row r="22" spans="1:96">
      <c r="A22" s="235" t="str">
        <f t="shared" si="0"/>
        <v>AMPL3M [American plaice Flemish Cap]</v>
      </c>
      <c r="B22" s="231" t="s">
        <v>123</v>
      </c>
      <c r="C22" s="231" t="s">
        <v>3761</v>
      </c>
      <c r="D22" s="2"/>
      <c r="E22" s="230" t="str">
        <f t="shared" si="1"/>
        <v>USA-NMFS-ALASKA [Alaska]</v>
      </c>
      <c r="F22" s="220" t="s">
        <v>3411</v>
      </c>
      <c r="G22" s="221" t="s">
        <v>3412</v>
      </c>
      <c r="H22" s="2"/>
      <c r="I22" s="205" t="s">
        <v>1653</v>
      </c>
      <c r="J22" s="203"/>
      <c r="K22" s="203"/>
      <c r="L22" s="203"/>
      <c r="M22" s="203"/>
      <c r="N22" s="2"/>
      <c r="O22" s="185" t="str">
        <f t="shared" si="4"/>
        <v>Statistical catch at age model: AMCI [a flexible age structured model]</v>
      </c>
      <c r="P22" s="188" t="s">
        <v>232</v>
      </c>
      <c r="Q22" s="188" t="s">
        <v>241</v>
      </c>
      <c r="R22" s="188" t="s">
        <v>242</v>
      </c>
      <c r="S22" s="2"/>
      <c r="T22" s="183" t="s">
        <v>2079</v>
      </c>
      <c r="U22" s="2"/>
      <c r="V22" s="181" t="s">
        <v>3077</v>
      </c>
      <c r="W22" s="103"/>
      <c r="Y22" s="2"/>
      <c r="AB22" s="2"/>
      <c r="AE22" s="2"/>
      <c r="AG22" s="2"/>
      <c r="AI22" s="2"/>
      <c r="AK22" s="2"/>
      <c r="AM22" s="2"/>
      <c r="AO22" s="2"/>
      <c r="AR22" s="2"/>
      <c r="AU22" s="2"/>
      <c r="AX22" s="2"/>
      <c r="BA22" s="2"/>
      <c r="BD22" s="2"/>
      <c r="BF22" s="2"/>
      <c r="BI22" s="2"/>
      <c r="BL22" s="2"/>
      <c r="BN22" s="22"/>
      <c r="BO22" s="2"/>
      <c r="BQ22" s="22"/>
      <c r="BR22" s="2"/>
      <c r="BT22" s="22"/>
      <c r="BU22" s="2"/>
      <c r="BX22" s="2"/>
      <c r="CA22" s="2"/>
      <c r="CD22" s="2"/>
      <c r="CF22" s="103"/>
      <c r="CH22" s="103"/>
      <c r="CJ22" s="103"/>
      <c r="CL22" s="103"/>
      <c r="CN22" s="103"/>
      <c r="CP22" s="103"/>
      <c r="CR22" s="103"/>
    </row>
    <row r="23" spans="1:96">
      <c r="A23" s="235" t="str">
        <f t="shared" si="0"/>
        <v>AMPL3Ps [American plaice St. Pierre Bank]</v>
      </c>
      <c r="B23" s="231" t="s">
        <v>130</v>
      </c>
      <c r="C23" s="231" t="s">
        <v>3762</v>
      </c>
      <c r="D23" s="2"/>
      <c r="E23" s="230" t="str">
        <f t="shared" si="1"/>
        <v>USA-NMFS-ATL [Atlantic]</v>
      </c>
      <c r="F23" s="207" t="s">
        <v>1154</v>
      </c>
      <c r="G23" s="207" t="s">
        <v>1155</v>
      </c>
      <c r="H23" s="2"/>
      <c r="I23" s="203" t="str">
        <f t="shared" ref="I23:I30" si="5">IF(ISBLANK(J23),"",J23&amp;" ["&amp;K23&amp;"]")</f>
        <v>DFO [Department of Fisheries and Oceans]</v>
      </c>
      <c r="J23" s="203" t="s">
        <v>156</v>
      </c>
      <c r="K23" s="203" t="s">
        <v>157</v>
      </c>
      <c r="L23" s="203" t="s">
        <v>156</v>
      </c>
      <c r="M23" s="203" t="s">
        <v>2022</v>
      </c>
      <c r="N23" s="2"/>
      <c r="O23" s="185" t="str">
        <f t="shared" si="4"/>
        <v>Statistical catch at age model: ASAP [Age Structured Assessment Program]</v>
      </c>
      <c r="P23" s="188" t="s">
        <v>232</v>
      </c>
      <c r="Q23" s="188" t="s">
        <v>249</v>
      </c>
      <c r="R23" s="188" t="s">
        <v>250</v>
      </c>
      <c r="S23" s="2"/>
      <c r="T23" s="183" t="s">
        <v>3280</v>
      </c>
      <c r="U23" s="2"/>
      <c r="V23" s="181" t="s">
        <v>2326</v>
      </c>
      <c r="W23" s="103"/>
      <c r="Y23" s="2"/>
      <c r="AB23" s="2"/>
      <c r="AE23" s="2"/>
      <c r="AG23" s="2"/>
      <c r="AI23" s="2"/>
      <c r="AK23" s="2"/>
      <c r="AM23" s="2"/>
      <c r="AO23" s="2"/>
      <c r="AR23" s="2"/>
      <c r="AU23" s="2"/>
      <c r="AX23" s="2"/>
      <c r="BA23" s="2"/>
      <c r="BD23" s="2"/>
      <c r="BF23" s="2"/>
      <c r="BI23" s="2"/>
      <c r="BL23" s="2"/>
      <c r="BO23" s="2"/>
      <c r="BQ23" s="22"/>
      <c r="BR23" s="2"/>
      <c r="BT23" s="22"/>
      <c r="BU23" s="2"/>
      <c r="BX23" s="2"/>
      <c r="CA23" s="2"/>
      <c r="CD23" s="2"/>
      <c r="CF23" s="103"/>
      <c r="CH23" s="103"/>
      <c r="CJ23" s="103"/>
      <c r="CL23" s="103"/>
      <c r="CN23" s="103"/>
      <c r="CP23" s="103"/>
      <c r="CR23" s="103"/>
    </row>
    <row r="24" spans="1:96">
      <c r="A24" s="235" t="str">
        <f t="shared" si="0"/>
        <v>AMPL4T [American plaice Southern Gulf of St. Lawrence]</v>
      </c>
      <c r="B24" s="231" t="s">
        <v>2625</v>
      </c>
      <c r="C24" s="231" t="s">
        <v>2626</v>
      </c>
      <c r="D24" s="2"/>
      <c r="E24" s="230" t="str">
        <f t="shared" si="1"/>
        <v>USA-NMFS-ATLC [Atlantic Coast]</v>
      </c>
      <c r="F24" s="207" t="s">
        <v>1158</v>
      </c>
      <c r="G24" s="207" t="s">
        <v>1159</v>
      </c>
      <c r="H24" s="2"/>
      <c r="I24" s="203" t="str">
        <f t="shared" si="5"/>
        <v>DFO-ARCTIC [Department of Fisheries and Oceans - Arctic Region]</v>
      </c>
      <c r="J24" s="203" t="s">
        <v>164</v>
      </c>
      <c r="K24" s="203" t="s">
        <v>165</v>
      </c>
      <c r="L24" s="203" t="s">
        <v>156</v>
      </c>
      <c r="M24" s="203" t="s">
        <v>2022</v>
      </c>
      <c r="N24" s="2"/>
      <c r="O24" s="185" t="str">
        <f t="shared" si="4"/>
        <v>Statistical catch at age model: A-SCALA [IATTC Statistical Catch at Age and Length Assessment]</v>
      </c>
      <c r="P24" s="188" t="s">
        <v>232</v>
      </c>
      <c r="Q24" s="188" t="s">
        <v>257</v>
      </c>
      <c r="R24" s="188" t="s">
        <v>258</v>
      </c>
      <c r="S24" s="2"/>
      <c r="T24" s="183" t="s">
        <v>2859</v>
      </c>
      <c r="U24" s="2"/>
      <c r="V24" s="181" t="s">
        <v>3078</v>
      </c>
      <c r="W24" s="103"/>
      <c r="Y24" s="2"/>
      <c r="AB24" s="2"/>
      <c r="AE24" s="2"/>
      <c r="AG24" s="2"/>
      <c r="AI24" s="2"/>
      <c r="AK24" s="2"/>
      <c r="AM24" s="2"/>
      <c r="AO24" s="2"/>
      <c r="AR24" s="2"/>
      <c r="AU24" s="2"/>
      <c r="AX24" s="2"/>
      <c r="BA24" s="2"/>
      <c r="BD24" s="2"/>
      <c r="BF24" s="2"/>
      <c r="BI24" s="2"/>
      <c r="BL24" s="2"/>
      <c r="BO24" s="2"/>
      <c r="BR24" s="2"/>
      <c r="BU24" s="2"/>
      <c r="BX24" s="2"/>
      <c r="CA24" s="2"/>
      <c r="CD24" s="2"/>
      <c r="CF24" s="103"/>
      <c r="CH24" s="103"/>
      <c r="CJ24" s="103"/>
      <c r="CL24" s="103"/>
      <c r="CN24" s="103"/>
      <c r="CP24" s="103"/>
      <c r="CR24" s="103"/>
    </row>
    <row r="25" spans="1:96">
      <c r="A25" s="235" t="str">
        <f t="shared" si="0"/>
        <v>AMPL4VWX [American plaice Scotian Shelf and Bay of Fundy]</v>
      </c>
      <c r="B25" s="231" t="s">
        <v>2627</v>
      </c>
      <c r="C25" s="231" t="s">
        <v>2628</v>
      </c>
      <c r="D25" s="2"/>
      <c r="E25" s="230" t="str">
        <f t="shared" si="1"/>
        <v>USA-NMFS-BB [Bristol Bay]</v>
      </c>
      <c r="F25" s="207" t="s">
        <v>1161</v>
      </c>
      <c r="G25" s="207" t="s">
        <v>1162</v>
      </c>
      <c r="H25" s="2"/>
      <c r="I25" s="203" t="str">
        <f t="shared" si="5"/>
        <v>DFO-MAR [Department of Fisheries and Oceans - Maritimes Region]</v>
      </c>
      <c r="J25" s="203" t="s">
        <v>171</v>
      </c>
      <c r="K25" s="203" t="s">
        <v>172</v>
      </c>
      <c r="L25" s="203" t="s">
        <v>156</v>
      </c>
      <c r="M25" s="203" t="s">
        <v>2022</v>
      </c>
      <c r="N25" s="2"/>
      <c r="O25" s="185" t="str">
        <f t="shared" si="4"/>
        <v>Statistical catch at age model: BAM [Beaufort assessment model]</v>
      </c>
      <c r="P25" s="197" t="s">
        <v>232</v>
      </c>
      <c r="Q25" s="190" t="s">
        <v>265</v>
      </c>
      <c r="R25" s="190" t="s">
        <v>266</v>
      </c>
      <c r="S25" s="2"/>
      <c r="T25" s="183" t="s">
        <v>2080</v>
      </c>
      <c r="U25" s="2"/>
      <c r="V25" s="181" t="s">
        <v>3079</v>
      </c>
      <c r="W25" s="103"/>
      <c r="Y25" s="2"/>
      <c r="AB25" s="2"/>
      <c r="AE25" s="2"/>
      <c r="AG25" s="2"/>
      <c r="AI25" s="2"/>
      <c r="AK25" s="2"/>
      <c r="AM25" s="2"/>
      <c r="AO25" s="2"/>
      <c r="AR25" s="2"/>
      <c r="AU25" s="2"/>
      <c r="AX25" s="2"/>
      <c r="BA25" s="2"/>
      <c r="BD25" s="2"/>
      <c r="BF25" s="2"/>
      <c r="BI25" s="2"/>
      <c r="BL25" s="2"/>
      <c r="BO25" s="2"/>
      <c r="BR25" s="2"/>
      <c r="BU25" s="2"/>
      <c r="BX25" s="2"/>
      <c r="CA25" s="2"/>
      <c r="CD25" s="2"/>
      <c r="CF25" s="103"/>
      <c r="CH25" s="103"/>
      <c r="CJ25" s="103"/>
      <c r="CL25" s="103"/>
      <c r="CN25" s="103"/>
      <c r="CP25" s="103"/>
      <c r="CR25" s="103"/>
    </row>
    <row r="26" spans="1:96">
      <c r="A26" s="235" t="str">
        <f t="shared" si="0"/>
        <v>AMPL5YZ [American plaice Gulf of Maine / Georges Bank]</v>
      </c>
      <c r="B26" s="231" t="s">
        <v>137</v>
      </c>
      <c r="C26" s="231" t="s">
        <v>3763</v>
      </c>
      <c r="D26" s="2"/>
      <c r="E26" s="230" t="str">
        <f t="shared" si="1"/>
        <v>USA-NMFS-BOGO [Bogoslof]</v>
      </c>
      <c r="F26" s="217" t="s">
        <v>3413</v>
      </c>
      <c r="G26" s="221" t="s">
        <v>3414</v>
      </c>
      <c r="H26" s="2"/>
      <c r="I26" s="203" t="str">
        <f t="shared" si="5"/>
        <v>DFO-NFLD [Department of Fisheries and Oceans - Newfoundland Region]</v>
      </c>
      <c r="J26" s="203" t="s">
        <v>178</v>
      </c>
      <c r="K26" s="203" t="s">
        <v>179</v>
      </c>
      <c r="L26" s="203" t="s">
        <v>156</v>
      </c>
      <c r="M26" s="203" t="s">
        <v>2022</v>
      </c>
      <c r="N26" s="2"/>
      <c r="O26" s="185" t="str">
        <f t="shared" si="4"/>
        <v>Statistical catch at age model: CSA [Catch-Survey Analysis (like a state space approach)]</v>
      </c>
      <c r="P26" s="188" t="s">
        <v>232</v>
      </c>
      <c r="Q26" s="188" t="s">
        <v>272</v>
      </c>
      <c r="R26" s="188" t="s">
        <v>273</v>
      </c>
      <c r="S26" s="2"/>
      <c r="T26" s="183" t="s">
        <v>3281</v>
      </c>
      <c r="U26" s="2"/>
      <c r="V26" s="181" t="s">
        <v>2327</v>
      </c>
      <c r="W26" s="103"/>
      <c r="Y26" s="2"/>
      <c r="AB26" s="2"/>
      <c r="AE26" s="2"/>
      <c r="AG26" s="2"/>
      <c r="AI26" s="2"/>
      <c r="AK26" s="2"/>
      <c r="AM26" s="2"/>
      <c r="AO26" s="2"/>
      <c r="AR26" s="2"/>
      <c r="AU26" s="2"/>
      <c r="AX26" s="2"/>
      <c r="BA26" s="2"/>
      <c r="BD26" s="2"/>
      <c r="BF26" s="2"/>
      <c r="BI26" s="2"/>
      <c r="BL26" s="2"/>
      <c r="BO26" s="2"/>
      <c r="BR26" s="2"/>
      <c r="BU26" s="2"/>
      <c r="BX26" s="2"/>
      <c r="CA26" s="2"/>
      <c r="CD26" s="2"/>
      <c r="CF26" s="103"/>
      <c r="CH26" s="103"/>
      <c r="CJ26" s="103"/>
      <c r="CL26" s="103"/>
      <c r="CN26" s="103"/>
      <c r="CP26" s="103"/>
      <c r="CR26" s="103"/>
    </row>
    <row r="27" spans="1:96">
      <c r="A27" s="235" t="str">
        <f t="shared" si="0"/>
        <v>ANCHIXa [Anchovy Portugese Waters -East]</v>
      </c>
      <c r="B27" s="231" t="s">
        <v>3764</v>
      </c>
      <c r="C27" s="231" t="s">
        <v>3765</v>
      </c>
      <c r="D27" s="2"/>
      <c r="E27" s="230" t="str">
        <f t="shared" si="1"/>
        <v>USA-NMFS-BS [Bering Sea]</v>
      </c>
      <c r="F27" s="207" t="s">
        <v>1165</v>
      </c>
      <c r="G27" s="207" t="s">
        <v>1166</v>
      </c>
      <c r="H27" s="2"/>
      <c r="I27" s="203" t="str">
        <f t="shared" si="5"/>
        <v>DFO-PAC [Department of Fisheries and Oceans - Pacific Region]</v>
      </c>
      <c r="J27" s="203" t="s">
        <v>185</v>
      </c>
      <c r="K27" s="203" t="s">
        <v>186</v>
      </c>
      <c r="L27" s="203" t="s">
        <v>156</v>
      </c>
      <c r="M27" s="203" t="s">
        <v>2022</v>
      </c>
      <c r="N27" s="2"/>
      <c r="O27" s="185" t="str">
        <f t="shared" si="4"/>
        <v>Statistical catch at age model: GADGET [Globally Applicable area-Disaggregated General Ecosystem Toolbox - An ecosystem-based management tool used for assessment]</v>
      </c>
      <c r="P27" s="188" t="s">
        <v>232</v>
      </c>
      <c r="Q27" s="188" t="s">
        <v>279</v>
      </c>
      <c r="R27" s="188" t="s">
        <v>280</v>
      </c>
      <c r="S27" s="2"/>
      <c r="T27" s="183" t="s">
        <v>2081</v>
      </c>
      <c r="U27" s="2"/>
      <c r="V27" s="181" t="s">
        <v>2328</v>
      </c>
      <c r="W27" s="103"/>
      <c r="Y27" s="2"/>
      <c r="AB27" s="2"/>
      <c r="AE27" s="2"/>
      <c r="AG27" s="2"/>
      <c r="AI27" s="2"/>
      <c r="AK27" s="2"/>
      <c r="AM27" s="2"/>
      <c r="AO27" s="2"/>
      <c r="AR27" s="2"/>
      <c r="AU27" s="2"/>
      <c r="AX27" s="2"/>
      <c r="BA27" s="2"/>
      <c r="BD27" s="2"/>
      <c r="BF27" s="2"/>
      <c r="BI27" s="2"/>
      <c r="BL27" s="2"/>
      <c r="BO27" s="2"/>
      <c r="BR27" s="2"/>
      <c r="BU27" s="2"/>
      <c r="BX27" s="2"/>
      <c r="CA27" s="2"/>
      <c r="CD27" s="2"/>
      <c r="CF27" s="103"/>
      <c r="CH27" s="103"/>
      <c r="CJ27" s="103"/>
      <c r="CL27" s="103"/>
      <c r="CN27" s="103"/>
      <c r="CP27" s="103"/>
      <c r="CR27" s="103"/>
    </row>
    <row r="28" spans="1:96">
      <c r="A28" s="235" t="str">
        <f t="shared" si="0"/>
        <v>ANCHMEDGSA1 [Anchovy Northern Alboran Sea]</v>
      </c>
      <c r="B28" s="231" t="s">
        <v>3766</v>
      </c>
      <c r="C28" s="231" t="s">
        <v>3767</v>
      </c>
      <c r="D28" s="2"/>
      <c r="E28" s="230" t="str">
        <f t="shared" si="1"/>
        <v>USA-NMFS-BSAI [Bering Sea and Aleutian Islands]</v>
      </c>
      <c r="F28" s="207" t="s">
        <v>1169</v>
      </c>
      <c r="G28" s="207" t="s">
        <v>1170</v>
      </c>
      <c r="H28" s="2"/>
      <c r="I28" s="203" t="str">
        <f t="shared" si="5"/>
        <v>DFO-QUE [Department of Fisheries and Oceans - Quebec Region]</v>
      </c>
      <c r="J28" s="203" t="s">
        <v>192</v>
      </c>
      <c r="K28" s="203" t="s">
        <v>193</v>
      </c>
      <c r="L28" s="203" t="s">
        <v>156</v>
      </c>
      <c r="M28" s="203" t="s">
        <v>2022</v>
      </c>
      <c r="N28" s="2"/>
      <c r="O28" s="185" t="str">
        <f t="shared" si="4"/>
        <v>Statistical catch at age model: ICA [Integrated Catch-at-age Analysis]</v>
      </c>
      <c r="P28" s="188" t="s">
        <v>232</v>
      </c>
      <c r="Q28" s="188" t="s">
        <v>286</v>
      </c>
      <c r="R28" s="188" t="s">
        <v>287</v>
      </c>
      <c r="S28" s="2"/>
      <c r="T28" s="183" t="s">
        <v>3090</v>
      </c>
      <c r="U28" s="2"/>
      <c r="V28" s="181" t="s">
        <v>3080</v>
      </c>
      <c r="W28" s="103"/>
      <c r="Y28" s="2"/>
      <c r="AB28" s="2"/>
      <c r="AE28" s="2"/>
      <c r="AG28" s="2"/>
      <c r="AI28" s="2"/>
      <c r="AK28" s="2"/>
      <c r="AM28" s="2"/>
      <c r="AO28" s="2"/>
      <c r="AR28" s="2"/>
      <c r="AU28" s="2"/>
      <c r="AX28" s="2"/>
      <c r="BA28" s="2"/>
      <c r="BD28" s="2"/>
      <c r="BF28" s="2"/>
      <c r="BI28" s="2"/>
      <c r="BL28" s="2"/>
      <c r="BO28" s="2"/>
      <c r="BR28" s="2"/>
      <c r="BU28" s="2"/>
      <c r="BX28" s="2"/>
      <c r="CA28" s="2"/>
      <c r="CD28" s="2"/>
      <c r="CF28" s="103"/>
      <c r="CH28" s="103"/>
      <c r="CJ28" s="103"/>
      <c r="CL28" s="103"/>
      <c r="CN28" s="103"/>
      <c r="CP28" s="103"/>
      <c r="CR28" s="103"/>
    </row>
    <row r="29" spans="1:96">
      <c r="A29" s="235" t="str">
        <f t="shared" si="0"/>
        <v>ANCHMEDGSA16 [Anchovy South of Sicily]</v>
      </c>
      <c r="B29" s="231" t="s">
        <v>144</v>
      </c>
      <c r="C29" s="231" t="s">
        <v>145</v>
      </c>
      <c r="D29" s="2"/>
      <c r="E29" s="230" t="str">
        <f t="shared" si="1"/>
        <v>USA-NMFS-CAL [California]</v>
      </c>
      <c r="F29" s="207" t="s">
        <v>1172</v>
      </c>
      <c r="G29" s="207" t="s">
        <v>1173</v>
      </c>
      <c r="H29" s="2"/>
      <c r="I29" s="203" t="str">
        <f t="shared" si="5"/>
        <v>DFO-SG [Department of Fisheries and Oceans - Southern Gulf Region]</v>
      </c>
      <c r="J29" s="203" t="s">
        <v>199</v>
      </c>
      <c r="K29" s="203" t="s">
        <v>200</v>
      </c>
      <c r="L29" s="203" t="s">
        <v>156</v>
      </c>
      <c r="M29" s="203" t="s">
        <v>2022</v>
      </c>
      <c r="N29" s="2"/>
      <c r="O29" s="185" t="str">
        <f t="shared" si="4"/>
        <v>Statistical catch at age model: MULTIFAN-CL [A length-based, age and spatially-structured model for fisheries stock assessment]</v>
      </c>
      <c r="P29" s="188" t="s">
        <v>232</v>
      </c>
      <c r="Q29" s="188" t="s">
        <v>32</v>
      </c>
      <c r="R29" s="188" t="s">
        <v>294</v>
      </c>
      <c r="S29" s="2"/>
      <c r="T29" s="183" t="s">
        <v>2082</v>
      </c>
      <c r="U29" s="2"/>
      <c r="V29" s="181" t="s">
        <v>2329</v>
      </c>
      <c r="W29" s="103"/>
      <c r="Y29" s="2"/>
      <c r="AB29" s="2"/>
      <c r="AE29" s="2"/>
      <c r="AG29" s="2"/>
      <c r="AI29" s="2"/>
      <c r="AK29" s="2"/>
      <c r="AM29" s="2"/>
      <c r="AO29" s="2"/>
      <c r="AR29" s="2"/>
      <c r="AU29" s="2"/>
      <c r="AX29" s="2"/>
      <c r="BA29" s="2"/>
      <c r="BD29" s="2"/>
      <c r="BF29" s="2"/>
      <c r="BI29" s="2"/>
      <c r="BL29" s="2"/>
      <c r="BO29" s="2"/>
      <c r="BR29" s="2"/>
      <c r="BU29" s="2"/>
      <c r="BX29" s="2"/>
      <c r="CA29" s="2"/>
      <c r="CD29" s="2"/>
      <c r="CF29" s="103"/>
      <c r="CH29" s="103"/>
      <c r="CJ29" s="103"/>
      <c r="CL29" s="103"/>
      <c r="CN29" s="103"/>
      <c r="CP29" s="103"/>
      <c r="CR29" s="103"/>
    </row>
    <row r="30" spans="1:96">
      <c r="A30" s="235" t="str">
        <f t="shared" si="0"/>
        <v>ANCHMEDGSA17 [Anchovy Northern Adriatic Sea]</v>
      </c>
      <c r="B30" s="231" t="s">
        <v>152</v>
      </c>
      <c r="C30" s="231" t="s">
        <v>153</v>
      </c>
      <c r="D30" s="2"/>
      <c r="E30" s="230" t="str">
        <f t="shared" si="1"/>
        <v>USA-NMFS-CARIB [Caribbean]</v>
      </c>
      <c r="F30" s="217" t="s">
        <v>3415</v>
      </c>
      <c r="G30" s="221" t="s">
        <v>3416</v>
      </c>
      <c r="H30" s="2"/>
      <c r="I30" s="203" t="str">
        <f t="shared" si="5"/>
        <v>TRAC [Transboundary Resource Assessment Committee (USA and Canada)]</v>
      </c>
      <c r="J30" s="203" t="s">
        <v>2876</v>
      </c>
      <c r="K30" s="203" t="s">
        <v>2875</v>
      </c>
      <c r="L30" s="203" t="s">
        <v>2876</v>
      </c>
      <c r="M30" s="203" t="s">
        <v>2875</v>
      </c>
      <c r="N30" s="2"/>
      <c r="O30" s="185" t="str">
        <f t="shared" si="4"/>
        <v>Statistical catch at age model: SAM [SAM]</v>
      </c>
      <c r="P30" s="188" t="s">
        <v>232</v>
      </c>
      <c r="Q30" s="188" t="s">
        <v>300</v>
      </c>
      <c r="R30" s="188" t="s">
        <v>300</v>
      </c>
      <c r="S30" s="2"/>
      <c r="T30" s="183" t="s">
        <v>3282</v>
      </c>
      <c r="U30" s="2"/>
      <c r="V30" s="181" t="s">
        <v>2330</v>
      </c>
      <c r="W30" s="103"/>
      <c r="Y30" s="2"/>
      <c r="AB30" s="2"/>
      <c r="AE30" s="2"/>
      <c r="AG30" s="2"/>
      <c r="AI30" s="2"/>
      <c r="AK30" s="2"/>
      <c r="AM30" s="2"/>
      <c r="AO30" s="2"/>
      <c r="AR30" s="2"/>
      <c r="AU30" s="2"/>
      <c r="AX30" s="2"/>
      <c r="BA30" s="2"/>
      <c r="BD30" s="2"/>
      <c r="BF30" s="2"/>
      <c r="BI30" s="2"/>
      <c r="BL30" s="2"/>
      <c r="BO30" s="2"/>
      <c r="BR30" s="2"/>
      <c r="BU30" s="2"/>
      <c r="BX30" s="2"/>
      <c r="CA30" s="2"/>
      <c r="CD30" s="2"/>
      <c r="CF30" s="103"/>
      <c r="CH30" s="103"/>
      <c r="CJ30" s="103"/>
      <c r="CL30" s="103"/>
      <c r="CN30" s="103"/>
      <c r="CP30" s="103"/>
      <c r="CR30" s="103"/>
    </row>
    <row r="31" spans="1:96">
      <c r="A31" s="235" t="str">
        <f t="shared" si="0"/>
        <v>ANCHMEDGSA17-18 [Anchovy Adriatic Sea (GSA 17,18)]</v>
      </c>
      <c r="B31" s="231" t="s">
        <v>3768</v>
      </c>
      <c r="C31" s="231" t="s">
        <v>3769</v>
      </c>
      <c r="D31" s="2"/>
      <c r="E31" s="230" t="str">
        <f t="shared" si="1"/>
        <v>USA-NMFS-CBS [Central Bering Sea]</v>
      </c>
      <c r="F31" s="207" t="s">
        <v>1176</v>
      </c>
      <c r="G31" s="207" t="s">
        <v>1177</v>
      </c>
      <c r="H31" s="2"/>
      <c r="I31" s="205" t="s">
        <v>1653</v>
      </c>
      <c r="J31" s="203"/>
      <c r="K31" s="203"/>
      <c r="L31" s="203"/>
      <c r="M31" s="203"/>
      <c r="N31" s="2"/>
      <c r="O31" s="185" t="str">
        <f t="shared" si="4"/>
        <v>Statistical catch at age model: SCA [Statistical catch-at-age model]</v>
      </c>
      <c r="P31" s="188" t="s">
        <v>232</v>
      </c>
      <c r="Q31" s="188" t="s">
        <v>307</v>
      </c>
      <c r="R31" s="188" t="s">
        <v>308</v>
      </c>
      <c r="S31" s="2"/>
      <c r="T31" s="183" t="s">
        <v>2083</v>
      </c>
      <c r="U31" s="2"/>
      <c r="V31" s="181" t="s">
        <v>2331</v>
      </c>
      <c r="W31" s="103"/>
      <c r="Y31" s="2"/>
      <c r="AB31" s="2"/>
      <c r="AE31" s="2"/>
      <c r="AG31" s="2"/>
      <c r="AI31" s="2"/>
      <c r="AK31" s="2"/>
      <c r="AM31" s="2"/>
      <c r="AO31" s="2"/>
      <c r="AR31" s="2"/>
      <c r="AU31" s="2"/>
      <c r="AX31" s="2"/>
      <c r="BA31" s="2"/>
      <c r="BD31" s="2"/>
      <c r="BF31" s="2"/>
      <c r="BI31" s="2"/>
      <c r="BL31" s="2"/>
      <c r="BO31" s="2"/>
      <c r="BR31" s="2"/>
      <c r="BU31" s="2"/>
      <c r="BX31" s="2"/>
      <c r="CA31" s="2"/>
      <c r="CD31" s="2"/>
      <c r="CF31" s="103"/>
      <c r="CH31" s="103"/>
      <c r="CJ31" s="103"/>
      <c r="CL31" s="103"/>
      <c r="CN31" s="103"/>
      <c r="CP31" s="103"/>
      <c r="CR31" s="103"/>
    </row>
    <row r="32" spans="1:96">
      <c r="A32" s="235" t="str">
        <f t="shared" si="0"/>
        <v>ANCHMEDGSA19 [Anchovy Western Ionian Sea]</v>
      </c>
      <c r="B32" s="231" t="s">
        <v>3770</v>
      </c>
      <c r="C32" s="231" t="s">
        <v>3771</v>
      </c>
      <c r="D32" s="2"/>
      <c r="E32" s="230" t="str">
        <f t="shared" si="1"/>
        <v>USA-NMFS-CCOD5Y [Cape Cod / Gulf of Maine]</v>
      </c>
      <c r="F32" s="207" t="s">
        <v>1180</v>
      </c>
      <c r="G32" s="207" t="s">
        <v>1181</v>
      </c>
      <c r="H32" s="2"/>
      <c r="I32" s="204" t="s">
        <v>1661</v>
      </c>
      <c r="J32" s="203"/>
      <c r="K32" s="203"/>
      <c r="L32" s="203"/>
      <c r="M32" s="203"/>
      <c r="N32" s="2"/>
      <c r="O32" s="185" t="str">
        <f t="shared" si="4"/>
        <v>Statistical catch at age model: SCALE [A statistical catch-at-length model]</v>
      </c>
      <c r="P32" s="188" t="s">
        <v>232</v>
      </c>
      <c r="Q32" s="188" t="s">
        <v>315</v>
      </c>
      <c r="R32" s="188" t="s">
        <v>316</v>
      </c>
      <c r="S32" s="2"/>
      <c r="T32" s="183" t="s">
        <v>2084</v>
      </c>
      <c r="U32" s="2"/>
      <c r="V32" s="181" t="s">
        <v>2332</v>
      </c>
      <c r="W32" s="103"/>
      <c r="Y32" s="2"/>
      <c r="AB32" s="2"/>
      <c r="AE32" s="2"/>
      <c r="AG32" s="2"/>
      <c r="AI32" s="2"/>
      <c r="AK32" s="2"/>
      <c r="AM32" s="2"/>
      <c r="AO32" s="2"/>
      <c r="AR32" s="2"/>
      <c r="AU32" s="2"/>
      <c r="AX32" s="2"/>
      <c r="BA32" s="2"/>
      <c r="BD32" s="2"/>
      <c r="BF32" s="2"/>
      <c r="BI32" s="2"/>
      <c r="BL32" s="2"/>
      <c r="BO32" s="2"/>
      <c r="BR32" s="2"/>
      <c r="BU32" s="2"/>
      <c r="BX32" s="2"/>
      <c r="CA32" s="2"/>
      <c r="CD32" s="2"/>
      <c r="CF32" s="103"/>
      <c r="CH32" s="103"/>
      <c r="CJ32" s="103"/>
      <c r="CL32" s="103"/>
      <c r="CN32" s="103"/>
      <c r="CP32" s="103"/>
      <c r="CR32" s="103"/>
    </row>
    <row r="33" spans="1:96">
      <c r="A33" s="235" t="str">
        <f t="shared" si="0"/>
        <v>ANCHMEDGSA20 [Anchovy Eastern Ionian Sea]</v>
      </c>
      <c r="B33" s="231" t="s">
        <v>3772</v>
      </c>
      <c r="C33" s="231" t="s">
        <v>3773</v>
      </c>
      <c r="D33" s="2"/>
      <c r="E33" s="230" t="str">
        <f t="shared" si="1"/>
        <v>USA-NMFS-CPCOAST [Central Pacific Coast]</v>
      </c>
      <c r="F33" s="220" t="s">
        <v>3417</v>
      </c>
      <c r="G33" s="207" t="s">
        <v>3418</v>
      </c>
      <c r="H33" s="2"/>
      <c r="I33" s="205" t="s">
        <v>1653</v>
      </c>
      <c r="J33" s="203"/>
      <c r="K33" s="203"/>
      <c r="L33" s="203"/>
      <c r="M33" s="203"/>
      <c r="N33" s="2"/>
      <c r="O33" s="185" t="str">
        <f t="shared" si="4"/>
        <v>Statistical catch at age model: TSA [State-space catch at age time series analysis]</v>
      </c>
      <c r="P33" s="188" t="s">
        <v>232</v>
      </c>
      <c r="Q33" s="188" t="s">
        <v>322</v>
      </c>
      <c r="R33" s="188" t="s">
        <v>323</v>
      </c>
      <c r="S33" s="2"/>
      <c r="T33" s="183" t="s">
        <v>2085</v>
      </c>
      <c r="U33" s="2"/>
      <c r="V33" s="181" t="s">
        <v>2333</v>
      </c>
      <c r="W33" s="103"/>
      <c r="Y33" s="2"/>
      <c r="AB33" s="2"/>
      <c r="AE33" s="2"/>
      <c r="AG33" s="2"/>
      <c r="AI33" s="2"/>
      <c r="AK33" s="2"/>
      <c r="AM33" s="2"/>
      <c r="AO33" s="2"/>
      <c r="AR33" s="2"/>
      <c r="AU33" s="2"/>
      <c r="AX33" s="2"/>
      <c r="BA33" s="2"/>
      <c r="BD33" s="2"/>
      <c r="BF33" s="2"/>
      <c r="BI33" s="2"/>
      <c r="BL33" s="2"/>
      <c r="BO33" s="2"/>
      <c r="BR33" s="2"/>
      <c r="BU33" s="2"/>
      <c r="BX33" s="2"/>
      <c r="CA33" s="2"/>
      <c r="CD33" s="2"/>
      <c r="CF33" s="103"/>
      <c r="CH33" s="103"/>
      <c r="CJ33" s="103"/>
      <c r="CL33" s="103"/>
      <c r="CN33" s="103"/>
      <c r="CP33" s="103"/>
      <c r="CR33" s="103"/>
    </row>
    <row r="34" spans="1:96">
      <c r="A34" s="235" t="str">
        <f t="shared" si="0"/>
        <v>ANCHMEDGSA22 [Anchovy Aegean Sea]</v>
      </c>
      <c r="B34" s="231" t="s">
        <v>3774</v>
      </c>
      <c r="C34" s="231" t="s">
        <v>3775</v>
      </c>
      <c r="D34" s="2"/>
      <c r="E34" s="230" t="str">
        <f t="shared" si="1"/>
        <v>USA-NMFS-CWGA [Central Western Gulf of Alaska]</v>
      </c>
      <c r="F34" s="217" t="s">
        <v>3419</v>
      </c>
      <c r="G34" s="221" t="s">
        <v>3420</v>
      </c>
      <c r="H34" s="2"/>
      <c r="I34" s="203" t="str">
        <f t="shared" ref="I34:I38" si="6">IF(ISBLANK(J34),"",J34&amp;" ["&amp;K34&amp;"]")</f>
        <v>IFOP [Instituto de Fomento Pesquero - Chilean Fisheries Development Institute]</v>
      </c>
      <c r="J34" s="203" t="s">
        <v>362</v>
      </c>
      <c r="K34" s="203" t="s">
        <v>363</v>
      </c>
      <c r="L34" s="203" t="s">
        <v>612</v>
      </c>
      <c r="M34" s="203" t="s">
        <v>613</v>
      </c>
      <c r="N34" s="2"/>
      <c r="O34" s="185" t="str">
        <f t="shared" si="4"/>
        <v>Statistical catch at age model: unknown [Unknown statistical catch-at-age model]</v>
      </c>
      <c r="P34" s="188" t="s">
        <v>232</v>
      </c>
      <c r="Q34" s="188" t="s">
        <v>330</v>
      </c>
      <c r="R34" s="188" t="s">
        <v>331</v>
      </c>
      <c r="S34" s="2"/>
      <c r="T34" s="183" t="s">
        <v>2086</v>
      </c>
      <c r="U34" s="2"/>
      <c r="V34" s="181" t="s">
        <v>3081</v>
      </c>
      <c r="W34" s="103"/>
      <c r="Y34" s="2"/>
      <c r="AB34" s="2"/>
      <c r="AE34" s="2"/>
      <c r="AG34" s="2"/>
      <c r="AI34" s="2"/>
      <c r="AK34" s="2"/>
      <c r="AM34" s="2"/>
      <c r="AO34" s="2"/>
      <c r="AR34" s="2"/>
      <c r="AU34" s="2"/>
      <c r="AX34" s="2"/>
      <c r="BA34" s="2"/>
      <c r="BD34" s="2"/>
      <c r="BF34" s="2"/>
      <c r="BI34" s="2"/>
      <c r="BL34" s="2"/>
      <c r="BO34" s="2"/>
      <c r="BR34" s="2"/>
      <c r="BU34" s="2"/>
      <c r="BX34" s="2"/>
      <c r="CA34" s="2"/>
      <c r="CD34" s="2"/>
      <c r="CF34" s="103"/>
      <c r="CH34" s="103"/>
      <c r="CJ34" s="103"/>
      <c r="CL34" s="103"/>
      <c r="CN34" s="103"/>
      <c r="CP34" s="103"/>
      <c r="CR34" s="103"/>
    </row>
    <row r="35" spans="1:96">
      <c r="A35" s="235" t="str">
        <f t="shared" si="0"/>
        <v>ANCHMEDGSA29 [Anchovy Black Sea]</v>
      </c>
      <c r="B35" s="231" t="s">
        <v>3776</v>
      </c>
      <c r="C35" s="231" t="s">
        <v>3777</v>
      </c>
      <c r="D35" s="2"/>
      <c r="E35" s="230" t="str">
        <f t="shared" si="1"/>
        <v>USA-NMFS-CWPAC [Central Western Pacific]</v>
      </c>
      <c r="F35" s="207" t="s">
        <v>1184</v>
      </c>
      <c r="G35" s="207" t="s">
        <v>1185</v>
      </c>
      <c r="H35" s="2"/>
      <c r="I35" s="203" t="str">
        <f t="shared" si="6"/>
        <v>IFOPCH [Instituto de Fomento Pesquero - Chilean Fisheries Development Institute]</v>
      </c>
      <c r="J35" s="203" t="s">
        <v>3386</v>
      </c>
      <c r="K35" s="203" t="s">
        <v>363</v>
      </c>
      <c r="L35" s="203" t="s">
        <v>3387</v>
      </c>
      <c r="M35" s="203" t="s">
        <v>3388</v>
      </c>
      <c r="N35" s="2"/>
      <c r="O35" s="201" t="s">
        <v>1653</v>
      </c>
      <c r="P35" s="185"/>
      <c r="Q35" s="185"/>
      <c r="R35" s="185"/>
      <c r="S35" s="2"/>
      <c r="T35" s="183" t="s">
        <v>2087</v>
      </c>
      <c r="U35" s="2"/>
      <c r="V35" s="181" t="s">
        <v>2334</v>
      </c>
      <c r="W35" s="103"/>
      <c r="Y35" s="2"/>
      <c r="AB35" s="2"/>
      <c r="AE35" s="2"/>
      <c r="AG35" s="2"/>
      <c r="AI35" s="2"/>
      <c r="AK35" s="2"/>
      <c r="AM35" s="2"/>
      <c r="AO35" s="2"/>
      <c r="AR35" s="2"/>
      <c r="AU35" s="2"/>
      <c r="AX35" s="2"/>
      <c r="BA35" s="2"/>
      <c r="BD35" s="2"/>
      <c r="BF35" s="2"/>
      <c r="BI35" s="2"/>
      <c r="BL35" s="2"/>
      <c r="BO35" s="2"/>
      <c r="BR35" s="2"/>
      <c r="BU35" s="2"/>
      <c r="BX35" s="2"/>
      <c r="CA35" s="2"/>
      <c r="CD35" s="2"/>
      <c r="CF35" s="103"/>
      <c r="CH35" s="103"/>
      <c r="CJ35" s="103"/>
      <c r="CL35" s="103"/>
      <c r="CN35" s="103"/>
      <c r="CP35" s="103"/>
      <c r="CR35" s="103"/>
    </row>
    <row r="36" spans="1:96">
      <c r="A36" s="235" t="str">
        <f t="shared" si="0"/>
        <v>ANCHMEDGSA6 [Anchovy Northern Spain]</v>
      </c>
      <c r="B36" s="231" t="s">
        <v>3778</v>
      </c>
      <c r="C36" s="231" t="s">
        <v>3779</v>
      </c>
      <c r="D36" s="2"/>
      <c r="E36" s="230" t="str">
        <f t="shared" si="1"/>
        <v>USA-NMFS-EBS [Eastern Bering Sea]</v>
      </c>
      <c r="F36" s="207" t="s">
        <v>1187</v>
      </c>
      <c r="G36" s="207" t="s">
        <v>1188</v>
      </c>
      <c r="H36" s="2"/>
      <c r="I36" s="203" t="str">
        <f t="shared" si="6"/>
        <v>IFP [Instituto de Fomento Pesquero - Chilean Fisheries Development Institute]</v>
      </c>
      <c r="J36" s="203" t="s">
        <v>3389</v>
      </c>
      <c r="K36" s="203" t="s">
        <v>363</v>
      </c>
      <c r="L36" s="203" t="s">
        <v>3390</v>
      </c>
      <c r="M36" s="203" t="s">
        <v>3391</v>
      </c>
      <c r="N36" s="2"/>
      <c r="O36" s="202" t="s">
        <v>1663</v>
      </c>
      <c r="P36" s="185"/>
      <c r="Q36" s="185"/>
      <c r="R36" s="185"/>
      <c r="S36" s="2"/>
      <c r="T36" s="183" t="s">
        <v>2860</v>
      </c>
      <c r="U36" s="2"/>
      <c r="V36" s="181" t="s">
        <v>2335</v>
      </c>
      <c r="W36" s="103"/>
      <c r="Y36" s="2"/>
      <c r="AB36" s="2"/>
      <c r="AE36" s="2"/>
      <c r="AG36" s="2"/>
      <c r="AI36" s="2"/>
      <c r="AK36" s="2"/>
      <c r="AM36" s="2"/>
      <c r="AO36" s="2"/>
      <c r="AR36" s="2"/>
      <c r="AU36" s="2"/>
      <c r="AX36" s="2"/>
      <c r="BA36" s="2"/>
      <c r="BD36" s="2"/>
      <c r="BF36" s="2"/>
      <c r="BI36" s="2"/>
      <c r="BL36" s="2"/>
      <c r="BO36" s="2"/>
      <c r="BR36" s="2"/>
      <c r="BU36" s="2"/>
      <c r="BX36" s="2"/>
      <c r="CA36" s="2"/>
      <c r="CD36" s="2"/>
      <c r="CF36" s="103"/>
      <c r="CH36" s="103"/>
      <c r="CJ36" s="103"/>
      <c r="CL36" s="103"/>
      <c r="CN36" s="103"/>
      <c r="CP36" s="103"/>
      <c r="CR36" s="103"/>
    </row>
    <row r="37" spans="1:96">
      <c r="A37" s="235" t="str">
        <f t="shared" si="0"/>
        <v>ANCHMEDGSA7 [Anchovy Gulf of Lions]</v>
      </c>
      <c r="B37" s="231" t="s">
        <v>160</v>
      </c>
      <c r="C37" s="231" t="s">
        <v>161</v>
      </c>
      <c r="D37" s="2"/>
      <c r="E37" s="230" t="str">
        <f t="shared" si="1"/>
        <v>USA-NMFS-EBSAI [Eastern Bering Sea and Aleutian Islands]</v>
      </c>
      <c r="F37" s="207" t="s">
        <v>1191</v>
      </c>
      <c r="G37" s="207" t="s">
        <v>1192</v>
      </c>
      <c r="H37" s="2"/>
      <c r="I37" s="203" t="str">
        <f t="shared" si="6"/>
        <v>IMARPE [Instituto del Mar del Peru]</v>
      </c>
      <c r="J37" s="203" t="s">
        <v>384</v>
      </c>
      <c r="K37" s="203" t="s">
        <v>385</v>
      </c>
      <c r="L37" s="203" t="s">
        <v>384</v>
      </c>
      <c r="M37" s="203" t="s">
        <v>2023</v>
      </c>
      <c r="N37" s="2"/>
      <c r="O37" s="201" t="s">
        <v>1653</v>
      </c>
      <c r="P37" s="185"/>
      <c r="Q37" s="185"/>
      <c r="R37" s="185"/>
      <c r="S37" s="2"/>
      <c r="T37" s="183" t="s">
        <v>3283</v>
      </c>
      <c r="U37" s="2"/>
      <c r="V37" s="181" t="s">
        <v>2847</v>
      </c>
      <c r="W37" s="103"/>
      <c r="Y37" s="2"/>
      <c r="AB37" s="2"/>
      <c r="AE37" s="2"/>
      <c r="AG37" s="2"/>
      <c r="AI37" s="2"/>
      <c r="AK37" s="2"/>
      <c r="AM37" s="2"/>
      <c r="AO37" s="2"/>
      <c r="AR37" s="2"/>
      <c r="AU37" s="2"/>
      <c r="AX37" s="2"/>
      <c r="BA37" s="2"/>
      <c r="BD37" s="2"/>
      <c r="BF37" s="2"/>
      <c r="BI37" s="2"/>
      <c r="BL37" s="2"/>
      <c r="BO37" s="2"/>
      <c r="BR37" s="2"/>
      <c r="BU37" s="2"/>
      <c r="BX37" s="2"/>
      <c r="CA37" s="2"/>
      <c r="CD37" s="2"/>
      <c r="CF37" s="103"/>
      <c r="CH37" s="103"/>
      <c r="CJ37" s="103"/>
      <c r="CL37" s="103"/>
      <c r="CN37" s="103"/>
      <c r="CP37" s="103"/>
      <c r="CR37" s="103"/>
    </row>
    <row r="38" spans="1:96">
      <c r="A38" s="235" t="str">
        <f t="shared" si="0"/>
        <v>ANCHMEDGSA9 [Anchovy Ligurian and North Tyrrhenian Sea]</v>
      </c>
      <c r="B38" s="231" t="s">
        <v>3780</v>
      </c>
      <c r="C38" s="231" t="s">
        <v>3781</v>
      </c>
      <c r="D38" s="2"/>
      <c r="E38" s="230" t="str">
        <f t="shared" si="1"/>
        <v>USA-NMFS-EBSAIGA [Eastern Bering Sea / Aleutian Islands / Gulf of Alaska]</v>
      </c>
      <c r="F38" s="207" t="s">
        <v>1194</v>
      </c>
      <c r="G38" s="207" t="s">
        <v>1195</v>
      </c>
      <c r="H38" s="2"/>
      <c r="I38" s="203" t="str">
        <f t="shared" si="6"/>
        <v>INIDEP [Instituto Nacional de Investigacion y Desarrollo Pesquero]</v>
      </c>
      <c r="J38" s="203" t="s">
        <v>390</v>
      </c>
      <c r="K38" s="203" t="s">
        <v>391</v>
      </c>
      <c r="L38" s="203" t="s">
        <v>2007</v>
      </c>
      <c r="M38" s="203" t="s">
        <v>2024</v>
      </c>
      <c r="N38" s="2"/>
      <c r="O38" s="185" t="str">
        <f>IF(ISBLANK(P38),"",P38&amp;": "&amp;Q38&amp;" ["&amp;R38&amp;"]")</f>
        <v>Biomass dynamics model: AAPM [Age-aggregated surplus production model]</v>
      </c>
      <c r="P38" s="188" t="s">
        <v>45</v>
      </c>
      <c r="Q38" s="188" t="s">
        <v>46</v>
      </c>
      <c r="R38" s="188" t="s">
        <v>47</v>
      </c>
      <c r="S38" s="2"/>
      <c r="T38" s="183" t="s">
        <v>2088</v>
      </c>
      <c r="U38" s="2"/>
      <c r="V38" s="181" t="s">
        <v>3082</v>
      </c>
      <c r="W38" s="103"/>
      <c r="Y38" s="2"/>
      <c r="AB38" s="2"/>
      <c r="AE38" s="2"/>
      <c r="AG38" s="2"/>
      <c r="AI38" s="2"/>
      <c r="AK38" s="2"/>
      <c r="AM38" s="2"/>
      <c r="AO38" s="2"/>
      <c r="AR38" s="2"/>
      <c r="AU38" s="2"/>
      <c r="AX38" s="2"/>
      <c r="BA38" s="2"/>
      <c r="BD38" s="2"/>
      <c r="BF38" s="2"/>
      <c r="BI38" s="2"/>
      <c r="BL38" s="2"/>
      <c r="BO38" s="2"/>
      <c r="BR38" s="2"/>
      <c r="BU38" s="2"/>
      <c r="BX38" s="2"/>
      <c r="CA38" s="2"/>
      <c r="CD38" s="2"/>
      <c r="CF38" s="103"/>
      <c r="CH38" s="103"/>
      <c r="CJ38" s="103"/>
      <c r="CL38" s="103"/>
      <c r="CN38" s="103"/>
      <c r="CP38" s="103"/>
      <c r="CR38" s="103"/>
    </row>
    <row r="39" spans="1:96">
      <c r="A39" s="235" t="str">
        <f t="shared" si="0"/>
        <v>ANCHOBAYB [Anchovy Bay of Biscay]</v>
      </c>
      <c r="B39" s="231" t="s">
        <v>168</v>
      </c>
      <c r="C39" s="231" t="s">
        <v>3782</v>
      </c>
      <c r="D39" s="2"/>
      <c r="E39" s="230" t="str">
        <f t="shared" si="1"/>
        <v>USA-NMFS-EBSGA [Eastern Bering Sea and Gulf of Alaska]</v>
      </c>
      <c r="F39" s="207" t="s">
        <v>1196</v>
      </c>
      <c r="G39" s="207" t="s">
        <v>1197</v>
      </c>
      <c r="H39" s="2"/>
      <c r="I39" s="205" t="s">
        <v>1653</v>
      </c>
      <c r="J39" s="203"/>
      <c r="K39" s="203"/>
      <c r="L39" s="203"/>
      <c r="M39" s="203"/>
      <c r="N39" s="2"/>
      <c r="O39" s="185" t="str">
        <f t="shared" ref="O39:O58" si="7">IF(ISBLANK(P39),"",P39&amp;": "&amp;Q39&amp;" ["&amp;R39&amp;"]")</f>
        <v>Biomass dynamics model: ASPDM [Age structured population dynamics model]</v>
      </c>
      <c r="P39" s="192" t="s">
        <v>45</v>
      </c>
      <c r="Q39" s="192" t="s">
        <v>3002</v>
      </c>
      <c r="R39" s="186" t="s">
        <v>3003</v>
      </c>
      <c r="S39" s="2"/>
      <c r="T39" s="183" t="s">
        <v>2089</v>
      </c>
      <c r="U39" s="2"/>
      <c r="V39" s="181" t="s">
        <v>3083</v>
      </c>
      <c r="W39" s="103"/>
      <c r="Y39" s="2"/>
      <c r="AB39" s="2"/>
      <c r="AE39" s="2"/>
      <c r="AG39" s="2"/>
      <c r="AI39" s="2"/>
      <c r="AK39" s="2"/>
      <c r="AM39" s="2"/>
      <c r="AO39" s="2"/>
      <c r="AR39" s="2"/>
      <c r="AU39" s="2"/>
      <c r="AX39" s="2"/>
      <c r="BA39" s="2"/>
      <c r="BD39" s="2"/>
      <c r="BF39" s="2"/>
      <c r="BI39" s="2"/>
      <c r="BL39" s="2"/>
      <c r="BO39" s="2"/>
      <c r="BR39" s="2"/>
      <c r="BU39" s="2"/>
      <c r="BX39" s="2"/>
      <c r="CA39" s="2"/>
      <c r="CD39" s="2"/>
      <c r="CF39" s="103"/>
      <c r="CH39" s="103"/>
      <c r="CJ39" s="103"/>
      <c r="CL39" s="103"/>
      <c r="CN39" s="103"/>
      <c r="CP39" s="103"/>
      <c r="CR39" s="103"/>
    </row>
    <row r="40" spans="1:96">
      <c r="A40" s="235" t="str">
        <f t="shared" si="0"/>
        <v>ANCHOSA [Anchovy South Africa]</v>
      </c>
      <c r="B40" s="231" t="s">
        <v>174</v>
      </c>
      <c r="C40" s="231" t="s">
        <v>175</v>
      </c>
      <c r="D40" s="2"/>
      <c r="E40" s="230" t="str">
        <f t="shared" si="1"/>
        <v>USA-NMFS-EGB [Eastern Georges Bank]</v>
      </c>
      <c r="F40" s="207" t="s">
        <v>3421</v>
      </c>
      <c r="G40" s="207" t="s">
        <v>3422</v>
      </c>
      <c r="H40" s="2"/>
      <c r="I40" s="204" t="s">
        <v>1654</v>
      </c>
      <c r="J40" s="203"/>
      <c r="K40" s="203"/>
      <c r="L40" s="203"/>
      <c r="M40" s="203"/>
      <c r="N40" s="2"/>
      <c r="O40" s="185" t="str">
        <f t="shared" si="7"/>
        <v>Biomass dynamics model: ASPIC [Surplus production model]</v>
      </c>
      <c r="P40" s="188" t="s">
        <v>45</v>
      </c>
      <c r="Q40" s="188" t="s">
        <v>54</v>
      </c>
      <c r="R40" s="188" t="s">
        <v>55</v>
      </c>
      <c r="S40" s="2"/>
      <c r="T40" s="183" t="s">
        <v>2090</v>
      </c>
      <c r="U40" s="2"/>
      <c r="V40" s="181" t="s">
        <v>2336</v>
      </c>
      <c r="W40" s="103"/>
      <c r="Y40" s="2"/>
      <c r="AB40" s="2"/>
      <c r="AE40" s="2"/>
      <c r="AG40" s="2"/>
      <c r="AI40" s="2"/>
      <c r="AK40" s="2"/>
      <c r="AM40" s="2"/>
      <c r="AO40" s="2"/>
      <c r="AR40" s="2"/>
      <c r="AU40" s="2"/>
      <c r="AX40" s="2"/>
      <c r="BA40" s="2"/>
      <c r="BD40" s="2"/>
      <c r="BF40" s="2"/>
      <c r="BI40" s="2"/>
      <c r="BL40" s="2"/>
      <c r="BO40" s="2"/>
      <c r="BR40" s="2"/>
      <c r="BU40" s="2"/>
      <c r="BX40" s="2"/>
      <c r="CA40" s="2"/>
      <c r="CD40" s="2"/>
      <c r="CF40" s="103"/>
      <c r="CH40" s="103"/>
      <c r="CJ40" s="103"/>
      <c r="CL40" s="103"/>
      <c r="CN40" s="103"/>
      <c r="CP40" s="103"/>
      <c r="CR40" s="103"/>
    </row>
    <row r="41" spans="1:96">
      <c r="A41" s="235" t="str">
        <f t="shared" si="0"/>
        <v>ANCHOVYKILKACS [Anchovy kilka Iranian Caspian Sea]</v>
      </c>
      <c r="B41" s="231" t="s">
        <v>182</v>
      </c>
      <c r="C41" s="231" t="s">
        <v>3783</v>
      </c>
      <c r="D41" s="2"/>
      <c r="E41" s="230" t="str">
        <f t="shared" si="1"/>
        <v>USA-NMFS-EGM [Eastern Gulf of Mexico]</v>
      </c>
      <c r="F41" s="220" t="s">
        <v>1200</v>
      </c>
      <c r="G41" s="207" t="s">
        <v>1201</v>
      </c>
      <c r="H41" s="2"/>
      <c r="I41" s="205" t="s">
        <v>1653</v>
      </c>
      <c r="J41" s="203"/>
      <c r="K41" s="203"/>
      <c r="L41" s="203"/>
      <c r="M41" s="203"/>
      <c r="N41" s="2"/>
      <c r="O41" s="185" t="str">
        <f t="shared" si="7"/>
        <v>Biomass dynamics model: ASPM [Age-structured surplus production model]</v>
      </c>
      <c r="P41" s="188" t="s">
        <v>45</v>
      </c>
      <c r="Q41" s="188" t="s">
        <v>62</v>
      </c>
      <c r="R41" s="188" t="s">
        <v>63</v>
      </c>
      <c r="S41" s="2"/>
      <c r="T41" s="183" t="s">
        <v>2091</v>
      </c>
      <c r="U41" s="2"/>
      <c r="V41" s="181" t="s">
        <v>2337</v>
      </c>
      <c r="W41" s="103"/>
      <c r="Y41" s="2"/>
      <c r="AB41" s="2"/>
      <c r="AE41" s="2"/>
      <c r="AG41" s="2"/>
      <c r="AI41" s="2"/>
      <c r="AK41" s="2"/>
      <c r="AM41" s="2"/>
      <c r="AO41" s="2"/>
      <c r="AR41" s="2"/>
      <c r="AU41" s="2"/>
      <c r="AX41" s="2"/>
      <c r="BA41" s="2"/>
      <c r="BD41" s="2"/>
      <c r="BF41" s="2"/>
      <c r="BI41" s="2"/>
      <c r="BL41" s="2"/>
      <c r="BO41" s="2"/>
      <c r="BR41" s="2"/>
      <c r="BU41" s="2"/>
      <c r="BX41" s="2"/>
      <c r="CA41" s="2"/>
      <c r="CD41" s="2"/>
      <c r="CF41" s="103"/>
      <c r="CH41" s="103"/>
      <c r="CJ41" s="103"/>
      <c r="CL41" s="103"/>
      <c r="CN41" s="103"/>
      <c r="CP41" s="103"/>
      <c r="CR41" s="103"/>
    </row>
    <row r="42" spans="1:96">
      <c r="A42" s="235" t="str">
        <f t="shared" si="0"/>
        <v>ANCHOWA [Anchovy West Africa]</v>
      </c>
      <c r="B42" s="231" t="s">
        <v>189</v>
      </c>
      <c r="C42" s="231" t="s">
        <v>190</v>
      </c>
      <c r="D42" s="2"/>
      <c r="E42" s="230" t="str">
        <f t="shared" si="1"/>
        <v>USA-NMFS-GA [Gulf of Alaska]</v>
      </c>
      <c r="F42" s="207" t="s">
        <v>1204</v>
      </c>
      <c r="G42" s="207" t="s">
        <v>1205</v>
      </c>
      <c r="H42" s="2"/>
      <c r="I42" s="203" t="str">
        <f t="shared" ref="I42:I89" si="8">IF(ISBLANK(J42),"",J42&amp;" ["&amp;K42&amp;"]")</f>
        <v>ADRIAMED [FAO Regional Project: Scientific Cooperation to Support Responsible Fisheries in the Adriatic Sea]</v>
      </c>
      <c r="J42" s="203" t="s">
        <v>60</v>
      </c>
      <c r="K42" s="203" t="s">
        <v>61</v>
      </c>
      <c r="L42" s="203" t="s">
        <v>2008</v>
      </c>
      <c r="M42" s="203" t="s">
        <v>3392</v>
      </c>
      <c r="N42" s="2"/>
      <c r="O42" s="185" t="str">
        <f t="shared" si="7"/>
        <v>Biomass dynamics model: BBM [Bayesian Biomass Model]</v>
      </c>
      <c r="P42" s="188" t="s">
        <v>45</v>
      </c>
      <c r="Q42" s="188" t="s">
        <v>69</v>
      </c>
      <c r="R42" s="188" t="s">
        <v>70</v>
      </c>
      <c r="S42" s="2"/>
      <c r="T42" s="183" t="s">
        <v>3284</v>
      </c>
      <c r="U42" s="2"/>
      <c r="V42" s="181" t="s">
        <v>2338</v>
      </c>
      <c r="W42" s="103"/>
      <c r="Y42" s="2"/>
      <c r="AB42" s="2"/>
      <c r="AE42" s="2"/>
      <c r="AG42" s="2"/>
      <c r="AI42" s="2"/>
      <c r="AK42" s="2"/>
      <c r="AM42" s="2"/>
      <c r="AO42" s="2"/>
      <c r="AR42" s="2"/>
      <c r="AU42" s="2"/>
      <c r="AX42" s="2"/>
      <c r="BA42" s="2"/>
      <c r="BD42" s="2"/>
      <c r="BF42" s="2"/>
      <c r="BI42" s="2"/>
      <c r="BL42" s="2"/>
      <c r="BO42" s="2"/>
      <c r="BR42" s="2"/>
      <c r="BU42" s="2"/>
      <c r="BX42" s="2"/>
      <c r="CA42" s="2"/>
      <c r="CD42" s="2"/>
      <c r="CF42" s="103"/>
      <c r="CH42" s="103"/>
      <c r="CJ42" s="103"/>
      <c r="CL42" s="103"/>
      <c r="CN42" s="103"/>
      <c r="CP42" s="103"/>
      <c r="CR42" s="103"/>
    </row>
    <row r="43" spans="1:96">
      <c r="A43" s="235" t="str">
        <f t="shared" si="0"/>
        <v>ANGLMEDGSA15-16 [Black bellied angler Malta Island and South of Sicily (GSA 15, 16)]</v>
      </c>
      <c r="B43" s="231" t="s">
        <v>196</v>
      </c>
      <c r="C43" s="231" t="s">
        <v>3784</v>
      </c>
      <c r="D43" s="2"/>
      <c r="E43" s="230" t="str">
        <f t="shared" si="1"/>
        <v>USA-NMFS-GB [Georges Bank]</v>
      </c>
      <c r="F43" s="207" t="s">
        <v>3423</v>
      </c>
      <c r="G43" s="207" t="s">
        <v>327</v>
      </c>
      <c r="H43" s="2"/>
      <c r="I43" s="203" t="str">
        <f t="shared" si="8"/>
        <v>AFWG [Arctic Fisheries Working Group]</v>
      </c>
      <c r="J43" s="203" t="s">
        <v>74</v>
      </c>
      <c r="K43" s="203" t="s">
        <v>75</v>
      </c>
      <c r="L43" s="203" t="s">
        <v>2009</v>
      </c>
      <c r="M43" s="203" t="s">
        <v>2025</v>
      </c>
      <c r="N43" s="2"/>
      <c r="O43" s="185" t="str">
        <f t="shared" si="7"/>
        <v>Biomass dynamics model: BSPM [Bayesian Surplus Production Model]</v>
      </c>
      <c r="P43" s="188" t="s">
        <v>45</v>
      </c>
      <c r="Q43" s="188" t="s">
        <v>76</v>
      </c>
      <c r="R43" s="188" t="s">
        <v>77</v>
      </c>
      <c r="S43" s="2"/>
      <c r="T43" s="183" t="s">
        <v>2092</v>
      </c>
      <c r="U43" s="2"/>
      <c r="V43" s="181" t="s">
        <v>3084</v>
      </c>
      <c r="W43" s="103"/>
      <c r="Y43" s="2"/>
      <c r="AB43" s="2"/>
      <c r="AE43" s="2"/>
      <c r="AG43" s="2"/>
      <c r="AI43" s="2"/>
      <c r="AK43" s="2"/>
      <c r="AM43" s="2"/>
      <c r="AO43" s="2"/>
      <c r="AR43" s="2"/>
      <c r="AU43" s="2"/>
      <c r="AX43" s="2"/>
      <c r="BA43" s="2"/>
      <c r="BD43" s="2"/>
      <c r="BF43" s="2"/>
      <c r="BI43" s="2"/>
      <c r="BL43" s="2"/>
      <c r="BO43" s="2"/>
      <c r="BR43" s="2"/>
      <c r="BU43" s="2"/>
      <c r="BX43" s="2"/>
      <c r="CA43" s="2"/>
      <c r="CD43" s="2"/>
      <c r="CF43" s="103"/>
      <c r="CH43" s="103"/>
      <c r="CJ43" s="103"/>
      <c r="CL43" s="103"/>
      <c r="CN43" s="103"/>
      <c r="CP43" s="103"/>
      <c r="CR43" s="103"/>
    </row>
    <row r="44" spans="1:96">
      <c r="A44" s="235" t="str">
        <f t="shared" si="0"/>
        <v>ANGLMEDGSA5 [Black bellied angler Balearic Island]</v>
      </c>
      <c r="B44" s="231" t="s">
        <v>3785</v>
      </c>
      <c r="C44" s="231" t="s">
        <v>3786</v>
      </c>
      <c r="D44" s="2"/>
      <c r="E44" s="230" t="str">
        <f t="shared" si="1"/>
        <v>USA-NMFS-GM [Gulf of Mexico]</v>
      </c>
      <c r="F44" s="207" t="s">
        <v>1208</v>
      </c>
      <c r="G44" s="207" t="s">
        <v>1209</v>
      </c>
      <c r="H44" s="2"/>
      <c r="I44" s="203" t="str">
        <f t="shared" si="8"/>
        <v>AUTA [Agriculture University of Tirana, Albania]</v>
      </c>
      <c r="J44" s="203" t="s">
        <v>89</v>
      </c>
      <c r="K44" s="203" t="s">
        <v>90</v>
      </c>
      <c r="L44" s="203" t="s">
        <v>2008</v>
      </c>
      <c r="M44" s="203" t="s">
        <v>3392</v>
      </c>
      <c r="N44" s="2"/>
      <c r="O44" s="185" t="str">
        <f t="shared" si="7"/>
        <v>Biomass dynamics model: BSREDM [Bayesian stock reduction model]</v>
      </c>
      <c r="P44" s="189" t="s">
        <v>45</v>
      </c>
      <c r="Q44" s="185" t="s">
        <v>3004</v>
      </c>
      <c r="R44" s="185" t="s">
        <v>3005</v>
      </c>
      <c r="S44" s="2"/>
      <c r="T44" s="183" t="s">
        <v>3285</v>
      </c>
      <c r="U44" s="2"/>
      <c r="V44" s="181" t="s">
        <v>3085</v>
      </c>
      <c r="W44" s="103"/>
      <c r="Y44" s="2"/>
      <c r="AB44" s="2"/>
      <c r="AE44" s="2"/>
      <c r="AG44" s="2"/>
      <c r="AI44" s="2"/>
      <c r="AK44" s="2"/>
      <c r="AM44" s="2"/>
      <c r="AO44" s="2"/>
      <c r="AR44" s="2"/>
      <c r="AU44" s="2"/>
      <c r="AX44" s="2"/>
      <c r="BA44" s="2"/>
      <c r="BD44" s="2"/>
      <c r="BF44" s="2"/>
      <c r="BI44" s="2"/>
      <c r="BL44" s="2"/>
      <c r="BO44" s="2"/>
      <c r="BR44" s="2"/>
      <c r="BU44" s="2"/>
      <c r="BX44" s="2"/>
      <c r="CA44" s="2"/>
      <c r="CD44" s="2"/>
      <c r="CF44" s="103"/>
      <c r="CH44" s="103"/>
      <c r="CJ44" s="103"/>
      <c r="CL44" s="103"/>
      <c r="CN44" s="103"/>
      <c r="CP44" s="103"/>
      <c r="CR44" s="103"/>
    </row>
    <row r="45" spans="1:96">
      <c r="A45" s="235" t="str">
        <f t="shared" si="0"/>
        <v>ANGLMEDGSA6 [Black bellied angler Northern Spain]</v>
      </c>
      <c r="B45" s="231" t="s">
        <v>3787</v>
      </c>
      <c r="C45" s="231" t="s">
        <v>3788</v>
      </c>
      <c r="D45" s="2"/>
      <c r="E45" s="230" t="str">
        <f t="shared" si="1"/>
        <v>USA-NMFS-GMATL [Gulf of Mexico and Atlantic]</v>
      </c>
      <c r="F45" s="217" t="s">
        <v>3424</v>
      </c>
      <c r="G45" s="207" t="s">
        <v>3425</v>
      </c>
      <c r="H45" s="2"/>
      <c r="I45" s="203" t="str">
        <f t="shared" si="8"/>
        <v>CIOSPA [Experimental Station for the Study of Resources of the Sea]</v>
      </c>
      <c r="J45" s="203" t="s">
        <v>119</v>
      </c>
      <c r="K45" s="203" t="s">
        <v>120</v>
      </c>
      <c r="L45" s="203" t="s">
        <v>2008</v>
      </c>
      <c r="M45" s="203" t="s">
        <v>3392</v>
      </c>
      <c r="N45" s="2"/>
      <c r="O45" s="185" t="str">
        <f t="shared" si="7"/>
        <v>Biomass dynamics model: CatchMSY [Catch resilience model]</v>
      </c>
      <c r="P45" s="193" t="s">
        <v>45</v>
      </c>
      <c r="Q45" s="193" t="s">
        <v>3006</v>
      </c>
      <c r="R45" s="186" t="s">
        <v>3007</v>
      </c>
      <c r="S45" s="2"/>
      <c r="T45" s="183" t="s">
        <v>3286</v>
      </c>
      <c r="U45" s="2"/>
      <c r="V45" s="181" t="s">
        <v>2339</v>
      </c>
      <c r="W45" s="103"/>
      <c r="Y45" s="2"/>
      <c r="AB45" s="2"/>
      <c r="AE45" s="2"/>
      <c r="AG45" s="2"/>
      <c r="AI45" s="2"/>
      <c r="AK45" s="2"/>
      <c r="AM45" s="2"/>
      <c r="AO45" s="2"/>
      <c r="AR45" s="2"/>
      <c r="AU45" s="2"/>
      <c r="AX45" s="2"/>
      <c r="BA45" s="2"/>
      <c r="BD45" s="2"/>
      <c r="BF45" s="2"/>
      <c r="BI45" s="2"/>
      <c r="BL45" s="2"/>
      <c r="BO45" s="2"/>
      <c r="BR45" s="2"/>
      <c r="BU45" s="2"/>
      <c r="BX45" s="2"/>
      <c r="CA45" s="2"/>
      <c r="CD45" s="2"/>
      <c r="CF45" s="103"/>
      <c r="CH45" s="103"/>
      <c r="CJ45" s="103"/>
      <c r="CL45" s="103"/>
      <c r="CN45" s="103"/>
      <c r="CP45" s="103"/>
      <c r="CR45" s="103"/>
    </row>
    <row r="46" spans="1:96">
      <c r="A46" s="235" t="str">
        <f t="shared" si="0"/>
        <v>ANGLMEDGSA7 [Black bellied angler Gulf of Lions]</v>
      </c>
      <c r="B46" s="231" t="s">
        <v>3789</v>
      </c>
      <c r="C46" s="231" t="s">
        <v>3790</v>
      </c>
      <c r="D46" s="2"/>
      <c r="E46" s="230" t="str">
        <f t="shared" si="1"/>
        <v>USA-NMFS-GMSATL [Gulf of Mexico and South Atlantic]</v>
      </c>
      <c r="F46" s="217" t="s">
        <v>1211</v>
      </c>
      <c r="G46" s="217" t="s">
        <v>1212</v>
      </c>
      <c r="H46" s="2"/>
      <c r="I46" s="203" t="str">
        <f t="shared" si="8"/>
        <v>CNR-IAMC [Institute for Coastal Marine Environment of the National Research Council]</v>
      </c>
      <c r="J46" s="203" t="s">
        <v>126</v>
      </c>
      <c r="K46" s="203" t="s">
        <v>127</v>
      </c>
      <c r="L46" s="203" t="s">
        <v>2008</v>
      </c>
      <c r="M46" s="203" t="s">
        <v>3392</v>
      </c>
      <c r="N46" s="2"/>
      <c r="O46" s="185" t="str">
        <f t="shared" si="7"/>
        <v>Biomass dynamics model: CSM [Collie-Sissenwine model]</v>
      </c>
      <c r="P46" s="188" t="s">
        <v>45</v>
      </c>
      <c r="Q46" s="188" t="s">
        <v>83</v>
      </c>
      <c r="R46" s="188" t="s">
        <v>84</v>
      </c>
      <c r="S46" s="2"/>
      <c r="T46" s="183" t="s">
        <v>2093</v>
      </c>
      <c r="U46" s="2"/>
      <c r="V46" s="181" t="s">
        <v>3086</v>
      </c>
      <c r="W46" s="103"/>
      <c r="Y46" s="2"/>
      <c r="AB46" s="2"/>
      <c r="AE46" s="2"/>
      <c r="AG46" s="2"/>
      <c r="AI46" s="2"/>
      <c r="AK46" s="2"/>
      <c r="AM46" s="2"/>
      <c r="AO46" s="2"/>
      <c r="AR46" s="2"/>
      <c r="AU46" s="2"/>
      <c r="AX46" s="2"/>
      <c r="BA46" s="2"/>
      <c r="BD46" s="2"/>
      <c r="BF46" s="2"/>
      <c r="BI46" s="2"/>
      <c r="BL46" s="2"/>
      <c r="BO46" s="2"/>
      <c r="BR46" s="2"/>
      <c r="BU46" s="2"/>
      <c r="BX46" s="2"/>
      <c r="CA46" s="2"/>
      <c r="CD46" s="2"/>
      <c r="CF46" s="103"/>
      <c r="CH46" s="103"/>
      <c r="CJ46" s="103"/>
      <c r="CL46" s="103"/>
      <c r="CN46" s="103"/>
      <c r="CP46" s="103"/>
      <c r="CR46" s="103"/>
    </row>
    <row r="47" spans="1:96">
      <c r="A47" s="235" t="str">
        <f t="shared" si="0"/>
        <v>ANGLVIIIc-IXa [Black bellied angler ICES 8c-9a]</v>
      </c>
      <c r="B47" s="231" t="s">
        <v>3791</v>
      </c>
      <c r="C47" s="231" t="s">
        <v>3792</v>
      </c>
      <c r="D47" s="2"/>
      <c r="E47" s="230" t="str">
        <f t="shared" si="1"/>
        <v>USA-NMFS-GOMCHATT [Gulf of Maine / Cape Hatteras]</v>
      </c>
      <c r="F47" s="207" t="s">
        <v>1214</v>
      </c>
      <c r="G47" s="207" t="s">
        <v>1120</v>
      </c>
      <c r="H47" s="2"/>
      <c r="I47" s="203" t="str">
        <f t="shared" si="8"/>
        <v>CNR-ISMAR [Italian National Research Council-Institute for Marine Science]</v>
      </c>
      <c r="J47" s="203" t="s">
        <v>133</v>
      </c>
      <c r="K47" s="203" t="s">
        <v>134</v>
      </c>
      <c r="L47" s="203" t="s">
        <v>2008</v>
      </c>
      <c r="M47" s="203" t="s">
        <v>3392</v>
      </c>
      <c r="N47" s="2"/>
      <c r="O47" s="185" t="str">
        <f t="shared" si="7"/>
        <v>Biomass dynamics model: Delay difference [Delay difference model]</v>
      </c>
      <c r="P47" s="188" t="s">
        <v>45</v>
      </c>
      <c r="Q47" s="188" t="s">
        <v>91</v>
      </c>
      <c r="R47" s="188" t="s">
        <v>92</v>
      </c>
      <c r="S47" s="2"/>
      <c r="T47" s="184" t="s">
        <v>3287</v>
      </c>
      <c r="U47" s="2"/>
      <c r="V47" s="181" t="s">
        <v>2340</v>
      </c>
      <c r="W47" s="103"/>
      <c r="Y47" s="2"/>
      <c r="AB47" s="2"/>
      <c r="AE47" s="2"/>
      <c r="AG47" s="2"/>
      <c r="AI47" s="2"/>
      <c r="AK47" s="2"/>
      <c r="AM47" s="2"/>
      <c r="AO47" s="2"/>
      <c r="AR47" s="2"/>
      <c r="AU47" s="2"/>
      <c r="AX47" s="2"/>
      <c r="BA47" s="2"/>
      <c r="BD47" s="2"/>
      <c r="BF47" s="2"/>
      <c r="BI47" s="2"/>
      <c r="BL47" s="2"/>
      <c r="BO47" s="2"/>
      <c r="BR47" s="2"/>
      <c r="BU47" s="2"/>
      <c r="BX47" s="2"/>
      <c r="CA47" s="2"/>
      <c r="CD47" s="2"/>
      <c r="CF47" s="103"/>
      <c r="CH47" s="103"/>
      <c r="CJ47" s="103"/>
      <c r="CL47" s="103"/>
      <c r="CN47" s="103"/>
      <c r="CP47" s="103"/>
      <c r="CR47" s="103"/>
    </row>
    <row r="48" spans="1:96">
      <c r="A48" s="235" t="str">
        <f t="shared" si="0"/>
        <v>ANGLVII-VIIIabd [Black bellied angler ICES 7-8abd]</v>
      </c>
      <c r="B48" s="231" t="s">
        <v>3793</v>
      </c>
      <c r="C48" s="231" t="s">
        <v>3794</v>
      </c>
      <c r="D48" s="2"/>
      <c r="E48" s="230" t="str">
        <f t="shared" si="1"/>
        <v>USA-NMFS-GOMNGB [Gulf of Maine / Northern Georges Bank]</v>
      </c>
      <c r="F48" s="207" t="s">
        <v>1216</v>
      </c>
      <c r="G48" s="207" t="s">
        <v>1217</v>
      </c>
      <c r="H48" s="2"/>
      <c r="I48" s="203" t="str">
        <f t="shared" si="8"/>
        <v>EWG-BS [Expert Working Group on Assessment of Black Sea Stocks]</v>
      </c>
      <c r="J48" s="203" t="s">
        <v>214</v>
      </c>
      <c r="K48" s="203" t="s">
        <v>215</v>
      </c>
      <c r="L48" s="203" t="s">
        <v>617</v>
      </c>
      <c r="M48" s="203" t="s">
        <v>618</v>
      </c>
      <c r="N48" s="2"/>
      <c r="O48" s="185" t="str">
        <f t="shared" si="7"/>
        <v>Biomass dynamics model: DPM [Dynamic production model]</v>
      </c>
      <c r="P48" s="188" t="s">
        <v>45</v>
      </c>
      <c r="Q48" s="194" t="s">
        <v>99</v>
      </c>
      <c r="R48" s="188" t="s">
        <v>100</v>
      </c>
      <c r="S48" s="2"/>
      <c r="T48" s="183" t="s">
        <v>2094</v>
      </c>
      <c r="U48" s="2"/>
      <c r="V48" s="182" t="s">
        <v>3087</v>
      </c>
      <c r="W48" s="103"/>
      <c r="Y48" s="2"/>
      <c r="AB48" s="2"/>
      <c r="AE48" s="2"/>
      <c r="AG48" s="2"/>
      <c r="AI48" s="2"/>
      <c r="AK48" s="2"/>
      <c r="AM48" s="2"/>
      <c r="AO48" s="2"/>
      <c r="AR48" s="2"/>
      <c r="AU48" s="2"/>
      <c r="AX48" s="2"/>
      <c r="BA48" s="2"/>
      <c r="BD48" s="2"/>
      <c r="BF48" s="2"/>
      <c r="BI48" s="2"/>
      <c r="BL48" s="2"/>
      <c r="BO48" s="2"/>
      <c r="BR48" s="2"/>
      <c r="BU48" s="2"/>
      <c r="BX48" s="2"/>
      <c r="CA48" s="2"/>
      <c r="CD48" s="2"/>
      <c r="CF48" s="103"/>
      <c r="CH48" s="103"/>
      <c r="CJ48" s="103"/>
      <c r="CL48" s="103"/>
      <c r="CN48" s="103"/>
      <c r="CP48" s="103"/>
      <c r="CR48" s="103"/>
    </row>
    <row r="49" spans="1:96">
      <c r="A49" s="235" t="str">
        <f t="shared" si="0"/>
        <v>APOLLNEMS [Walleye pollock Nemuro Strait]</v>
      </c>
      <c r="B49" s="231" t="s">
        <v>3795</v>
      </c>
      <c r="C49" s="231" t="s">
        <v>3796</v>
      </c>
      <c r="D49" s="2"/>
      <c r="E49" s="230" t="str">
        <f t="shared" si="1"/>
        <v>USA-NMFS-MATLC [Mid-Atlantic Coast]</v>
      </c>
      <c r="F49" s="220" t="s">
        <v>1219</v>
      </c>
      <c r="G49" s="220" t="s">
        <v>1220</v>
      </c>
      <c r="H49" s="2"/>
      <c r="I49" s="203" t="str">
        <f t="shared" si="8"/>
        <v>FMBLI [Fishery and Marine Biology Laboratory, Italy]</v>
      </c>
      <c r="J49" s="203" t="s">
        <v>247</v>
      </c>
      <c r="K49" s="203" t="s">
        <v>248</v>
      </c>
      <c r="L49" s="203" t="s">
        <v>2008</v>
      </c>
      <c r="M49" s="203" t="s">
        <v>3392</v>
      </c>
      <c r="N49" s="2"/>
      <c r="O49" s="185" t="str">
        <f t="shared" si="7"/>
        <v>Biomass dynamics model: KLAMZ [The KLAMZ assessment model is based on the Deriso-Schnute delay-difference equation]</v>
      </c>
      <c r="P49" s="188" t="s">
        <v>45</v>
      </c>
      <c r="Q49" s="188" t="s">
        <v>107</v>
      </c>
      <c r="R49" s="188" t="s">
        <v>108</v>
      </c>
      <c r="S49" s="2"/>
      <c r="T49" s="183" t="s">
        <v>3288</v>
      </c>
      <c r="U49" s="2"/>
      <c r="V49" s="181" t="s">
        <v>3088</v>
      </c>
      <c r="W49" s="103"/>
      <c r="Y49" s="2"/>
      <c r="AB49" s="2"/>
      <c r="AE49" s="2"/>
      <c r="AG49" s="2"/>
      <c r="AI49" s="2"/>
      <c r="AK49" s="2"/>
      <c r="AM49" s="2"/>
      <c r="AO49" s="2"/>
      <c r="AR49" s="2"/>
      <c r="AU49" s="2"/>
      <c r="AX49" s="2"/>
      <c r="BA49" s="2"/>
      <c r="BD49" s="2"/>
      <c r="BF49" s="2"/>
      <c r="BI49" s="2"/>
      <c r="BL49" s="2"/>
      <c r="BO49" s="2"/>
      <c r="BR49" s="2"/>
      <c r="BU49" s="2"/>
      <c r="BX49" s="2"/>
      <c r="CA49" s="2"/>
      <c r="CD49" s="2"/>
      <c r="CF49" s="103"/>
      <c r="CH49" s="103"/>
      <c r="CJ49" s="103"/>
      <c r="CL49" s="103"/>
      <c r="CN49" s="103"/>
      <c r="CP49" s="103"/>
      <c r="CR49" s="103"/>
    </row>
    <row r="50" spans="1:96">
      <c r="A50" s="235" t="str">
        <f t="shared" si="0"/>
        <v>APOLLNSJ [Walleye pollock Sea of Japan North]</v>
      </c>
      <c r="B50" s="231" t="s">
        <v>3797</v>
      </c>
      <c r="C50" s="231" t="s">
        <v>3798</v>
      </c>
      <c r="D50" s="2"/>
      <c r="E50" s="230" t="str">
        <f t="shared" si="1"/>
        <v>USA-NMFS-NATL [North Atlantic]</v>
      </c>
      <c r="F50" s="220" t="s">
        <v>1222</v>
      </c>
      <c r="G50" s="220" t="s">
        <v>1223</v>
      </c>
      <c r="H50" s="2"/>
      <c r="I50" s="203" t="str">
        <f t="shared" si="8"/>
        <v>FRIS [Fisheries Research Institute of Slovenia]</v>
      </c>
      <c r="J50" s="203" t="s">
        <v>255</v>
      </c>
      <c r="K50" s="203" t="s">
        <v>256</v>
      </c>
      <c r="L50" s="203" t="s">
        <v>2008</v>
      </c>
      <c r="M50" s="203" t="s">
        <v>3392</v>
      </c>
      <c r="N50" s="2"/>
      <c r="O50" s="185" t="str">
        <f t="shared" si="7"/>
        <v>Biomass dynamics model: LPM [Logistic production model]</v>
      </c>
      <c r="P50" s="188" t="s">
        <v>45</v>
      </c>
      <c r="Q50" s="194" t="s">
        <v>114</v>
      </c>
      <c r="R50" s="188" t="s">
        <v>115</v>
      </c>
      <c r="S50" s="2"/>
      <c r="T50" s="184" t="s">
        <v>3289</v>
      </c>
      <c r="U50" s="2"/>
      <c r="V50" s="181" t="s">
        <v>2341</v>
      </c>
      <c r="W50" s="103"/>
      <c r="Y50" s="2"/>
      <c r="AB50" s="2"/>
      <c r="AE50" s="2"/>
      <c r="AG50" s="2"/>
      <c r="AI50" s="2"/>
      <c r="AK50" s="2"/>
      <c r="AM50" s="2"/>
      <c r="AO50" s="2"/>
      <c r="AR50" s="2"/>
      <c r="AU50" s="2"/>
      <c r="AX50" s="2"/>
      <c r="BA50" s="2"/>
      <c r="BD50" s="2"/>
      <c r="BF50" s="2"/>
      <c r="BI50" s="2"/>
      <c r="BL50" s="2"/>
      <c r="BO50" s="2"/>
      <c r="BR50" s="2"/>
      <c r="BU50" s="2"/>
      <c r="BX50" s="2"/>
      <c r="CA50" s="2"/>
      <c r="CD50" s="2"/>
      <c r="CF50" s="103"/>
      <c r="CH50" s="103"/>
      <c r="CJ50" s="103"/>
      <c r="CL50" s="103"/>
      <c r="CN50" s="103"/>
      <c r="CP50" s="103"/>
      <c r="CR50" s="103"/>
    </row>
    <row r="51" spans="1:96">
      <c r="A51" s="235" t="str">
        <f t="shared" si="0"/>
        <v>APOLLOKS [Walleye pollock Okhotsk Sea]</v>
      </c>
      <c r="B51" s="231" t="s">
        <v>3799</v>
      </c>
      <c r="C51" s="231" t="s">
        <v>3800</v>
      </c>
      <c r="D51" s="2"/>
      <c r="E51" s="230" t="str">
        <f t="shared" si="1"/>
        <v>USA-NMFS-NCAL [Northern California]</v>
      </c>
      <c r="F51" s="220" t="s">
        <v>1225</v>
      </c>
      <c r="G51" s="220" t="s">
        <v>1226</v>
      </c>
      <c r="H51" s="2"/>
      <c r="I51" s="203" t="str">
        <f t="shared" si="8"/>
        <v>GRP1 [CNR-ISMAR, FRIS, IEPRI, FMBLI]</v>
      </c>
      <c r="J51" s="203" t="s">
        <v>263</v>
      </c>
      <c r="K51" s="203" t="s">
        <v>264</v>
      </c>
      <c r="L51" s="203" t="s">
        <v>2008</v>
      </c>
      <c r="M51" s="203" t="s">
        <v>3392</v>
      </c>
      <c r="N51" s="2"/>
      <c r="O51" s="185" t="str">
        <f t="shared" si="7"/>
        <v>Biomass dynamics model: NELOG [Non-equilibrium logistic surplus production model]</v>
      </c>
      <c r="P51" s="195" t="s">
        <v>45</v>
      </c>
      <c r="Q51" s="187" t="s">
        <v>121</v>
      </c>
      <c r="R51" s="195" t="s">
        <v>122</v>
      </c>
      <c r="S51" s="2"/>
      <c r="T51" s="183" t="s">
        <v>2095</v>
      </c>
      <c r="U51" s="2"/>
      <c r="V51" s="181" t="s">
        <v>3089</v>
      </c>
      <c r="W51" s="103"/>
      <c r="Y51" s="2"/>
      <c r="AB51" s="2"/>
      <c r="AE51" s="2"/>
      <c r="AG51" s="2"/>
      <c r="AI51" s="2"/>
      <c r="AK51" s="2"/>
      <c r="AM51" s="2"/>
      <c r="AO51" s="2"/>
      <c r="AR51" s="2"/>
      <c r="AU51" s="2"/>
      <c r="AX51" s="2"/>
      <c r="BA51" s="2"/>
      <c r="BD51" s="2"/>
      <c r="BF51" s="2"/>
      <c r="BI51" s="2"/>
      <c r="BL51" s="2"/>
      <c r="BO51" s="2"/>
      <c r="BR51" s="2"/>
      <c r="BU51" s="2"/>
      <c r="BX51" s="2"/>
      <c r="CA51" s="2"/>
      <c r="CD51" s="2"/>
      <c r="CF51" s="103"/>
      <c r="CH51" s="103"/>
      <c r="CJ51" s="103"/>
      <c r="CL51" s="103"/>
      <c r="CN51" s="103"/>
      <c r="CP51" s="103"/>
      <c r="CR51" s="103"/>
    </row>
    <row r="52" spans="1:96">
      <c r="A52" s="235" t="str">
        <f t="shared" si="0"/>
        <v>APOLLPJPN [Walleye pollock Pacific Coast of Japan]</v>
      </c>
      <c r="B52" s="231" t="s">
        <v>203</v>
      </c>
      <c r="C52" s="231" t="s">
        <v>3801</v>
      </c>
      <c r="D52" s="2"/>
      <c r="E52" s="230" t="str">
        <f t="shared" si="1"/>
        <v>USA-NMFS-NPAC [North Pacific]</v>
      </c>
      <c r="F52" s="220" t="s">
        <v>1228</v>
      </c>
      <c r="G52" s="220" t="s">
        <v>879</v>
      </c>
      <c r="H52" s="2"/>
      <c r="I52" s="203" t="str">
        <f t="shared" si="8"/>
        <v>GRP2 [CNR-ISMAR, IOF, FRIS, IEPRI]</v>
      </c>
      <c r="J52" s="203" t="s">
        <v>270</v>
      </c>
      <c r="K52" s="203" t="s">
        <v>271</v>
      </c>
      <c r="L52" s="203" t="s">
        <v>2008</v>
      </c>
      <c r="M52" s="203" t="s">
        <v>3392</v>
      </c>
      <c r="N52" s="2"/>
      <c r="O52" s="185" t="str">
        <f t="shared" si="7"/>
        <v>Biomass dynamics model: qR [Surplus Production Model]</v>
      </c>
      <c r="P52" s="188" t="s">
        <v>45</v>
      </c>
      <c r="Q52" s="188" t="s">
        <v>128</v>
      </c>
      <c r="R52" s="188" t="s">
        <v>129</v>
      </c>
      <c r="S52" s="2"/>
      <c r="T52" s="184" t="s">
        <v>3290</v>
      </c>
      <c r="U52" s="2"/>
      <c r="V52" s="181" t="s">
        <v>3090</v>
      </c>
      <c r="W52" s="103"/>
      <c r="Y52" s="2"/>
      <c r="AB52" s="2"/>
      <c r="AE52" s="2"/>
      <c r="AG52" s="2"/>
      <c r="AI52" s="2"/>
      <c r="AK52" s="2"/>
      <c r="AM52" s="2"/>
      <c r="AO52" s="2"/>
      <c r="AR52" s="2"/>
      <c r="AU52" s="2"/>
      <c r="AX52" s="2"/>
      <c r="BA52" s="2"/>
      <c r="BD52" s="2"/>
      <c r="BF52" s="2"/>
      <c r="BI52" s="2"/>
      <c r="BL52" s="2"/>
      <c r="BO52" s="2"/>
      <c r="BR52" s="2"/>
      <c r="BU52" s="2"/>
      <c r="BX52" s="2"/>
      <c r="CA52" s="2"/>
      <c r="CD52" s="2"/>
      <c r="CF52" s="103"/>
      <c r="CH52" s="103"/>
      <c r="CJ52" s="103"/>
      <c r="CL52" s="103"/>
      <c r="CN52" s="103"/>
      <c r="CP52" s="103"/>
      <c r="CR52" s="103"/>
    </row>
    <row r="53" spans="1:96">
      <c r="A53" s="235" t="str">
        <f t="shared" si="0"/>
        <v>APSHRIMPSOJ [Alaskan pink shrimp Sea of Japan]</v>
      </c>
      <c r="B53" s="231" t="s">
        <v>3802</v>
      </c>
      <c r="C53" s="231" t="s">
        <v>3803</v>
      </c>
      <c r="D53" s="2"/>
      <c r="E53" s="230" t="str">
        <f t="shared" si="1"/>
        <v>USA-NMFS-NPCOAST [Northern Pacific Coast]</v>
      </c>
      <c r="F53" s="207" t="s">
        <v>1230</v>
      </c>
      <c r="G53" s="207" t="s">
        <v>1231</v>
      </c>
      <c r="H53" s="2"/>
      <c r="I53" s="203" t="str">
        <f t="shared" si="8"/>
        <v>GRP3 [CNR-ISMAR, IOF, FRIS]</v>
      </c>
      <c r="J53" s="203" t="s">
        <v>277</v>
      </c>
      <c r="K53" s="203" t="s">
        <v>278</v>
      </c>
      <c r="L53" s="203" t="s">
        <v>2008</v>
      </c>
      <c r="M53" s="203" t="s">
        <v>3392</v>
      </c>
      <c r="N53" s="2"/>
      <c r="O53" s="185" t="str">
        <f t="shared" si="7"/>
        <v>Biomass dynamics model: SPASM [State-space age-stuctured production model]</v>
      </c>
      <c r="P53" s="188" t="s">
        <v>45</v>
      </c>
      <c r="Q53" s="188" t="s">
        <v>135</v>
      </c>
      <c r="R53" s="188" t="s">
        <v>136</v>
      </c>
      <c r="S53" s="2"/>
      <c r="T53" s="183" t="s">
        <v>2096</v>
      </c>
      <c r="U53" s="2"/>
      <c r="V53" s="181" t="s">
        <v>2848</v>
      </c>
      <c r="W53" s="103"/>
      <c r="Y53" s="2"/>
      <c r="AB53" s="2"/>
      <c r="AE53" s="2"/>
      <c r="AG53" s="2"/>
      <c r="AI53" s="2"/>
      <c r="AK53" s="2"/>
      <c r="AM53" s="2"/>
      <c r="AO53" s="2"/>
      <c r="AR53" s="2"/>
      <c r="AU53" s="2"/>
      <c r="AX53" s="2"/>
      <c r="BA53" s="2"/>
      <c r="BD53" s="2"/>
      <c r="BF53" s="2"/>
      <c r="BI53" s="2"/>
      <c r="BL53" s="2"/>
      <c r="BO53" s="2"/>
      <c r="BR53" s="2"/>
      <c r="BU53" s="2"/>
      <c r="BX53" s="2"/>
      <c r="CA53" s="2"/>
      <c r="CD53" s="2"/>
      <c r="CF53" s="103"/>
      <c r="CH53" s="103"/>
      <c r="CJ53" s="103"/>
      <c r="CL53" s="103"/>
      <c r="CN53" s="103"/>
      <c r="CP53" s="103"/>
      <c r="CR53" s="103"/>
    </row>
    <row r="54" spans="1:96">
      <c r="A54" s="235" t="str">
        <f t="shared" si="0"/>
        <v>ARCSURF4RST [Arctic surfclam Quebec and Gulf of St. Lawrence]</v>
      </c>
      <c r="B54" s="231" t="s">
        <v>2746</v>
      </c>
      <c r="C54" s="231" t="s">
        <v>2747</v>
      </c>
      <c r="D54" s="2"/>
      <c r="E54" s="230" t="str">
        <f t="shared" si="1"/>
        <v>USA-NMFS-NS [Norton Sound]</v>
      </c>
      <c r="F54" s="207" t="s">
        <v>1233</v>
      </c>
      <c r="G54" s="207" t="s">
        <v>1234</v>
      </c>
      <c r="H54" s="2"/>
      <c r="I54" s="203" t="str">
        <f t="shared" si="8"/>
        <v>GRP4 [INSTM, CNR-IAMC, RCD-MRRA]</v>
      </c>
      <c r="J54" s="203" t="s">
        <v>284</v>
      </c>
      <c r="K54" s="203" t="s">
        <v>285</v>
      </c>
      <c r="L54" s="203" t="s">
        <v>2008</v>
      </c>
      <c r="M54" s="203" t="s">
        <v>3392</v>
      </c>
      <c r="N54" s="2"/>
      <c r="O54" s="185" t="str">
        <f t="shared" si="7"/>
        <v>Biomass dynamics model: SSPDM [Size-structured population dynamics model]</v>
      </c>
      <c r="P54" s="188" t="s">
        <v>45</v>
      </c>
      <c r="Q54" s="188" t="s">
        <v>142</v>
      </c>
      <c r="R54" s="188" t="s">
        <v>143</v>
      </c>
      <c r="S54" s="2"/>
      <c r="T54" s="183" t="s">
        <v>3291</v>
      </c>
      <c r="U54" s="2"/>
      <c r="V54" s="181" t="s">
        <v>2342</v>
      </c>
      <c r="W54" s="103"/>
      <c r="Y54" s="2"/>
      <c r="AB54" s="2"/>
      <c r="AE54" s="2"/>
      <c r="AG54" s="2"/>
      <c r="AI54" s="2"/>
      <c r="AK54" s="2"/>
      <c r="AM54" s="2"/>
      <c r="AO54" s="2"/>
      <c r="AR54" s="2"/>
      <c r="AU54" s="2"/>
      <c r="AX54" s="2"/>
      <c r="BA54" s="2"/>
      <c r="BD54" s="2"/>
      <c r="BF54" s="2"/>
      <c r="BI54" s="2"/>
      <c r="BL54" s="2"/>
      <c r="BO54" s="2"/>
      <c r="BR54" s="2"/>
      <c r="BU54" s="2"/>
      <c r="BX54" s="2"/>
      <c r="CA54" s="2"/>
      <c r="CD54" s="2"/>
      <c r="CF54" s="103"/>
      <c r="CH54" s="103"/>
      <c r="CJ54" s="103"/>
      <c r="CL54" s="103"/>
      <c r="CN54" s="103"/>
      <c r="CP54" s="103"/>
      <c r="CR54" s="103"/>
    </row>
    <row r="55" spans="1:96">
      <c r="A55" s="235" t="str">
        <f t="shared" si="0"/>
        <v>ARCSURFBANQ [Arctic surfclam Banquereau]</v>
      </c>
      <c r="B55" s="231" t="s">
        <v>2629</v>
      </c>
      <c r="C55" s="231" t="s">
        <v>2630</v>
      </c>
      <c r="D55" s="2"/>
      <c r="E55" s="230" t="str">
        <f t="shared" si="1"/>
        <v>USA-NMFS-NWATL [Northwestern Atlantic]</v>
      </c>
      <c r="F55" s="220" t="s">
        <v>1237</v>
      </c>
      <c r="G55" s="207" t="s">
        <v>1238</v>
      </c>
      <c r="H55" s="2"/>
      <c r="I55" s="203" t="str">
        <f t="shared" si="8"/>
        <v>GRP5 [CIOSPA, ADRIAMED, AUTA]</v>
      </c>
      <c r="J55" s="203" t="s">
        <v>292</v>
      </c>
      <c r="K55" s="203" t="s">
        <v>293</v>
      </c>
      <c r="L55" s="203" t="s">
        <v>2008</v>
      </c>
      <c r="M55" s="203" t="s">
        <v>3392</v>
      </c>
      <c r="N55" s="2"/>
      <c r="O55" s="185" t="str">
        <f t="shared" si="7"/>
        <v>Biomass dynamics model: StSPDM [Stage-based population dynamics model]</v>
      </c>
      <c r="P55" s="192" t="s">
        <v>45</v>
      </c>
      <c r="Q55" s="192" t="s">
        <v>3008</v>
      </c>
      <c r="R55" s="186" t="s">
        <v>3009</v>
      </c>
      <c r="S55" s="2"/>
      <c r="T55" s="183" t="s">
        <v>2097</v>
      </c>
      <c r="U55" s="2"/>
      <c r="V55" s="181" t="s">
        <v>2343</v>
      </c>
      <c r="W55" s="103"/>
      <c r="Y55" s="2"/>
      <c r="AB55" s="2"/>
      <c r="AE55" s="2"/>
      <c r="AG55" s="2"/>
      <c r="AI55" s="2"/>
      <c r="AK55" s="2"/>
      <c r="AM55" s="2"/>
      <c r="AO55" s="2"/>
      <c r="AR55" s="2"/>
      <c r="AU55" s="2"/>
      <c r="AX55" s="2"/>
      <c r="BA55" s="2"/>
      <c r="BD55" s="2"/>
      <c r="BF55" s="2"/>
      <c r="BI55" s="2"/>
      <c r="BL55" s="2"/>
      <c r="BO55" s="2"/>
      <c r="BR55" s="2"/>
      <c r="BU55" s="2"/>
      <c r="BX55" s="2"/>
      <c r="CA55" s="2"/>
      <c r="CD55" s="2"/>
      <c r="CF55" s="103"/>
      <c r="CH55" s="103"/>
      <c r="CJ55" s="103"/>
      <c r="CL55" s="103"/>
      <c r="CN55" s="103"/>
      <c r="CP55" s="103"/>
      <c r="CR55" s="103"/>
    </row>
    <row r="56" spans="1:96">
      <c r="A56" s="235" t="str">
        <f t="shared" si="0"/>
        <v>ARCSURFGB [Arctic surfclam Division 3LNO]</v>
      </c>
      <c r="B56" s="231" t="s">
        <v>2631</v>
      </c>
      <c r="C56" s="231" t="s">
        <v>3804</v>
      </c>
      <c r="D56" s="2"/>
      <c r="E56" s="230" t="str">
        <f t="shared" si="1"/>
        <v>USA-NMFS-NWATLC [Northwestern Atlantic Coast]</v>
      </c>
      <c r="F56" s="220" t="s">
        <v>1240</v>
      </c>
      <c r="G56" s="207" t="s">
        <v>1241</v>
      </c>
      <c r="H56" s="2"/>
      <c r="I56" s="203" t="str">
        <f t="shared" si="8"/>
        <v>GRP6 [IEO-MURCIA, IEO-MALAGA]</v>
      </c>
      <c r="J56" s="203" t="s">
        <v>298</v>
      </c>
      <c r="K56" s="203" t="s">
        <v>299</v>
      </c>
      <c r="L56" s="203" t="s">
        <v>2008</v>
      </c>
      <c r="M56" s="203" t="s">
        <v>3392</v>
      </c>
      <c r="N56" s="2"/>
      <c r="O56" s="185" t="str">
        <f t="shared" si="7"/>
        <v>Biomass dynamics model: TCSAM [Tanner Crab Stock Assessment Model]</v>
      </c>
      <c r="P56" s="188" t="s">
        <v>45</v>
      </c>
      <c r="Q56" s="188" t="s">
        <v>150</v>
      </c>
      <c r="R56" s="188" t="s">
        <v>151</v>
      </c>
      <c r="S56" s="2"/>
      <c r="T56" s="183" t="s">
        <v>2098</v>
      </c>
      <c r="U56" s="2"/>
      <c r="V56" s="181" t="s">
        <v>2344</v>
      </c>
      <c r="W56" s="103"/>
      <c r="Y56" s="2"/>
      <c r="AB56" s="2"/>
      <c r="AE56" s="2"/>
      <c r="AG56" s="2"/>
      <c r="AI56" s="2"/>
      <c r="AK56" s="2"/>
      <c r="AM56" s="2"/>
      <c r="AO56" s="2"/>
      <c r="AR56" s="2"/>
      <c r="AU56" s="2"/>
      <c r="AX56" s="2"/>
      <c r="BA56" s="2"/>
      <c r="BD56" s="2"/>
      <c r="BF56" s="2"/>
      <c r="BI56" s="2"/>
      <c r="BL56" s="2"/>
      <c r="BO56" s="2"/>
      <c r="BR56" s="2"/>
      <c r="BU56" s="2"/>
      <c r="BX56" s="2"/>
      <c r="CA56" s="2"/>
      <c r="CD56" s="2"/>
      <c r="CF56" s="103"/>
      <c r="CH56" s="103"/>
      <c r="CJ56" s="103"/>
      <c r="CL56" s="103"/>
      <c r="CN56" s="103"/>
      <c r="CP56" s="103"/>
      <c r="CR56" s="103"/>
    </row>
    <row r="57" spans="1:96">
      <c r="A57" s="235" t="str">
        <f t="shared" si="0"/>
        <v>ARCSURFQCW [Arctic surfclam Quebec Coastal Waters]</v>
      </c>
      <c r="B57" s="231" t="s">
        <v>2632</v>
      </c>
      <c r="C57" s="231" t="s">
        <v>2633</v>
      </c>
      <c r="D57" s="2"/>
      <c r="E57" s="230" t="str">
        <f t="shared" si="1"/>
        <v>USA-NMFS-ORECOAST [Oregon Coast]</v>
      </c>
      <c r="F57" s="220" t="s">
        <v>1243</v>
      </c>
      <c r="G57" s="207" t="s">
        <v>1244</v>
      </c>
      <c r="H57" s="2"/>
      <c r="I57" s="203" t="str">
        <f t="shared" si="8"/>
        <v>GRP7 [INRH-NADOR, IEO-MALAGA]</v>
      </c>
      <c r="J57" s="203" t="s">
        <v>305</v>
      </c>
      <c r="K57" s="203" t="s">
        <v>306</v>
      </c>
      <c r="L57" s="203" t="s">
        <v>2008</v>
      </c>
      <c r="M57" s="203" t="s">
        <v>3392</v>
      </c>
      <c r="N57" s="2"/>
      <c r="O57" s="185" t="str">
        <f t="shared" si="7"/>
        <v>Biomass dynamics model: Unknown [Unknown biomass dynamics model]</v>
      </c>
      <c r="P57" s="189" t="s">
        <v>45</v>
      </c>
      <c r="Q57" s="196" t="s">
        <v>392</v>
      </c>
      <c r="R57" s="185" t="s">
        <v>3384</v>
      </c>
      <c r="S57" s="2"/>
      <c r="T57" s="183" t="s">
        <v>3292</v>
      </c>
      <c r="U57" s="2"/>
      <c r="V57" s="181" t="s">
        <v>2345</v>
      </c>
      <c r="W57" s="103"/>
      <c r="Y57" s="2"/>
      <c r="AB57" s="2"/>
      <c r="AE57" s="2"/>
      <c r="AG57" s="2"/>
      <c r="AI57" s="2"/>
      <c r="AK57" s="2"/>
      <c r="AM57" s="2"/>
      <c r="AO57" s="2"/>
      <c r="AR57" s="2"/>
      <c r="AU57" s="2"/>
      <c r="AX57" s="2"/>
      <c r="BA57" s="2"/>
      <c r="BD57" s="2"/>
      <c r="BF57" s="2"/>
      <c r="BI57" s="2"/>
      <c r="BL57" s="2"/>
      <c r="BO57" s="2"/>
      <c r="BR57" s="2"/>
      <c r="BU57" s="2"/>
      <c r="BX57" s="2"/>
      <c r="CA57" s="2"/>
      <c r="CD57" s="2"/>
      <c r="CF57" s="103"/>
      <c r="CH57" s="103"/>
      <c r="CJ57" s="103"/>
      <c r="CL57" s="103"/>
      <c r="CN57" s="103"/>
      <c r="CP57" s="103"/>
      <c r="CR57" s="103"/>
    </row>
    <row r="58" spans="1:96">
      <c r="A58" s="235" t="str">
        <f t="shared" si="0"/>
        <v>ARFLOUNDBSAI [Arrowtooth flounder Bering Sea and Aleutian Islands]</v>
      </c>
      <c r="B58" s="231" t="s">
        <v>210</v>
      </c>
      <c r="C58" s="231" t="s">
        <v>211</v>
      </c>
      <c r="D58" s="2"/>
      <c r="E58" s="230" t="str">
        <f t="shared" si="1"/>
        <v>USA-NMFS-PCOAST [Pacific Coast]</v>
      </c>
      <c r="F58" s="207" t="s">
        <v>1246</v>
      </c>
      <c r="G58" s="207" t="s">
        <v>1247</v>
      </c>
      <c r="H58" s="2"/>
      <c r="I58" s="203" t="str">
        <f t="shared" si="8"/>
        <v>HAWG [Herring Assessment Working Group for the Area South of 62N]</v>
      </c>
      <c r="J58" s="203" t="s">
        <v>313</v>
      </c>
      <c r="K58" s="203" t="s">
        <v>314</v>
      </c>
      <c r="L58" s="203" t="s">
        <v>2009</v>
      </c>
      <c r="M58" s="203" t="s">
        <v>2025</v>
      </c>
      <c r="N58" s="2"/>
      <c r="O58" s="185" t="str">
        <f t="shared" si="7"/>
        <v>Biomass dynamics model: XDB-SRA [Extended Depletion-Based Stock Reduction Analysis]</v>
      </c>
      <c r="P58" s="188" t="s">
        <v>45</v>
      </c>
      <c r="Q58" s="188" t="s">
        <v>158</v>
      </c>
      <c r="R58" s="188" t="s">
        <v>159</v>
      </c>
      <c r="S58" s="2"/>
      <c r="T58" s="183" t="s">
        <v>3293</v>
      </c>
      <c r="U58" s="2"/>
      <c r="V58" s="181" t="s">
        <v>2346</v>
      </c>
      <c r="W58" s="103"/>
      <c r="Y58" s="2"/>
      <c r="AB58" s="2"/>
      <c r="AE58" s="2"/>
      <c r="AG58" s="2"/>
      <c r="AI58" s="2"/>
      <c r="AK58" s="2"/>
      <c r="AM58" s="2"/>
      <c r="AO58" s="2"/>
      <c r="AR58" s="2"/>
      <c r="AU58" s="2"/>
      <c r="AX58" s="2"/>
      <c r="BA58" s="2"/>
      <c r="BD58" s="2"/>
      <c r="BF58" s="2"/>
      <c r="BI58" s="2"/>
      <c r="BL58" s="2"/>
      <c r="BO58" s="2"/>
      <c r="BR58" s="2"/>
      <c r="BU58" s="2"/>
      <c r="BX58" s="2"/>
      <c r="CA58" s="2"/>
      <c r="CD58" s="2"/>
      <c r="CF58" s="103"/>
      <c r="CH58" s="103"/>
      <c r="CJ58" s="103"/>
      <c r="CL58" s="103"/>
      <c r="CN58" s="103"/>
      <c r="CP58" s="103"/>
      <c r="CR58" s="103"/>
    </row>
    <row r="59" spans="1:96">
      <c r="A59" s="235" t="str">
        <f t="shared" si="0"/>
        <v>ARFLOUNDGA [Arrowtooth flounder Gulf of Alaska]</v>
      </c>
      <c r="B59" s="231" t="s">
        <v>218</v>
      </c>
      <c r="C59" s="231" t="s">
        <v>219</v>
      </c>
      <c r="D59" s="2"/>
      <c r="E59" s="230" t="str">
        <f t="shared" si="1"/>
        <v>USA-NMFS-PI [Pribilof Islands]</v>
      </c>
      <c r="F59" s="207" t="s">
        <v>1249</v>
      </c>
      <c r="G59" s="207" t="s">
        <v>1250</v>
      </c>
      <c r="H59" s="2"/>
      <c r="I59" s="203" t="str">
        <f t="shared" si="8"/>
        <v>IEO-COB [Centre Ocenografic de les Balears]</v>
      </c>
      <c r="J59" s="203" t="s">
        <v>334</v>
      </c>
      <c r="K59" s="203" t="s">
        <v>335</v>
      </c>
      <c r="L59" s="203" t="s">
        <v>2008</v>
      </c>
      <c r="M59" s="203" t="s">
        <v>3392</v>
      </c>
      <c r="N59" s="2"/>
      <c r="O59" s="201" t="s">
        <v>1653</v>
      </c>
      <c r="P59" s="185"/>
      <c r="Q59" s="185"/>
      <c r="R59" s="185"/>
      <c r="S59" s="2"/>
      <c r="T59" s="183" t="s">
        <v>2099</v>
      </c>
      <c r="U59" s="2"/>
      <c r="V59" s="181" t="s">
        <v>2347</v>
      </c>
      <c r="W59" s="103"/>
      <c r="Y59" s="2"/>
      <c r="AB59" s="2"/>
      <c r="AE59" s="2"/>
      <c r="AG59" s="2"/>
      <c r="AI59" s="2"/>
      <c r="AK59" s="2"/>
      <c r="AM59" s="2"/>
      <c r="AO59" s="2"/>
      <c r="AR59" s="2"/>
      <c r="AU59" s="2"/>
      <c r="AX59" s="2"/>
      <c r="BA59" s="2"/>
      <c r="BD59" s="2"/>
      <c r="BF59" s="2"/>
      <c r="BI59" s="2"/>
      <c r="BL59" s="2"/>
      <c r="BO59" s="2"/>
      <c r="BR59" s="2"/>
      <c r="BU59" s="2"/>
      <c r="BX59" s="2"/>
      <c r="CA59" s="2"/>
      <c r="CD59" s="2"/>
      <c r="CF59" s="103"/>
      <c r="CH59" s="103"/>
      <c r="CJ59" s="103"/>
      <c r="CL59" s="103"/>
      <c r="CN59" s="103"/>
      <c r="CP59" s="103"/>
      <c r="CR59" s="103"/>
    </row>
    <row r="60" spans="1:96">
      <c r="A60" s="235" t="str">
        <f t="shared" si="0"/>
        <v>ARFLOUNDPCOAST [Arrowtooth flounder Pacific Coast]</v>
      </c>
      <c r="B60" s="231" t="s">
        <v>226</v>
      </c>
      <c r="C60" s="231" t="s">
        <v>227</v>
      </c>
      <c r="D60" s="2"/>
      <c r="E60" s="230" t="str">
        <f t="shared" si="1"/>
        <v>USA-NMFS-SATL [South Atlantic]</v>
      </c>
      <c r="F60" s="207" t="s">
        <v>1256</v>
      </c>
      <c r="G60" s="207" t="s">
        <v>637</v>
      </c>
      <c r="H60" s="2"/>
      <c r="I60" s="203" t="str">
        <f t="shared" si="8"/>
        <v>IEO-MALAGA [Instituto Espanol de Oceanografia Malaga Center]</v>
      </c>
      <c r="J60" s="203" t="s">
        <v>340</v>
      </c>
      <c r="K60" s="203" t="s">
        <v>341</v>
      </c>
      <c r="L60" s="203" t="s">
        <v>2008</v>
      </c>
      <c r="M60" s="203" t="s">
        <v>3392</v>
      </c>
      <c r="N60" s="2"/>
      <c r="O60" s="202" t="s">
        <v>1665</v>
      </c>
      <c r="P60" s="185"/>
      <c r="Q60" s="185"/>
      <c r="R60" s="185"/>
      <c r="S60" s="2"/>
      <c r="T60" s="183" t="s">
        <v>2100</v>
      </c>
      <c r="U60" s="2"/>
      <c r="V60" s="181" t="s">
        <v>2348</v>
      </c>
      <c r="W60" s="103"/>
      <c r="Y60" s="2"/>
      <c r="AB60" s="2"/>
      <c r="AE60" s="2"/>
      <c r="AG60" s="2"/>
      <c r="AI60" s="2"/>
      <c r="AK60" s="2"/>
      <c r="AM60" s="2"/>
      <c r="AO60" s="2"/>
      <c r="AR60" s="2"/>
      <c r="AU60" s="2"/>
      <c r="AX60" s="2"/>
      <c r="BA60" s="2"/>
      <c r="BD60" s="2"/>
      <c r="BF60" s="2"/>
      <c r="BI60" s="2"/>
      <c r="BL60" s="2"/>
      <c r="BO60" s="2"/>
      <c r="BR60" s="2"/>
      <c r="BU60" s="2"/>
      <c r="BX60" s="2"/>
      <c r="CA60" s="2"/>
      <c r="CD60" s="2"/>
      <c r="CF60" s="103"/>
      <c r="CH60" s="103"/>
      <c r="CJ60" s="103"/>
      <c r="CL60" s="103"/>
      <c r="CN60" s="103"/>
      <c r="CP60" s="103"/>
      <c r="CR60" s="103"/>
    </row>
    <row r="61" spans="1:96">
      <c r="A61" s="235" t="str">
        <f t="shared" si="0"/>
        <v>ARGANCHONARG [Argentine anchoita Northern Argentina]</v>
      </c>
      <c r="B61" s="231" t="s">
        <v>235</v>
      </c>
      <c r="C61" s="231" t="s">
        <v>236</v>
      </c>
      <c r="D61" s="2"/>
      <c r="E61" s="230" t="str">
        <f t="shared" si="1"/>
        <v>USA-NMFS-SATLC [Southern Atlantic coast]</v>
      </c>
      <c r="F61" s="207" t="s">
        <v>1258</v>
      </c>
      <c r="G61" s="207" t="s">
        <v>1259</v>
      </c>
      <c r="H61" s="2"/>
      <c r="I61" s="203" t="str">
        <f t="shared" si="8"/>
        <v>IEO-MURCIA [Instituto Espanol de Oceanografia Murcia Center]</v>
      </c>
      <c r="J61" s="203" t="s">
        <v>347</v>
      </c>
      <c r="K61" s="203" t="s">
        <v>348</v>
      </c>
      <c r="L61" s="203" t="s">
        <v>2008</v>
      </c>
      <c r="M61" s="203" t="s">
        <v>3392</v>
      </c>
      <c r="N61" s="2"/>
      <c r="O61" s="201" t="s">
        <v>1653</v>
      </c>
      <c r="P61" s="185"/>
      <c r="Q61" s="185"/>
      <c r="R61" s="185"/>
      <c r="S61" s="2"/>
      <c r="T61" s="183" t="s">
        <v>2101</v>
      </c>
      <c r="U61" s="2"/>
      <c r="V61" s="181" t="s">
        <v>2349</v>
      </c>
      <c r="W61" s="103"/>
      <c r="Y61" s="2"/>
      <c r="AB61" s="2"/>
      <c r="AE61" s="2"/>
      <c r="AG61" s="2"/>
      <c r="AI61" s="2"/>
      <c r="AK61" s="2"/>
      <c r="AM61" s="2"/>
      <c r="AO61" s="2"/>
      <c r="AR61" s="2"/>
      <c r="AU61" s="2"/>
      <c r="AX61" s="2"/>
      <c r="BA61" s="2"/>
      <c r="BD61" s="2"/>
      <c r="BF61" s="2"/>
      <c r="BI61" s="2"/>
      <c r="BL61" s="2"/>
      <c r="BO61" s="2"/>
      <c r="BR61" s="2"/>
      <c r="BU61" s="2"/>
      <c r="BX61" s="2"/>
      <c r="CA61" s="2"/>
      <c r="CD61" s="2"/>
      <c r="CF61" s="103"/>
      <c r="CH61" s="103"/>
      <c r="CJ61" s="103"/>
      <c r="CL61" s="103"/>
      <c r="CN61" s="103"/>
      <c r="CP61" s="103"/>
      <c r="CR61" s="103"/>
    </row>
    <row r="62" spans="1:96">
      <c r="A62" s="235" t="str">
        <f t="shared" si="0"/>
        <v>ARGANCHOSARG [Argentine anchoita Southern Argentina]</v>
      </c>
      <c r="B62" s="231" t="s">
        <v>243</v>
      </c>
      <c r="C62" s="231" t="s">
        <v>244</v>
      </c>
      <c r="D62" s="2"/>
      <c r="E62" s="230" t="str">
        <f t="shared" si="1"/>
        <v>USA-NMFS-SATLCGM [Southern Atlantic coast and Gulf of Mexico]</v>
      </c>
      <c r="F62" s="207" t="s">
        <v>1260</v>
      </c>
      <c r="G62" s="207" t="s">
        <v>1261</v>
      </c>
      <c r="H62" s="2"/>
      <c r="I62" s="203" t="str">
        <f t="shared" si="8"/>
        <v>IEPRI [Institute for Environmental Protection and Research, Italy]</v>
      </c>
      <c r="J62" s="203" t="s">
        <v>355</v>
      </c>
      <c r="K62" s="203" t="s">
        <v>356</v>
      </c>
      <c r="L62" s="203" t="s">
        <v>2008</v>
      </c>
      <c r="M62" s="203" t="s">
        <v>3392</v>
      </c>
      <c r="N62" s="2"/>
      <c r="O62" s="185" t="str">
        <f t="shared" ref="O62:O75" si="9">IF(ISBLANK(P62),"",P62&amp;": "&amp;Q62&amp;" ["&amp;R62&amp;"]")</f>
        <v>VPA: ADAPT [A general approach to fitting VPA models. ADAPT is based on minimising the sum-of-squares over any number of indices of abundance to find best-fit parameters.]</v>
      </c>
      <c r="P62" s="188" t="s">
        <v>445</v>
      </c>
      <c r="Q62" s="188" t="s">
        <v>446</v>
      </c>
      <c r="R62" s="188" t="s">
        <v>447</v>
      </c>
      <c r="S62" s="2"/>
      <c r="T62" s="183" t="s">
        <v>2102</v>
      </c>
      <c r="U62" s="2"/>
      <c r="V62" s="181" t="s">
        <v>2350</v>
      </c>
      <c r="W62" s="103"/>
      <c r="Y62" s="2"/>
      <c r="AB62" s="2"/>
      <c r="AE62" s="2"/>
      <c r="AG62" s="2"/>
      <c r="AI62" s="2"/>
      <c r="AK62" s="2"/>
      <c r="AM62" s="2"/>
      <c r="AO62" s="2"/>
      <c r="AR62" s="2"/>
      <c r="AU62" s="2"/>
      <c r="AX62" s="2"/>
      <c r="BA62" s="2"/>
      <c r="BD62" s="2"/>
      <c r="BF62" s="2"/>
      <c r="BI62" s="2"/>
      <c r="BL62" s="2"/>
      <c r="BO62" s="2"/>
      <c r="BR62" s="2"/>
      <c r="BU62" s="2"/>
      <c r="BX62" s="2"/>
      <c r="CA62" s="2"/>
      <c r="CD62" s="2"/>
      <c r="CF62" s="103"/>
      <c r="CH62" s="103"/>
      <c r="CJ62" s="103"/>
      <c r="CL62" s="103"/>
      <c r="CN62" s="103"/>
      <c r="CP62" s="103"/>
      <c r="CR62" s="103"/>
    </row>
    <row r="63" spans="1:96">
      <c r="A63" s="235" t="str">
        <f t="shared" si="0"/>
        <v>ARGHAKENARG [Argentine hake Northern Argentina]</v>
      </c>
      <c r="B63" s="231" t="s">
        <v>251</v>
      </c>
      <c r="C63" s="231" t="s">
        <v>252</v>
      </c>
      <c r="D63" s="2"/>
      <c r="E63" s="230" t="str">
        <f t="shared" si="1"/>
        <v>USA-NMFS-SCAL [Southern California]</v>
      </c>
      <c r="F63" s="207" t="s">
        <v>1264</v>
      </c>
      <c r="G63" s="207" t="s">
        <v>1265</v>
      </c>
      <c r="H63" s="2"/>
      <c r="I63" s="203" t="str">
        <f t="shared" si="8"/>
        <v>IFREMER [French Research Institute for Exploitation of the Sea]</v>
      </c>
      <c r="J63" s="203" t="s">
        <v>370</v>
      </c>
      <c r="K63" s="203" t="s">
        <v>371</v>
      </c>
      <c r="L63" s="203" t="s">
        <v>2008</v>
      </c>
      <c r="M63" s="203" t="s">
        <v>3392</v>
      </c>
      <c r="N63" s="2"/>
      <c r="O63" s="185" t="str">
        <f t="shared" si="9"/>
        <v>VPA: B-ADAPT [The ADAPT approach with year effects in a catch multiplier]</v>
      </c>
      <c r="P63" s="188" t="s">
        <v>445</v>
      </c>
      <c r="Q63" s="188" t="s">
        <v>453</v>
      </c>
      <c r="R63" s="188" t="s">
        <v>454</v>
      </c>
      <c r="S63" s="2"/>
      <c r="T63" s="183" t="s">
        <v>2103</v>
      </c>
      <c r="U63" s="2"/>
      <c r="V63" s="182" t="s">
        <v>3091</v>
      </c>
      <c r="W63" s="103"/>
      <c r="Y63" s="2"/>
      <c r="AB63" s="2"/>
      <c r="AE63" s="2"/>
      <c r="AG63" s="2"/>
      <c r="AI63" s="2"/>
      <c r="AK63" s="2"/>
      <c r="AM63" s="2"/>
      <c r="AO63" s="2"/>
      <c r="AR63" s="2"/>
      <c r="AU63" s="2"/>
      <c r="AX63" s="2"/>
      <c r="BA63" s="2"/>
      <c r="BD63" s="2"/>
      <c r="BF63" s="2"/>
      <c r="BI63" s="2"/>
      <c r="BL63" s="2"/>
      <c r="BO63" s="2"/>
      <c r="BR63" s="2"/>
      <c r="BU63" s="2"/>
      <c r="BX63" s="2"/>
      <c r="CA63" s="2"/>
      <c r="CD63" s="2"/>
      <c r="CF63" s="103"/>
      <c r="CH63" s="103"/>
      <c r="CJ63" s="103"/>
      <c r="CL63" s="103"/>
      <c r="CN63" s="103"/>
      <c r="CP63" s="103"/>
      <c r="CR63" s="103"/>
    </row>
    <row r="64" spans="1:96">
      <c r="A64" s="235" t="str">
        <f t="shared" si="0"/>
        <v>ARGHAKESARG [Argentine hake Southern Argentina]</v>
      </c>
      <c r="B64" s="231" t="s">
        <v>259</v>
      </c>
      <c r="C64" s="231" t="s">
        <v>260</v>
      </c>
      <c r="D64" s="2"/>
      <c r="E64" s="230" t="str">
        <f t="shared" si="1"/>
        <v>USA-NMFS-SEFL [Southeast Florida]</v>
      </c>
      <c r="F64" s="217" t="s">
        <v>3426</v>
      </c>
      <c r="G64" s="221" t="s">
        <v>3427</v>
      </c>
      <c r="H64" s="2"/>
      <c r="I64" s="203" t="str">
        <f t="shared" si="8"/>
        <v>INRH-NADOR [National Institute of Fisheries Research, Nador Center]</v>
      </c>
      <c r="J64" s="203" t="s">
        <v>399</v>
      </c>
      <c r="K64" s="203" t="s">
        <v>400</v>
      </c>
      <c r="L64" s="203" t="s">
        <v>2008</v>
      </c>
      <c r="M64" s="203" t="s">
        <v>3392</v>
      </c>
      <c r="N64" s="2"/>
      <c r="O64" s="185" t="str">
        <f t="shared" si="9"/>
        <v>VPA: FLXSA [FLR variant of Extended Survivor Analysis]</v>
      </c>
      <c r="P64" s="188" t="s">
        <v>445</v>
      </c>
      <c r="Q64" s="188" t="s">
        <v>460</v>
      </c>
      <c r="R64" s="188" t="s">
        <v>461</v>
      </c>
      <c r="S64" s="2"/>
      <c r="T64" s="183" t="s">
        <v>3294</v>
      </c>
      <c r="U64" s="2"/>
      <c r="V64" s="181" t="s">
        <v>3092</v>
      </c>
      <c r="W64" s="103"/>
      <c r="Y64" s="2"/>
      <c r="AB64" s="2"/>
      <c r="AE64" s="2"/>
      <c r="AG64" s="2"/>
      <c r="AI64" s="2"/>
      <c r="AK64" s="2"/>
      <c r="AM64" s="2"/>
      <c r="AO64" s="2"/>
      <c r="AR64" s="2"/>
      <c r="AU64" s="2"/>
      <c r="AX64" s="2"/>
      <c r="BA64" s="2"/>
      <c r="BD64" s="2"/>
      <c r="BF64" s="2"/>
      <c r="BI64" s="2"/>
      <c r="BL64" s="2"/>
      <c r="BO64" s="2"/>
      <c r="BR64" s="2"/>
      <c r="BU64" s="2"/>
      <c r="BX64" s="2"/>
      <c r="CA64" s="2"/>
      <c r="CD64" s="2"/>
      <c r="CF64" s="103"/>
      <c r="CH64" s="103"/>
      <c r="CJ64" s="103"/>
      <c r="CL64" s="103"/>
      <c r="CN64" s="103"/>
      <c r="CP64" s="103"/>
      <c r="CR64" s="103"/>
    </row>
    <row r="65" spans="1:96">
      <c r="A65" s="235" t="str">
        <f t="shared" si="0"/>
        <v>ARGREENNEMS [Arabesque greenling Nemuro Strait]</v>
      </c>
      <c r="B65" s="231" t="s">
        <v>3805</v>
      </c>
      <c r="C65" s="231" t="s">
        <v>3806</v>
      </c>
      <c r="D65" s="2"/>
      <c r="E65" s="230" t="str">
        <f t="shared" si="1"/>
        <v>USA-NMFS-SGBMATL [Southern Georges Bank / Mid-Atlantic]</v>
      </c>
      <c r="F65" s="207" t="s">
        <v>1268</v>
      </c>
      <c r="G65" s="207" t="s">
        <v>1269</v>
      </c>
      <c r="H65" s="2"/>
      <c r="I65" s="203" t="str">
        <f t="shared" si="8"/>
        <v>INSTM [Institute National des Sciences et Technologies le la Mer, Tunisia]</v>
      </c>
      <c r="J65" s="203" t="s">
        <v>404</v>
      </c>
      <c r="K65" s="203" t="s">
        <v>405</v>
      </c>
      <c r="L65" s="203" t="s">
        <v>2008</v>
      </c>
      <c r="M65" s="203" t="s">
        <v>3392</v>
      </c>
      <c r="N65" s="2"/>
      <c r="O65" s="185" t="str">
        <f t="shared" si="9"/>
        <v>VPA: hybrid [Bayesian VPA hybrid]</v>
      </c>
      <c r="P65" s="188" t="s">
        <v>445</v>
      </c>
      <c r="Q65" s="188" t="s">
        <v>467</v>
      </c>
      <c r="R65" s="188" t="s">
        <v>468</v>
      </c>
      <c r="S65" s="2"/>
      <c r="T65" s="183" t="s">
        <v>3295</v>
      </c>
      <c r="U65" s="2"/>
      <c r="V65" s="181" t="s">
        <v>2351</v>
      </c>
      <c r="W65" s="103"/>
      <c r="Y65" s="2"/>
      <c r="AB65" s="2"/>
      <c r="AE65" s="2"/>
      <c r="AG65" s="2"/>
      <c r="AI65" s="2"/>
      <c r="AK65" s="2"/>
      <c r="AM65" s="2"/>
      <c r="AO65" s="2"/>
      <c r="AR65" s="2"/>
      <c r="AU65" s="2"/>
      <c r="AX65" s="2"/>
      <c r="BA65" s="2"/>
      <c r="BD65" s="2"/>
      <c r="BF65" s="2"/>
      <c r="BI65" s="2"/>
      <c r="BL65" s="2"/>
      <c r="BO65" s="2"/>
      <c r="BR65" s="2"/>
      <c r="BU65" s="2"/>
      <c r="BX65" s="2"/>
      <c r="CA65" s="2"/>
      <c r="CD65" s="2"/>
      <c r="CF65" s="103"/>
      <c r="CH65" s="103"/>
      <c r="CJ65" s="103"/>
      <c r="CL65" s="103"/>
      <c r="CN65" s="103"/>
      <c r="CP65" s="103"/>
      <c r="CR65" s="103"/>
    </row>
    <row r="66" spans="1:96">
      <c r="A66" s="235" t="str">
        <f t="shared" si="0"/>
        <v>ARGREENNHOKK [Arabesque greenling North coast of Hokkaido]</v>
      </c>
      <c r="B66" s="231" t="s">
        <v>3807</v>
      </c>
      <c r="C66" s="231" t="s">
        <v>3808</v>
      </c>
      <c r="D66" s="2"/>
      <c r="E66" s="230" t="str">
        <f t="shared" si="1"/>
        <v>USA-NMFS-SMI [Saint Matthews Island]</v>
      </c>
      <c r="F66" s="207" t="s">
        <v>1274</v>
      </c>
      <c r="G66" s="207" t="s">
        <v>1275</v>
      </c>
      <c r="H66" s="2"/>
      <c r="I66" s="203" t="str">
        <f t="shared" si="8"/>
        <v>IOF [Institute of Oceanography and Fisheries, Croatia]</v>
      </c>
      <c r="J66" s="203" t="s">
        <v>412</v>
      </c>
      <c r="K66" s="203" t="s">
        <v>413</v>
      </c>
      <c r="L66" s="203" t="s">
        <v>2008</v>
      </c>
      <c r="M66" s="203" t="s">
        <v>3392</v>
      </c>
      <c r="N66" s="2"/>
      <c r="O66" s="185" t="str">
        <f t="shared" si="9"/>
        <v>VPA: ISVPA [Instantaneous Separable VPA]</v>
      </c>
      <c r="P66" s="188" t="s">
        <v>445</v>
      </c>
      <c r="Q66" s="188" t="s">
        <v>474</v>
      </c>
      <c r="R66" s="188" t="s">
        <v>475</v>
      </c>
      <c r="S66" s="2"/>
      <c r="T66" s="183" t="s">
        <v>2104</v>
      </c>
      <c r="U66" s="2"/>
      <c r="V66" s="181" t="s">
        <v>3093</v>
      </c>
      <c r="W66" s="103"/>
      <c r="Y66" s="2"/>
      <c r="AB66" s="2"/>
      <c r="AE66" s="2"/>
      <c r="AG66" s="2"/>
      <c r="AI66" s="2"/>
      <c r="AK66" s="2"/>
      <c r="AM66" s="2"/>
      <c r="AO66" s="2"/>
      <c r="AR66" s="2"/>
      <c r="AU66" s="2"/>
      <c r="AX66" s="2"/>
      <c r="BA66" s="2"/>
      <c r="BD66" s="2"/>
      <c r="BF66" s="2"/>
      <c r="BI66" s="2"/>
      <c r="BL66" s="2"/>
      <c r="BO66" s="2"/>
      <c r="BR66" s="2"/>
      <c r="BU66" s="2"/>
      <c r="BX66" s="2"/>
      <c r="CA66" s="2"/>
      <c r="CD66" s="2"/>
      <c r="CF66" s="103"/>
      <c r="CH66" s="103"/>
      <c r="CJ66" s="103"/>
      <c r="CL66" s="103"/>
      <c r="CN66" s="103"/>
      <c r="CP66" s="103"/>
      <c r="CR66" s="103"/>
    </row>
    <row r="67" spans="1:96">
      <c r="A67" s="235" t="str">
        <f t="shared" si="0"/>
        <v>ARGREENSHOKK [Arabesque greenling South coast of Hokkaido]</v>
      </c>
      <c r="B67" s="231" t="s">
        <v>3809</v>
      </c>
      <c r="C67" s="231" t="s">
        <v>3810</v>
      </c>
      <c r="D67" s="2"/>
      <c r="E67" s="230" t="str">
        <f t="shared" si="1"/>
        <v>USA-NMFS-SNE [Southern New England]</v>
      </c>
      <c r="F67" s="220" t="s">
        <v>1277</v>
      </c>
      <c r="G67" s="207" t="s">
        <v>1278</v>
      </c>
      <c r="H67" s="2"/>
      <c r="I67" s="203" t="str">
        <f t="shared" si="8"/>
        <v>NIMRD [National Institute for Marine Research and Development, Constanta]</v>
      </c>
      <c r="J67" s="203" t="s">
        <v>465</v>
      </c>
      <c r="K67" s="203" t="s">
        <v>466</v>
      </c>
      <c r="L67" s="203" t="s">
        <v>2008</v>
      </c>
      <c r="M67" s="203" t="s">
        <v>3392</v>
      </c>
      <c r="N67" s="2"/>
      <c r="O67" s="185" t="str">
        <f t="shared" si="9"/>
        <v>VPA: NFT-ADAP [NFT-ADAP]</v>
      </c>
      <c r="P67" s="188" t="s">
        <v>445</v>
      </c>
      <c r="Q67" s="188" t="s">
        <v>481</v>
      </c>
      <c r="R67" s="188" t="s">
        <v>481</v>
      </c>
      <c r="S67" s="2"/>
      <c r="T67" s="183" t="s">
        <v>2105</v>
      </c>
      <c r="U67" s="2"/>
      <c r="V67" s="181" t="s">
        <v>2352</v>
      </c>
      <c r="W67" s="103"/>
      <c r="Y67" s="2"/>
      <c r="AB67" s="2"/>
      <c r="AE67" s="2"/>
      <c r="AG67" s="2"/>
      <c r="AI67" s="2"/>
      <c r="AK67" s="2"/>
      <c r="AM67" s="2"/>
      <c r="AO67" s="2"/>
      <c r="AR67" s="2"/>
      <c r="AU67" s="2"/>
      <c r="AX67" s="2"/>
      <c r="BA67" s="2"/>
      <c r="BD67" s="2"/>
      <c r="BF67" s="2"/>
      <c r="BI67" s="2"/>
      <c r="BL67" s="2"/>
      <c r="BO67" s="2"/>
      <c r="BR67" s="2"/>
      <c r="BU67" s="2"/>
      <c r="BX67" s="2"/>
      <c r="CA67" s="2"/>
      <c r="CD67" s="2"/>
      <c r="CF67" s="103"/>
      <c r="CH67" s="103"/>
      <c r="CJ67" s="103"/>
      <c r="CL67" s="103"/>
      <c r="CN67" s="103"/>
      <c r="CP67" s="103"/>
      <c r="CR67" s="103"/>
    </row>
    <row r="68" spans="1:96">
      <c r="A68" s="235" t="str">
        <f t="shared" si="0"/>
        <v>ASCADECS [Amberstripe scad East China Sea]</v>
      </c>
      <c r="B68" s="231" t="s">
        <v>3811</v>
      </c>
      <c r="C68" s="231" t="s">
        <v>3812</v>
      </c>
      <c r="D68" s="2"/>
      <c r="E68" s="230" t="str">
        <f t="shared" si="1"/>
        <v>USA-NMFS-SNEMATL [Southern New England /Mid Atlantic]</v>
      </c>
      <c r="F68" s="207" t="s">
        <v>1280</v>
      </c>
      <c r="G68" s="207" t="s">
        <v>1281</v>
      </c>
      <c r="H68" s="2"/>
      <c r="I68" s="203" t="str">
        <f t="shared" si="8"/>
        <v>NIPAG [Joint NAFO and ICES Pandalus Assessment Working Group]</v>
      </c>
      <c r="J68" s="203" t="s">
        <v>3393</v>
      </c>
      <c r="K68" s="203" t="s">
        <v>3394</v>
      </c>
      <c r="L68" s="203" t="s">
        <v>2009</v>
      </c>
      <c r="M68" s="203" t="s">
        <v>2025</v>
      </c>
      <c r="N68" s="2"/>
      <c r="O68" s="185" t="str">
        <f t="shared" si="9"/>
        <v>VPA: NFT-ADAPT [VPA/ADPAT version 2.3.2 NOAA Fisheries]</v>
      </c>
      <c r="P68" s="188" t="s">
        <v>445</v>
      </c>
      <c r="Q68" s="188" t="s">
        <v>487</v>
      </c>
      <c r="R68" s="188" t="s">
        <v>488</v>
      </c>
      <c r="S68" s="2"/>
      <c r="T68" s="184" t="s">
        <v>3296</v>
      </c>
      <c r="U68" s="2"/>
      <c r="V68" s="182" t="s">
        <v>3094</v>
      </c>
      <c r="W68" s="103"/>
      <c r="Y68" s="2"/>
      <c r="AB68" s="2"/>
      <c r="AE68" s="2"/>
      <c r="AG68" s="2"/>
      <c r="AI68" s="2"/>
      <c r="AK68" s="2"/>
      <c r="AM68" s="2"/>
      <c r="AO68" s="2"/>
      <c r="AR68" s="2"/>
      <c r="AU68" s="2"/>
      <c r="AX68" s="2"/>
      <c r="BA68" s="2"/>
      <c r="BD68" s="2"/>
      <c r="BF68" s="2"/>
      <c r="BI68" s="2"/>
      <c r="BL68" s="2"/>
      <c r="BO68" s="2"/>
      <c r="BR68" s="2"/>
      <c r="BU68" s="2"/>
      <c r="BX68" s="2"/>
      <c r="CA68" s="2"/>
      <c r="CD68" s="2"/>
      <c r="CF68" s="103"/>
      <c r="CH68" s="103"/>
      <c r="CJ68" s="103"/>
      <c r="CL68" s="103"/>
      <c r="CN68" s="103"/>
      <c r="CP68" s="103"/>
      <c r="CR68" s="103"/>
    </row>
    <row r="69" spans="1:96">
      <c r="A69" s="235" t="str">
        <f t="shared" si="0"/>
        <v>ASHARNEATL [Angel shark Northeast Atlantic]</v>
      </c>
      <c r="B69" s="231" t="s">
        <v>3813</v>
      </c>
      <c r="C69" s="231" t="s">
        <v>3814</v>
      </c>
      <c r="D69" s="2"/>
      <c r="E69" s="230" t="str">
        <f t="shared" si="1"/>
        <v>USA-NMFS-SNEMATLB [Southern New England /Mid Atlantic Bight]</v>
      </c>
      <c r="F69" s="207" t="s">
        <v>1283</v>
      </c>
      <c r="G69" s="207" t="s">
        <v>1284</v>
      </c>
      <c r="H69" s="2"/>
      <c r="I69" s="203" t="str">
        <f t="shared" si="8"/>
        <v>NWWG [North-Western Working Group]</v>
      </c>
      <c r="J69" s="203" t="s">
        <v>499</v>
      </c>
      <c r="K69" s="203" t="s">
        <v>500</v>
      </c>
      <c r="L69" s="203" t="s">
        <v>2009</v>
      </c>
      <c r="M69" s="203" t="s">
        <v>2025</v>
      </c>
      <c r="N69" s="2"/>
      <c r="O69" s="185" t="str">
        <f t="shared" si="9"/>
        <v>VPA: sepVPA [sepVPA]</v>
      </c>
      <c r="P69" s="188" t="s">
        <v>445</v>
      </c>
      <c r="Q69" s="188" t="s">
        <v>3385</v>
      </c>
      <c r="R69" s="188" t="s">
        <v>3385</v>
      </c>
      <c r="S69" s="2"/>
      <c r="T69" s="183" t="s">
        <v>3297</v>
      </c>
      <c r="U69" s="2"/>
      <c r="V69" s="182" t="s">
        <v>3095</v>
      </c>
      <c r="W69" s="103"/>
      <c r="Y69" s="2"/>
      <c r="AB69" s="2"/>
      <c r="AE69" s="2"/>
      <c r="AG69" s="2"/>
      <c r="AI69" s="2"/>
      <c r="AK69" s="2"/>
      <c r="AM69" s="2"/>
      <c r="AO69" s="2"/>
      <c r="AR69" s="2"/>
      <c r="AU69" s="2"/>
      <c r="AX69" s="2"/>
      <c r="BA69" s="2"/>
      <c r="BD69" s="2"/>
      <c r="BF69" s="2"/>
      <c r="BI69" s="2"/>
      <c r="BL69" s="2"/>
      <c r="BO69" s="2"/>
      <c r="BR69" s="2"/>
      <c r="BU69" s="2"/>
      <c r="BX69" s="2"/>
      <c r="CA69" s="2"/>
      <c r="CD69" s="2"/>
      <c r="CF69" s="103"/>
      <c r="CH69" s="103"/>
      <c r="CJ69" s="103"/>
      <c r="CL69" s="103"/>
      <c r="CN69" s="103"/>
      <c r="CP69" s="103"/>
      <c r="CR69" s="103"/>
    </row>
    <row r="70" spans="1:96">
      <c r="A70" s="235" t="str">
        <f t="shared" si="0"/>
        <v>ATBTUNAEATL [Atlantic bluefin tuna Eastern Atlantic]</v>
      </c>
      <c r="B70" s="231" t="s">
        <v>267</v>
      </c>
      <c r="C70" s="231" t="s">
        <v>3815</v>
      </c>
      <c r="D70" s="2"/>
      <c r="E70" s="230" t="str">
        <f t="shared" si="1"/>
        <v>USA-NMFS-SPCOAST [Southern Pacific Coast]</v>
      </c>
      <c r="F70" s="220" t="s">
        <v>1287</v>
      </c>
      <c r="G70" s="207" t="s">
        <v>1288</v>
      </c>
      <c r="H70" s="2"/>
      <c r="I70" s="203" t="str">
        <f t="shared" si="8"/>
        <v>RCD-MRRA [Fisheries Control Directorate, Ministry for Resources and Rural Affairs, Malta.]</v>
      </c>
      <c r="J70" s="203" t="s">
        <v>569</v>
      </c>
      <c r="K70" s="203" t="s">
        <v>570</v>
      </c>
      <c r="L70" s="203" t="s">
        <v>2008</v>
      </c>
      <c r="M70" s="203" t="s">
        <v>3392</v>
      </c>
      <c r="N70" s="2"/>
      <c r="O70" s="185" t="str">
        <f t="shared" si="9"/>
        <v>VPA: SPA [Sequential Population Analysis]</v>
      </c>
      <c r="P70" s="198" t="s">
        <v>445</v>
      </c>
      <c r="Q70" s="188" t="s">
        <v>494</v>
      </c>
      <c r="R70" s="188" t="s">
        <v>495</v>
      </c>
      <c r="S70" s="2"/>
      <c r="T70" s="183" t="s">
        <v>2106</v>
      </c>
      <c r="U70" s="2"/>
      <c r="V70" s="181" t="s">
        <v>2353</v>
      </c>
      <c r="W70" s="103"/>
      <c r="Y70" s="2"/>
      <c r="AB70" s="2"/>
      <c r="AE70" s="2"/>
      <c r="AG70" s="2"/>
      <c r="AI70" s="2"/>
      <c r="AK70" s="2"/>
      <c r="AM70" s="2"/>
      <c r="AO70" s="2"/>
      <c r="AR70" s="2"/>
      <c r="AU70" s="2"/>
      <c r="AX70" s="2"/>
      <c r="BA70" s="2"/>
      <c r="BD70" s="2"/>
      <c r="BF70" s="2"/>
      <c r="BI70" s="2"/>
      <c r="BL70" s="2"/>
      <c r="BO70" s="2"/>
      <c r="BR70" s="2"/>
      <c r="BU70" s="2"/>
      <c r="BX70" s="2"/>
      <c r="CA70" s="2"/>
      <c r="CD70" s="2"/>
      <c r="CF70" s="103"/>
      <c r="CH70" s="103"/>
      <c r="CJ70" s="103"/>
      <c r="CL70" s="103"/>
      <c r="CN70" s="103"/>
      <c r="CP70" s="103"/>
      <c r="CR70" s="103"/>
    </row>
    <row r="71" spans="1:96">
      <c r="A71" s="235" t="str">
        <f t="shared" ref="A71:A134" si="10">IF(ISBLANK(B71),"",B71&amp;" ["&amp;C71&amp;"]")</f>
        <v>ATBTUNAWATL [Atlantic bluefin tuna Western Atlantic]</v>
      </c>
      <c r="B71" s="231" t="s">
        <v>274</v>
      </c>
      <c r="C71" s="231" t="s">
        <v>3816</v>
      </c>
      <c r="D71" s="2"/>
      <c r="E71" s="230" t="str">
        <f t="shared" si="1"/>
        <v>USA-NMFS-WASH [Washington]</v>
      </c>
      <c r="F71" s="220" t="s">
        <v>3428</v>
      </c>
      <c r="G71" s="221" t="s">
        <v>1320</v>
      </c>
      <c r="H71" s="2"/>
      <c r="I71" s="203" t="str">
        <f t="shared" si="8"/>
        <v>SFI [Sea Fisheries Institute Poland]</v>
      </c>
      <c r="J71" s="203" t="s">
        <v>590</v>
      </c>
      <c r="K71" s="203" t="s">
        <v>591</v>
      </c>
      <c r="L71" s="203" t="s">
        <v>2010</v>
      </c>
      <c r="M71" s="203" t="s">
        <v>2026</v>
      </c>
      <c r="N71" s="2"/>
      <c r="O71" s="185" t="str">
        <f t="shared" si="9"/>
        <v>VPA: SPA-ADAPT [Sequential Population Analysis / ADAPT]</v>
      </c>
      <c r="P71" s="198" t="s">
        <v>445</v>
      </c>
      <c r="Q71" s="188" t="s">
        <v>501</v>
      </c>
      <c r="R71" s="188" t="s">
        <v>502</v>
      </c>
      <c r="S71" s="2"/>
      <c r="T71" s="183" t="s">
        <v>2107</v>
      </c>
      <c r="U71" s="2"/>
      <c r="V71" s="181" t="s">
        <v>2354</v>
      </c>
      <c r="W71" s="103"/>
      <c r="Y71" s="2"/>
      <c r="AB71" s="2"/>
      <c r="AE71" s="2"/>
      <c r="AG71" s="2"/>
      <c r="AI71" s="2"/>
      <c r="AK71" s="2"/>
      <c r="AM71" s="2"/>
      <c r="AO71" s="2"/>
      <c r="AR71" s="2"/>
      <c r="AU71" s="2"/>
      <c r="AX71" s="2"/>
      <c r="BA71" s="2"/>
      <c r="BD71" s="2"/>
      <c r="BF71" s="2"/>
      <c r="BI71" s="2"/>
      <c r="BL71" s="2"/>
      <c r="BO71" s="2"/>
      <c r="BR71" s="2"/>
      <c r="BU71" s="2"/>
      <c r="BX71" s="2"/>
      <c r="CA71" s="2"/>
      <c r="CD71" s="2"/>
      <c r="CF71" s="103"/>
      <c r="CH71" s="103"/>
      <c r="CJ71" s="103"/>
      <c r="CL71" s="103"/>
      <c r="CN71" s="103"/>
      <c r="CP71" s="103"/>
      <c r="CR71" s="103"/>
    </row>
    <row r="72" spans="1:96">
      <c r="A72" s="235" t="str">
        <f t="shared" si="10"/>
        <v>ATHAL3NOPs4VWX5Zc [Atlantic halibut Scotian Shelf and Southern Grand Banks]</v>
      </c>
      <c r="B72" s="231" t="s">
        <v>2634</v>
      </c>
      <c r="C72" s="231" t="s">
        <v>2635</v>
      </c>
      <c r="D72" s="2"/>
      <c r="E72" s="230" t="str">
        <f t="shared" si="1"/>
        <v>USA-NMFS-WATL [Western Atlantic]</v>
      </c>
      <c r="F72" s="220" t="s">
        <v>1293</v>
      </c>
      <c r="G72" s="207" t="s">
        <v>643</v>
      </c>
      <c r="H72" s="2"/>
      <c r="I72" s="203" t="str">
        <f t="shared" si="8"/>
        <v>SGBASS [Study Group on Sea Bass]</v>
      </c>
      <c r="J72" s="203" t="s">
        <v>596</v>
      </c>
      <c r="K72" s="203" t="s">
        <v>597</v>
      </c>
      <c r="L72" s="203" t="s">
        <v>2009</v>
      </c>
      <c r="M72" s="203" t="s">
        <v>2025</v>
      </c>
      <c r="N72" s="2"/>
      <c r="O72" s="185" t="str">
        <f t="shared" si="9"/>
        <v>VPA: SXSA [Seasonal XSA]</v>
      </c>
      <c r="P72" s="199" t="s">
        <v>445</v>
      </c>
      <c r="Q72" s="188" t="s">
        <v>509</v>
      </c>
      <c r="R72" s="188" t="s">
        <v>510</v>
      </c>
      <c r="S72" s="2"/>
      <c r="T72" s="183" t="s">
        <v>2108</v>
      </c>
      <c r="U72" s="2"/>
      <c r="V72" s="181" t="s">
        <v>3096</v>
      </c>
      <c r="W72" s="103"/>
      <c r="Y72" s="2"/>
      <c r="AB72" s="2"/>
      <c r="AE72" s="2"/>
      <c r="AG72" s="2"/>
      <c r="AI72" s="2"/>
      <c r="AK72" s="2"/>
      <c r="AM72" s="2"/>
      <c r="AO72" s="2"/>
      <c r="AR72" s="2"/>
      <c r="AU72" s="2"/>
      <c r="AX72" s="2"/>
      <c r="BA72" s="2"/>
      <c r="BD72" s="2"/>
      <c r="BF72" s="2"/>
      <c r="BI72" s="2"/>
      <c r="BL72" s="2"/>
      <c r="BO72" s="2"/>
      <c r="BR72" s="2"/>
      <c r="BU72" s="2"/>
      <c r="BX72" s="2"/>
      <c r="CA72" s="2"/>
      <c r="CD72" s="2"/>
      <c r="CF72" s="103"/>
      <c r="CH72" s="103"/>
      <c r="CJ72" s="103"/>
      <c r="CL72" s="103"/>
      <c r="CN72" s="103"/>
      <c r="CP72" s="103"/>
      <c r="CR72" s="103"/>
    </row>
    <row r="73" spans="1:96">
      <c r="A73" s="235" t="str">
        <f t="shared" si="10"/>
        <v>ATHAL5YZ [Atlantic halibut Gulf of Maine / Georges Bank]</v>
      </c>
      <c r="B73" s="231" t="s">
        <v>281</v>
      </c>
      <c r="C73" s="231" t="s">
        <v>3817</v>
      </c>
      <c r="D73" s="2"/>
      <c r="E73" s="230" t="str">
        <f t="shared" ref="E73:E74" si="11">IF(ISBLANK(F73),"",F73&amp;" ["&amp;G73&amp;"]")</f>
        <v>USA-NMFS-WGM [Western Gulf of Mexico]</v>
      </c>
      <c r="F73" s="220" t="s">
        <v>1295</v>
      </c>
      <c r="G73" s="207" t="s">
        <v>1296</v>
      </c>
      <c r="H73" s="2"/>
      <c r="I73" s="203" t="str">
        <f t="shared" si="8"/>
        <v>SGRS [Study Group on Redfish Stocks]</v>
      </c>
      <c r="J73" s="203" t="s">
        <v>601</v>
      </c>
      <c r="K73" s="203" t="s">
        <v>602</v>
      </c>
      <c r="L73" s="203" t="s">
        <v>2009</v>
      </c>
      <c r="M73" s="203" t="s">
        <v>2025</v>
      </c>
      <c r="N73" s="2"/>
      <c r="O73" s="185" t="str">
        <f t="shared" si="9"/>
        <v>VPA: VIT [Package based on LCA and Y/R analysis adapted to Mediterranean fisheries; Lleonart and Salat, 1992]</v>
      </c>
      <c r="P73" s="200" t="s">
        <v>445</v>
      </c>
      <c r="Q73" s="187" t="s">
        <v>516</v>
      </c>
      <c r="R73" s="195" t="s">
        <v>517</v>
      </c>
      <c r="S73" s="2"/>
      <c r="T73" s="183" t="s">
        <v>3298</v>
      </c>
      <c r="U73" s="2"/>
      <c r="V73" s="181" t="s">
        <v>3097</v>
      </c>
      <c r="W73" s="103"/>
      <c r="Y73" s="2"/>
      <c r="AB73" s="2"/>
      <c r="AE73" s="2"/>
      <c r="AG73" s="2"/>
      <c r="AI73" s="2"/>
      <c r="AK73" s="2"/>
      <c r="AM73" s="2"/>
      <c r="AO73" s="2"/>
      <c r="AR73" s="2"/>
      <c r="AU73" s="2"/>
      <c r="AX73" s="2"/>
      <c r="BA73" s="2"/>
      <c r="BD73" s="2"/>
      <c r="BF73" s="2"/>
      <c r="BI73" s="2"/>
      <c r="BL73" s="2"/>
      <c r="BO73" s="2"/>
      <c r="BR73" s="2"/>
      <c r="BU73" s="2"/>
      <c r="BX73" s="2"/>
      <c r="CA73" s="2"/>
      <c r="CD73" s="2"/>
      <c r="CF73" s="103"/>
      <c r="CH73" s="103"/>
      <c r="CJ73" s="103"/>
      <c r="CL73" s="103"/>
      <c r="CN73" s="103"/>
      <c r="CP73" s="103"/>
      <c r="CR73" s="103"/>
    </row>
    <row r="74" spans="1:96">
      <c r="A74" s="235" t="str">
        <f t="shared" si="10"/>
        <v>ATKABSAI [Atka mackerel Bering Sea and Aleutian Islands]</v>
      </c>
      <c r="B74" s="231" t="s">
        <v>288</v>
      </c>
      <c r="C74" s="231" t="s">
        <v>289</v>
      </c>
      <c r="D74" s="2"/>
      <c r="E74" s="230" t="str">
        <f t="shared" si="11"/>
        <v>USA-WASTATE-WA [Washington]</v>
      </c>
      <c r="F74" s="220" t="s">
        <v>2881</v>
      </c>
      <c r="G74" s="207" t="s">
        <v>1320</v>
      </c>
      <c r="H74" s="2"/>
      <c r="I74" s="203" t="str">
        <f t="shared" si="8"/>
        <v>STECF [Scientific, Technical and Economic Committee for Fisheries]</v>
      </c>
      <c r="J74" s="203" t="s">
        <v>617</v>
      </c>
      <c r="K74" s="203" t="s">
        <v>618</v>
      </c>
      <c r="L74" s="203" t="s">
        <v>2008</v>
      </c>
      <c r="M74" s="203" t="s">
        <v>3392</v>
      </c>
      <c r="N74" s="2"/>
      <c r="O74" s="185" t="str">
        <f t="shared" si="9"/>
        <v>VPA: VPA [Virtual Population Analysis]</v>
      </c>
      <c r="P74" s="188" t="s">
        <v>445</v>
      </c>
      <c r="Q74" s="188" t="s">
        <v>445</v>
      </c>
      <c r="R74" s="188" t="s">
        <v>524</v>
      </c>
      <c r="S74" s="2"/>
      <c r="T74" s="183" t="s">
        <v>3299</v>
      </c>
      <c r="U74" s="2"/>
      <c r="V74" s="181" t="s">
        <v>3098</v>
      </c>
      <c r="W74" s="103"/>
      <c r="Y74" s="2"/>
      <c r="AB74" s="2"/>
      <c r="AE74" s="2"/>
      <c r="AG74" s="2"/>
      <c r="AI74" s="2"/>
      <c r="AK74" s="2"/>
      <c r="AM74" s="2"/>
      <c r="AO74" s="2"/>
      <c r="AR74" s="2"/>
      <c r="AU74" s="2"/>
      <c r="AX74" s="2"/>
      <c r="BA74" s="2"/>
      <c r="BD74" s="2"/>
      <c r="BF74" s="2"/>
      <c r="BI74" s="2"/>
      <c r="BL74" s="2"/>
      <c r="BO74" s="2"/>
      <c r="BR74" s="2"/>
      <c r="BU74" s="2"/>
      <c r="BX74" s="2"/>
      <c r="CA74" s="2"/>
      <c r="CD74" s="2"/>
      <c r="CF74" s="103"/>
      <c r="CH74" s="103"/>
      <c r="CJ74" s="103"/>
      <c r="CL74" s="103"/>
      <c r="CN74" s="103"/>
      <c r="CP74" s="103"/>
      <c r="CR74" s="103"/>
    </row>
    <row r="75" spans="1:96">
      <c r="A75" s="235" t="str">
        <f t="shared" si="10"/>
        <v>ATKAGA [Atka mackerel Gulf of Alaska]</v>
      </c>
      <c r="B75" s="231" t="s">
        <v>3818</v>
      </c>
      <c r="C75" s="231" t="s">
        <v>3819</v>
      </c>
      <c r="D75" s="2"/>
      <c r="E75" s="222" t="s">
        <v>1653</v>
      </c>
      <c r="F75" s="207"/>
      <c r="G75" s="207"/>
      <c r="H75" s="2"/>
      <c r="I75" s="203" t="str">
        <f t="shared" si="8"/>
        <v>WGBAST [Assessment Working Group on Baltic Salmon and Trout]</v>
      </c>
      <c r="J75" s="203" t="s">
        <v>3395</v>
      </c>
      <c r="K75" s="203" t="s">
        <v>3396</v>
      </c>
      <c r="L75" s="203" t="s">
        <v>2009</v>
      </c>
      <c r="M75" s="203" t="s">
        <v>2025</v>
      </c>
      <c r="N75" s="2"/>
      <c r="O75" s="185" t="str">
        <f t="shared" si="9"/>
        <v>VPA: XSA [Extended Survivor Analysis]</v>
      </c>
      <c r="P75" s="199" t="s">
        <v>445</v>
      </c>
      <c r="Q75" s="188" t="s">
        <v>531</v>
      </c>
      <c r="R75" s="188" t="s">
        <v>532</v>
      </c>
      <c r="S75" s="2"/>
      <c r="T75" s="183" t="s">
        <v>2109</v>
      </c>
      <c r="U75" s="2"/>
      <c r="V75" s="181" t="s">
        <v>3099</v>
      </c>
      <c r="W75" s="103"/>
      <c r="Y75" s="2"/>
      <c r="AB75" s="2"/>
      <c r="AE75" s="2"/>
      <c r="AG75" s="2"/>
      <c r="AI75" s="2"/>
      <c r="AK75" s="2"/>
      <c r="AM75" s="2"/>
      <c r="AO75" s="2"/>
      <c r="AR75" s="2"/>
      <c r="AU75" s="2"/>
      <c r="AX75" s="2"/>
      <c r="BA75" s="2"/>
      <c r="BD75" s="2"/>
      <c r="BF75" s="2"/>
      <c r="BI75" s="2"/>
      <c r="BL75" s="2"/>
      <c r="BO75" s="2"/>
      <c r="BR75" s="2"/>
      <c r="BU75" s="2"/>
      <c r="BX75" s="2"/>
      <c r="CA75" s="2"/>
      <c r="CD75" s="2"/>
      <c r="CF75" s="103"/>
      <c r="CH75" s="103"/>
      <c r="CJ75" s="103"/>
      <c r="CL75" s="103"/>
      <c r="CN75" s="103"/>
      <c r="CP75" s="103"/>
      <c r="CR75" s="103"/>
    </row>
    <row r="76" spans="1:96">
      <c r="A76" s="235" t="str">
        <f t="shared" si="10"/>
        <v>ATLCROAKMATLC [Atlantic croaker Mid-Atlantic Coast]</v>
      </c>
      <c r="B76" s="231" t="s">
        <v>295</v>
      </c>
      <c r="C76" s="231" t="s">
        <v>296</v>
      </c>
      <c r="D76" s="2"/>
      <c r="E76" s="219" t="s">
        <v>1660</v>
      </c>
      <c r="F76" s="207"/>
      <c r="G76" s="207"/>
      <c r="H76" s="2"/>
      <c r="I76" s="203" t="str">
        <f t="shared" si="8"/>
        <v>WGBFAS [Baltic Fisheries Assessment Working Group]</v>
      </c>
      <c r="J76" s="203" t="s">
        <v>644</v>
      </c>
      <c r="K76" s="203" t="s">
        <v>645</v>
      </c>
      <c r="L76" s="203" t="s">
        <v>2009</v>
      </c>
      <c r="M76" s="203" t="s">
        <v>2025</v>
      </c>
      <c r="N76" s="2"/>
      <c r="O76" s="201" t="s">
        <v>1653</v>
      </c>
      <c r="P76" s="185"/>
      <c r="Q76" s="185"/>
      <c r="R76" s="185"/>
      <c r="S76" s="2"/>
      <c r="T76" s="183" t="s">
        <v>2110</v>
      </c>
      <c r="U76" s="2"/>
      <c r="V76" s="181" t="s">
        <v>3100</v>
      </c>
      <c r="W76" s="103"/>
      <c r="Y76" s="2"/>
      <c r="AB76" s="2"/>
      <c r="AE76" s="2"/>
      <c r="AG76" s="2"/>
      <c r="AI76" s="2"/>
      <c r="AK76" s="2"/>
      <c r="AM76" s="2"/>
      <c r="AO76" s="2"/>
      <c r="AR76" s="2"/>
      <c r="AU76" s="2"/>
      <c r="AX76" s="2"/>
      <c r="BA76" s="2"/>
      <c r="BD76" s="2"/>
      <c r="BF76" s="2"/>
      <c r="BI76" s="2"/>
      <c r="BL76" s="2"/>
      <c r="BO76" s="2"/>
      <c r="BR76" s="2"/>
      <c r="BU76" s="2"/>
      <c r="BX76" s="2"/>
      <c r="CA76" s="2"/>
      <c r="CD76" s="2"/>
      <c r="CF76" s="103"/>
      <c r="CH76" s="103"/>
      <c r="CJ76" s="103"/>
      <c r="CL76" s="103"/>
      <c r="CN76" s="103"/>
      <c r="CP76" s="103"/>
      <c r="CR76" s="103"/>
    </row>
    <row r="77" spans="1:96">
      <c r="A77" s="235" t="str">
        <f t="shared" si="10"/>
        <v>ATOOTHFISHRS [Antarctic toothfish Ross Sea]</v>
      </c>
      <c r="B77" s="231" t="s">
        <v>301</v>
      </c>
      <c r="C77" s="231" t="s">
        <v>302</v>
      </c>
      <c r="D77" s="2"/>
      <c r="E77" s="222" t="s">
        <v>1653</v>
      </c>
      <c r="F77" s="207"/>
      <c r="G77" s="207"/>
      <c r="H77" s="2"/>
      <c r="I77" s="203" t="str">
        <f t="shared" si="8"/>
        <v>WGBIE [Working Group for the Bay of Biscay and the Iberian Waters Ecoregion]</v>
      </c>
      <c r="J77" s="203" t="s">
        <v>3397</v>
      </c>
      <c r="K77" s="203" t="s">
        <v>3398</v>
      </c>
      <c r="L77" s="203" t="s">
        <v>2009</v>
      </c>
      <c r="M77" s="203" t="s">
        <v>2025</v>
      </c>
      <c r="N77" s="2"/>
      <c r="O77" s="202" t="s">
        <v>1666</v>
      </c>
      <c r="P77" s="185"/>
      <c r="Q77" s="185"/>
      <c r="R77" s="185"/>
      <c r="S77" s="2"/>
      <c r="T77" s="183" t="s">
        <v>2111</v>
      </c>
      <c r="U77" s="2"/>
      <c r="V77" s="181" t="s">
        <v>2355</v>
      </c>
      <c r="W77" s="103"/>
      <c r="Y77" s="2"/>
      <c r="AB77" s="2"/>
      <c r="AE77" s="2"/>
      <c r="AG77" s="2"/>
      <c r="AI77" s="2"/>
      <c r="AK77" s="2"/>
      <c r="AM77" s="2"/>
      <c r="AO77" s="2"/>
      <c r="AR77" s="2"/>
      <c r="AU77" s="2"/>
      <c r="AX77" s="2"/>
      <c r="BA77" s="2"/>
      <c r="BD77" s="2"/>
      <c r="BF77" s="2"/>
      <c r="BI77" s="2"/>
      <c r="BL77" s="2"/>
      <c r="BO77" s="2"/>
      <c r="BR77" s="2"/>
      <c r="BU77" s="2"/>
      <c r="BX77" s="2"/>
      <c r="CA77" s="2"/>
      <c r="CD77" s="2"/>
      <c r="CF77" s="103"/>
      <c r="CH77" s="103"/>
      <c r="CJ77" s="103"/>
      <c r="CL77" s="103"/>
      <c r="CN77" s="103"/>
      <c r="CP77" s="103"/>
      <c r="CR77" s="103"/>
    </row>
    <row r="78" spans="1:96">
      <c r="A78" s="235" t="str">
        <f t="shared" si="10"/>
        <v>AUROCKPCOAST [Aurora rockfish Pacific Coast]</v>
      </c>
      <c r="B78" s="231" t="s">
        <v>3820</v>
      </c>
      <c r="C78" s="231" t="s">
        <v>3821</v>
      </c>
      <c r="D78" s="2"/>
      <c r="E78" s="230" t="str">
        <f t="shared" ref="E78:E141" si="12">IF(ISBLANK(F78),"",F78&amp;" ["&amp;G78&amp;"]")</f>
        <v>Canada-DFO-23K [Labrador - NE Newfoundland]</v>
      </c>
      <c r="F78" s="207" t="s">
        <v>169</v>
      </c>
      <c r="G78" s="207" t="s">
        <v>170</v>
      </c>
      <c r="H78" s="2"/>
      <c r="I78" s="203" t="str">
        <f t="shared" si="8"/>
        <v>WGCSE [Working Group on Celtic Seas Ecosystems]</v>
      </c>
      <c r="J78" s="203" t="s">
        <v>650</v>
      </c>
      <c r="K78" s="203" t="s">
        <v>651</v>
      </c>
      <c r="L78" s="203" t="s">
        <v>2009</v>
      </c>
      <c r="M78" s="203" t="s">
        <v>2025</v>
      </c>
      <c r="N78" s="2"/>
      <c r="O78" s="201" t="s">
        <v>1653</v>
      </c>
      <c r="P78" s="185"/>
      <c r="Q78" s="185"/>
      <c r="R78" s="185"/>
      <c r="S78" s="2"/>
      <c r="T78" s="183" t="s">
        <v>2112</v>
      </c>
      <c r="U78" s="2"/>
      <c r="V78" s="181" t="s">
        <v>3101</v>
      </c>
      <c r="W78" s="103"/>
      <c r="Y78" s="2"/>
      <c r="AB78" s="2"/>
      <c r="AE78" s="2"/>
      <c r="AG78" s="2"/>
      <c r="AI78" s="2"/>
      <c r="AK78" s="2"/>
      <c r="AM78" s="2"/>
      <c r="AO78" s="2"/>
      <c r="AR78" s="2"/>
      <c r="AU78" s="2"/>
      <c r="AX78" s="2"/>
      <c r="BA78" s="2"/>
      <c r="BD78" s="2"/>
      <c r="BF78" s="2"/>
      <c r="BI78" s="2"/>
      <c r="BL78" s="2"/>
      <c r="BO78" s="2"/>
      <c r="BR78" s="2"/>
      <c r="BU78" s="2"/>
      <c r="BX78" s="2"/>
      <c r="CA78" s="2"/>
      <c r="CD78" s="2"/>
      <c r="CF78" s="103"/>
      <c r="CH78" s="103"/>
      <c r="CJ78" s="103"/>
      <c r="CL78" s="103"/>
      <c r="CN78" s="103"/>
      <c r="CP78" s="103"/>
      <c r="CR78" s="103"/>
    </row>
    <row r="79" spans="1:96">
      <c r="A79" s="235" t="str">
        <f t="shared" si="10"/>
        <v>AUSSALMONNZ [Australian salmon New Zealand]</v>
      </c>
      <c r="B79" s="231" t="s">
        <v>309</v>
      </c>
      <c r="C79" s="231" t="s">
        <v>310</v>
      </c>
      <c r="D79" s="2"/>
      <c r="E79" s="230" t="str">
        <f t="shared" si="12"/>
        <v>Canada-DFO-2G-3K [NAFO Divisions 2G-3K]</v>
      </c>
      <c r="F79" s="208" t="s">
        <v>2882</v>
      </c>
      <c r="G79" s="208" t="s">
        <v>2883</v>
      </c>
      <c r="H79" s="2"/>
      <c r="I79" s="203" t="str">
        <f t="shared" si="8"/>
        <v>WGDEEP [Working Group on the Biology and Assessment of Deep-Sea Fisheries Resources]</v>
      </c>
      <c r="J79" s="203" t="s">
        <v>3399</v>
      </c>
      <c r="K79" s="203" t="s">
        <v>3400</v>
      </c>
      <c r="L79" s="203" t="s">
        <v>2009</v>
      </c>
      <c r="M79" s="203" t="s">
        <v>2025</v>
      </c>
      <c r="N79" s="2"/>
      <c r="O79" s="185" t="str">
        <f t="shared" ref="O79:O85" si="13">IF(ISBLANK(P79),"",P79&amp;": "&amp;Q79&amp;" ["&amp;R79&amp;"]")</f>
        <v>Survey index: Acoustic [acoustic surveys]</v>
      </c>
      <c r="P79" s="188" t="s">
        <v>349</v>
      </c>
      <c r="Q79" s="188" t="s">
        <v>350</v>
      </c>
      <c r="R79" s="188" t="s">
        <v>351</v>
      </c>
      <c r="S79" s="2"/>
      <c r="T79" s="183" t="s">
        <v>2113</v>
      </c>
      <c r="U79" s="2"/>
      <c r="V79" s="181" t="s">
        <v>2356</v>
      </c>
      <c r="W79" s="103"/>
      <c r="Y79" s="2"/>
      <c r="AB79" s="2"/>
      <c r="AE79" s="2"/>
      <c r="AG79" s="2"/>
      <c r="AI79" s="2"/>
      <c r="AK79" s="2"/>
      <c r="AM79" s="2"/>
      <c r="AO79" s="2"/>
      <c r="AR79" s="2"/>
      <c r="AU79" s="2"/>
      <c r="AX79" s="2"/>
      <c r="BA79" s="2"/>
      <c r="BD79" s="2"/>
      <c r="BF79" s="2"/>
      <c r="BI79" s="2"/>
      <c r="BL79" s="2"/>
      <c r="BO79" s="2"/>
      <c r="BR79" s="2"/>
      <c r="BU79" s="2"/>
      <c r="BX79" s="2"/>
      <c r="CA79" s="2"/>
      <c r="CD79" s="2"/>
      <c r="CF79" s="103"/>
      <c r="CH79" s="103"/>
      <c r="CJ79" s="103"/>
      <c r="CL79" s="103"/>
      <c r="CN79" s="103"/>
      <c r="CP79" s="103"/>
      <c r="CR79" s="103"/>
    </row>
    <row r="80" spans="1:96">
      <c r="A80" s="235" t="str">
        <f t="shared" si="10"/>
        <v>AWOLF5YZ [Atlantic wolffish Gulf of Maine / Georges Bank]</v>
      </c>
      <c r="B80" s="231" t="s">
        <v>3822</v>
      </c>
      <c r="C80" s="231" t="s">
        <v>3823</v>
      </c>
      <c r="D80" s="2"/>
      <c r="E80" s="230" t="str">
        <f t="shared" si="12"/>
        <v>Canada-DFO-2HJ [Division 2HJ]</v>
      </c>
      <c r="F80" s="207" t="s">
        <v>2884</v>
      </c>
      <c r="G80" s="207" t="s">
        <v>2885</v>
      </c>
      <c r="H80" s="2"/>
      <c r="I80" s="203" t="str">
        <f t="shared" si="8"/>
        <v>WGEF [Working Group on Elasmobranch Fishes]</v>
      </c>
      <c r="J80" s="203" t="s">
        <v>3401</v>
      </c>
      <c r="K80" s="203" t="s">
        <v>3402</v>
      </c>
      <c r="L80" s="203" t="s">
        <v>2009</v>
      </c>
      <c r="M80" s="203" t="s">
        <v>2025</v>
      </c>
      <c r="N80" s="2"/>
      <c r="O80" s="185" t="str">
        <f t="shared" si="13"/>
        <v>Survey index: AIM [An Index Model (AIM); Fmsy proxy based on log-log regression of replacement ratio on relative F (catch/survey biomass index)]</v>
      </c>
      <c r="P80" s="188" t="s">
        <v>349</v>
      </c>
      <c r="Q80" s="188" t="s">
        <v>357</v>
      </c>
      <c r="R80" s="188" t="s">
        <v>358</v>
      </c>
      <c r="S80" s="2"/>
      <c r="T80" s="183" t="s">
        <v>2114</v>
      </c>
      <c r="U80" s="2"/>
      <c r="V80" s="181" t="s">
        <v>2357</v>
      </c>
      <c r="W80" s="103"/>
      <c r="Y80" s="2"/>
      <c r="AB80" s="2"/>
      <c r="AE80" s="2"/>
      <c r="AG80" s="2"/>
      <c r="AI80" s="2"/>
      <c r="AK80" s="2"/>
      <c r="AM80" s="2"/>
      <c r="AO80" s="2"/>
      <c r="AR80" s="2"/>
      <c r="AU80" s="2"/>
      <c r="AX80" s="2"/>
      <c r="BA80" s="2"/>
      <c r="BD80" s="2"/>
      <c r="BF80" s="2"/>
      <c r="BI80" s="2"/>
      <c r="BL80" s="2"/>
      <c r="BO80" s="2"/>
      <c r="BR80" s="2"/>
      <c r="BU80" s="2"/>
      <c r="BX80" s="2"/>
      <c r="CA80" s="2"/>
      <c r="CD80" s="2"/>
      <c r="CF80" s="103"/>
      <c r="CH80" s="103"/>
      <c r="CJ80" s="103"/>
      <c r="CL80" s="103"/>
      <c r="CN80" s="103"/>
      <c r="CP80" s="103"/>
      <c r="CR80" s="103"/>
    </row>
    <row r="81" spans="1:96">
      <c r="A81" s="235" t="str">
        <f t="shared" si="10"/>
        <v>BCRABCHESB [Blue crab Chesapeake Bay]</v>
      </c>
      <c r="B81" s="231" t="s">
        <v>317</v>
      </c>
      <c r="C81" s="231" t="s">
        <v>3824</v>
      </c>
      <c r="D81" s="2"/>
      <c r="E81" s="230" t="str">
        <f t="shared" si="12"/>
        <v>Canada-DFO-2HJ3KLNOP4R [Division 2HJ3KLNOP4R]</v>
      </c>
      <c r="F81" s="208" t="s">
        <v>2886</v>
      </c>
      <c r="G81" s="208" t="s">
        <v>2887</v>
      </c>
      <c r="H81" s="2"/>
      <c r="I81" s="203" t="str">
        <f t="shared" si="8"/>
        <v>WGHANSA [Working Group on Southern Horse Mackerel, Anchovy and Sardine]</v>
      </c>
      <c r="J81" s="203" t="s">
        <v>3403</v>
      </c>
      <c r="K81" s="203" t="s">
        <v>3404</v>
      </c>
      <c r="L81" s="203" t="s">
        <v>2009</v>
      </c>
      <c r="M81" s="203" t="s">
        <v>2025</v>
      </c>
      <c r="N81" s="2"/>
      <c r="O81" s="185" t="str">
        <f t="shared" si="13"/>
        <v>Survey index: OGIVEM [Ogive MAPping]</v>
      </c>
      <c r="P81" s="192" t="s">
        <v>349</v>
      </c>
      <c r="Q81" s="192" t="s">
        <v>2699</v>
      </c>
      <c r="R81" s="186" t="s">
        <v>2700</v>
      </c>
      <c r="S81" s="2"/>
      <c r="T81" s="183" t="s">
        <v>2115</v>
      </c>
      <c r="U81" s="2"/>
      <c r="V81" s="181" t="s">
        <v>2358</v>
      </c>
      <c r="W81" s="103"/>
      <c r="Y81" s="2"/>
      <c r="AB81" s="2"/>
      <c r="AE81" s="2"/>
      <c r="AG81" s="2"/>
      <c r="AI81" s="2"/>
      <c r="AK81" s="2"/>
      <c r="AM81" s="2"/>
      <c r="AO81" s="2"/>
      <c r="AR81" s="2"/>
      <c r="AU81" s="2"/>
      <c r="AX81" s="2"/>
      <c r="BA81" s="2"/>
      <c r="BD81" s="2"/>
      <c r="BF81" s="2"/>
      <c r="BI81" s="2"/>
      <c r="BL81" s="2"/>
      <c r="BO81" s="2"/>
      <c r="BR81" s="2"/>
      <c r="BU81" s="2"/>
      <c r="BX81" s="2"/>
      <c r="CA81" s="2"/>
      <c r="CD81" s="2"/>
      <c r="CF81" s="103"/>
      <c r="CH81" s="103"/>
      <c r="CJ81" s="103"/>
      <c r="CL81" s="103"/>
      <c r="CN81" s="103"/>
      <c r="CP81" s="103"/>
      <c r="CR81" s="103"/>
    </row>
    <row r="82" spans="1:96">
      <c r="A82" s="235" t="str">
        <f t="shared" si="10"/>
        <v>BCROAKWASG1 [Bobo croaker West Africa Subgroup 1]</v>
      </c>
      <c r="B82" s="231" t="s">
        <v>324</v>
      </c>
      <c r="C82" s="231" t="s">
        <v>325</v>
      </c>
      <c r="D82" s="2"/>
      <c r="E82" s="230" t="str">
        <f t="shared" si="12"/>
        <v>Canada-DFO-2J [Division 2J]</v>
      </c>
      <c r="F82" s="207" t="s">
        <v>176</v>
      </c>
      <c r="G82" s="207" t="s">
        <v>177</v>
      </c>
      <c r="H82" s="2"/>
      <c r="I82" s="203" t="str">
        <f t="shared" si="8"/>
        <v>WGHMM [Working Group on the Assessment of Southern Shelf Stocks of Hake, Monk and Megrim]</v>
      </c>
      <c r="J82" s="203" t="s">
        <v>655</v>
      </c>
      <c r="K82" s="203" t="s">
        <v>656</v>
      </c>
      <c r="L82" s="203" t="s">
        <v>2009</v>
      </c>
      <c r="M82" s="203" t="s">
        <v>2025</v>
      </c>
      <c r="N82" s="2"/>
      <c r="O82" s="185" t="str">
        <f t="shared" si="13"/>
        <v>Survey index: RV [Temporal indices derived from scientific survey data]</v>
      </c>
      <c r="P82" s="188" t="s">
        <v>349</v>
      </c>
      <c r="Q82" s="188" t="s">
        <v>364</v>
      </c>
      <c r="R82" s="188" t="s">
        <v>365</v>
      </c>
      <c r="S82" s="2"/>
      <c r="T82" s="183" t="s">
        <v>3300</v>
      </c>
      <c r="U82" s="2"/>
      <c r="V82" s="181" t="s">
        <v>3102</v>
      </c>
      <c r="W82" s="103"/>
      <c r="Y82" s="2"/>
      <c r="AB82" s="2"/>
      <c r="AE82" s="2"/>
      <c r="AG82" s="2"/>
      <c r="AI82" s="2"/>
      <c r="AK82" s="2"/>
      <c r="AM82" s="2"/>
      <c r="AO82" s="2"/>
      <c r="AR82" s="2"/>
      <c r="AU82" s="2"/>
      <c r="AX82" s="2"/>
      <c r="BA82" s="2"/>
      <c r="BD82" s="2"/>
      <c r="BF82" s="2"/>
      <c r="BI82" s="2"/>
      <c r="BL82" s="2"/>
      <c r="BO82" s="2"/>
      <c r="BR82" s="2"/>
      <c r="BU82" s="2"/>
      <c r="BX82" s="2"/>
      <c r="CA82" s="2"/>
      <c r="CD82" s="2"/>
      <c r="CF82" s="103"/>
      <c r="CH82" s="103"/>
      <c r="CJ82" s="103"/>
      <c r="CL82" s="103"/>
      <c r="CN82" s="103"/>
      <c r="CP82" s="103"/>
      <c r="CR82" s="103"/>
    </row>
    <row r="83" spans="1:96">
      <c r="A83" s="235" t="str">
        <f t="shared" si="10"/>
        <v>BERYXSPPNEATL [Beryx spp Northeast Atlantic]</v>
      </c>
      <c r="B83" s="231" t="s">
        <v>3825</v>
      </c>
      <c r="C83" s="231" t="s">
        <v>3826</v>
      </c>
      <c r="D83" s="2"/>
      <c r="E83" s="230" t="str">
        <f t="shared" si="12"/>
        <v>Canada-DFO-2J3K [NAFO Division 2J3K]</v>
      </c>
      <c r="F83" s="228" t="s">
        <v>2888</v>
      </c>
      <c r="G83" s="228" t="s">
        <v>2889</v>
      </c>
      <c r="H83" s="2"/>
      <c r="I83" s="203" t="str">
        <f t="shared" si="8"/>
        <v>WGMHSA [Working Group on the Assessment of Mackerel]</v>
      </c>
      <c r="J83" s="203" t="s">
        <v>659</v>
      </c>
      <c r="K83" s="203" t="s">
        <v>660</v>
      </c>
      <c r="L83" s="203" t="s">
        <v>2009</v>
      </c>
      <c r="M83" s="203" t="s">
        <v>2025</v>
      </c>
      <c r="N83" s="2"/>
      <c r="O83" s="185" t="str">
        <f t="shared" si="13"/>
        <v>Survey index: STRAP [Stratified Analysis Programs]</v>
      </c>
      <c r="P83" s="188" t="s">
        <v>349</v>
      </c>
      <c r="Q83" s="188" t="s">
        <v>372</v>
      </c>
      <c r="R83" s="188" t="s">
        <v>373</v>
      </c>
      <c r="S83" s="2"/>
      <c r="T83" s="183" t="s">
        <v>3301</v>
      </c>
      <c r="U83" s="2"/>
      <c r="V83" s="181" t="s">
        <v>3103</v>
      </c>
      <c r="W83" s="103"/>
      <c r="Y83" s="2"/>
      <c r="AB83" s="2"/>
      <c r="AE83" s="2"/>
      <c r="AG83" s="2"/>
      <c r="AI83" s="2"/>
      <c r="AK83" s="2"/>
      <c r="AM83" s="2"/>
      <c r="AO83" s="2"/>
      <c r="AR83" s="2"/>
      <c r="AU83" s="2"/>
      <c r="AX83" s="2"/>
      <c r="BA83" s="2"/>
      <c r="BD83" s="2"/>
      <c r="BF83" s="2"/>
      <c r="BI83" s="2"/>
      <c r="BL83" s="2"/>
      <c r="BO83" s="2"/>
      <c r="BR83" s="2"/>
      <c r="BU83" s="2"/>
      <c r="BX83" s="2"/>
      <c r="CA83" s="2"/>
      <c r="CD83" s="2"/>
      <c r="CF83" s="103"/>
      <c r="CH83" s="103"/>
      <c r="CJ83" s="103"/>
      <c r="CL83" s="103"/>
      <c r="CN83" s="103"/>
      <c r="CP83" s="103"/>
      <c r="CR83" s="103"/>
    </row>
    <row r="84" spans="1:96">
      <c r="A84" s="235" t="str">
        <f t="shared" si="10"/>
        <v>BGRDRNSWWA [Blue grenadier New South Wales to Western Australia]</v>
      </c>
      <c r="B84" s="231" t="s">
        <v>3827</v>
      </c>
      <c r="C84" s="231" t="s">
        <v>3828</v>
      </c>
      <c r="D84" s="2"/>
      <c r="E84" s="230" t="str">
        <f t="shared" si="12"/>
        <v>Canada-DFO-2J3K-3LNO [NAFO Divisions 2J3K-3LNO]</v>
      </c>
      <c r="F84" s="228" t="s">
        <v>2890</v>
      </c>
      <c r="G84" s="228" t="s">
        <v>2891</v>
      </c>
      <c r="H84" s="2"/>
      <c r="I84" s="203" t="str">
        <f t="shared" si="8"/>
        <v>WGNEPH [Working Group on Nephrops Stocks]</v>
      </c>
      <c r="J84" s="203" t="s">
        <v>665</v>
      </c>
      <c r="K84" s="203" t="s">
        <v>666</v>
      </c>
      <c r="L84" s="203" t="s">
        <v>2009</v>
      </c>
      <c r="M84" s="203" t="s">
        <v>2025</v>
      </c>
      <c r="N84" s="2"/>
      <c r="O84" s="185" t="str">
        <f t="shared" si="13"/>
        <v>Survey index: SURBA [Survey based stock assessment method]</v>
      </c>
      <c r="P84" s="188" t="s">
        <v>349</v>
      </c>
      <c r="Q84" s="188" t="s">
        <v>379</v>
      </c>
      <c r="R84" s="188" t="s">
        <v>380</v>
      </c>
      <c r="S84" s="2"/>
      <c r="T84" s="183" t="s">
        <v>2116</v>
      </c>
      <c r="U84" s="2"/>
      <c r="V84" s="181" t="s">
        <v>2359</v>
      </c>
      <c r="W84" s="103"/>
      <c r="Y84" s="2"/>
      <c r="AB84" s="2"/>
      <c r="AE84" s="2"/>
      <c r="AG84" s="2"/>
      <c r="AI84" s="2"/>
      <c r="AK84" s="2"/>
      <c r="AM84" s="2"/>
      <c r="AO84" s="2"/>
      <c r="AR84" s="2"/>
      <c r="AU84" s="2"/>
      <c r="AX84" s="2"/>
      <c r="BA84" s="2"/>
      <c r="BD84" s="2"/>
      <c r="BF84" s="2"/>
      <c r="BI84" s="2"/>
      <c r="BL84" s="2"/>
      <c r="BO84" s="2"/>
      <c r="BR84" s="2"/>
      <c r="BU84" s="2"/>
      <c r="BX84" s="2"/>
      <c r="CA84" s="2"/>
      <c r="CD84" s="2"/>
      <c r="CF84" s="103"/>
      <c r="CH84" s="103"/>
      <c r="CJ84" s="103"/>
      <c r="CL84" s="103"/>
      <c r="CN84" s="103"/>
      <c r="CP84" s="103"/>
      <c r="CR84" s="103"/>
    </row>
    <row r="85" spans="1:96">
      <c r="A85" s="235" t="str">
        <f t="shared" si="10"/>
        <v>BGRDRSE [Blue grenadier Southeast Australia]</v>
      </c>
      <c r="B85" s="231" t="s">
        <v>332</v>
      </c>
      <c r="C85" s="231" t="s">
        <v>3829</v>
      </c>
      <c r="D85" s="2"/>
      <c r="E85" s="230" t="str">
        <f t="shared" si="12"/>
        <v>Canada-DFO-2J3KL [Southern Labrador-Eastern Newfoundland]</v>
      </c>
      <c r="F85" s="207" t="s">
        <v>183</v>
      </c>
      <c r="G85" s="207" t="s">
        <v>184</v>
      </c>
      <c r="H85" s="2"/>
      <c r="I85" s="203" t="str">
        <f t="shared" si="8"/>
        <v>WGNPBW [Northern Pelagic and Blue Whiting Fisheries Working Group]</v>
      </c>
      <c r="J85" s="203" t="s">
        <v>671</v>
      </c>
      <c r="K85" s="203" t="s">
        <v>672</v>
      </c>
      <c r="L85" s="203" t="s">
        <v>2009</v>
      </c>
      <c r="M85" s="203" t="s">
        <v>2025</v>
      </c>
      <c r="N85" s="2"/>
      <c r="O85" s="185" t="str">
        <f t="shared" si="13"/>
        <v>Survey index: Survey indices [Temporal indices derived from scientific survey data]</v>
      </c>
      <c r="P85" s="188" t="s">
        <v>349</v>
      </c>
      <c r="Q85" s="188" t="s">
        <v>386</v>
      </c>
      <c r="R85" s="188" t="s">
        <v>365</v>
      </c>
      <c r="S85" s="2"/>
      <c r="T85" s="183" t="s">
        <v>2117</v>
      </c>
      <c r="U85" s="2"/>
      <c r="V85" s="181" t="s">
        <v>3104</v>
      </c>
      <c r="W85" s="103"/>
      <c r="Y85" s="2"/>
      <c r="AB85" s="2"/>
      <c r="AE85" s="2"/>
      <c r="AG85" s="2"/>
      <c r="AI85" s="2"/>
      <c r="AK85" s="2"/>
      <c r="AM85" s="2"/>
      <c r="AO85" s="2"/>
      <c r="AR85" s="2"/>
      <c r="AU85" s="2"/>
      <c r="AX85" s="2"/>
      <c r="BA85" s="2"/>
      <c r="BD85" s="2"/>
      <c r="BF85" s="2"/>
      <c r="BI85" s="2"/>
      <c r="BL85" s="2"/>
      <c r="BO85" s="2"/>
      <c r="BR85" s="2"/>
      <c r="BU85" s="2"/>
      <c r="BX85" s="2"/>
      <c r="CA85" s="2"/>
      <c r="CD85" s="2"/>
      <c r="CF85" s="103"/>
      <c r="CH85" s="103"/>
      <c r="CJ85" s="103"/>
      <c r="CL85" s="103"/>
      <c r="CN85" s="103"/>
      <c r="CP85" s="103"/>
      <c r="CR85" s="103"/>
    </row>
    <row r="86" spans="1:96">
      <c r="A86" s="235" t="str">
        <f t="shared" si="10"/>
        <v>BGROCKPCOAST [Blackgill rockfish Pacific Coast]</v>
      </c>
      <c r="B86" s="231" t="s">
        <v>339</v>
      </c>
      <c r="C86" s="231" t="s">
        <v>3830</v>
      </c>
      <c r="D86" s="2"/>
      <c r="E86" s="230" t="str">
        <f t="shared" si="12"/>
        <v>Canada-DFO-2J3KLNOPs [Labrador Shelf-Grand Banks-St. Pierre Bank]</v>
      </c>
      <c r="F86" s="207" t="s">
        <v>191</v>
      </c>
      <c r="G86" s="207" t="s">
        <v>3429</v>
      </c>
      <c r="H86" s="2"/>
      <c r="I86" s="203" t="str">
        <f t="shared" si="8"/>
        <v>WGNSDS [Working Group on the Assessment of Northern Shelf Demersal Stocks]</v>
      </c>
      <c r="J86" s="203" t="s">
        <v>677</v>
      </c>
      <c r="K86" s="203" t="s">
        <v>678</v>
      </c>
      <c r="L86" s="203" t="s">
        <v>2009</v>
      </c>
      <c r="M86" s="203" t="s">
        <v>2025</v>
      </c>
      <c r="N86" s="2"/>
      <c r="O86" s="201" t="s">
        <v>1653</v>
      </c>
      <c r="P86" s="185"/>
      <c r="Q86" s="185"/>
      <c r="R86" s="185"/>
      <c r="S86" s="2"/>
      <c r="T86" s="183" t="s">
        <v>2118</v>
      </c>
      <c r="U86" s="2"/>
      <c r="V86" s="181" t="s">
        <v>3105</v>
      </c>
      <c r="W86" s="103"/>
      <c r="Y86" s="2"/>
      <c r="AB86" s="2"/>
      <c r="AE86" s="2"/>
      <c r="AG86" s="2"/>
      <c r="AI86" s="2"/>
      <c r="AK86" s="2"/>
      <c r="AM86" s="2"/>
      <c r="AO86" s="2"/>
      <c r="AR86" s="2"/>
      <c r="AU86" s="2"/>
      <c r="AX86" s="2"/>
      <c r="BA86" s="2"/>
      <c r="BD86" s="2"/>
      <c r="BF86" s="2"/>
      <c r="BI86" s="2"/>
      <c r="BL86" s="2"/>
      <c r="BO86" s="2"/>
      <c r="BR86" s="2"/>
      <c r="BU86" s="2"/>
      <c r="BX86" s="2"/>
      <c r="CA86" s="2"/>
      <c r="CD86" s="2"/>
      <c r="CF86" s="103"/>
      <c r="CH86" s="103"/>
      <c r="CJ86" s="103"/>
      <c r="CL86" s="103"/>
      <c r="CN86" s="103"/>
      <c r="CP86" s="103"/>
      <c r="CR86" s="103"/>
    </row>
    <row r="87" spans="1:96">
      <c r="A87" s="235" t="str">
        <f t="shared" si="10"/>
        <v>BGRUNTWASG2 [Bigeye grunt West Africa Subgroup 2]</v>
      </c>
      <c r="B87" s="231" t="s">
        <v>344</v>
      </c>
      <c r="C87" s="231" t="s">
        <v>3831</v>
      </c>
      <c r="D87" s="2"/>
      <c r="E87" s="230" t="str">
        <f t="shared" si="12"/>
        <v>Canada-DFO-3K [Division 3K]</v>
      </c>
      <c r="F87" s="207" t="s">
        <v>197</v>
      </c>
      <c r="G87" s="207" t="s">
        <v>198</v>
      </c>
      <c r="H87" s="2"/>
      <c r="I87" s="203" t="str">
        <f t="shared" si="8"/>
        <v>WGNSSK [Working Group on the Assessment of Demersal Stocks in the North Sea and Skagerrak]</v>
      </c>
      <c r="J87" s="203" t="s">
        <v>682</v>
      </c>
      <c r="K87" s="203" t="s">
        <v>683</v>
      </c>
      <c r="L87" s="203" t="s">
        <v>2009</v>
      </c>
      <c r="M87" s="203" t="s">
        <v>2025</v>
      </c>
      <c r="N87" s="2"/>
      <c r="O87" s="202" t="s">
        <v>1667</v>
      </c>
      <c r="P87" s="185"/>
      <c r="Q87" s="185"/>
      <c r="R87" s="185"/>
      <c r="S87" s="2"/>
      <c r="T87" s="183" t="s">
        <v>2119</v>
      </c>
      <c r="U87" s="2"/>
      <c r="V87" s="181" t="s">
        <v>2360</v>
      </c>
      <c r="W87" s="103"/>
      <c r="Y87" s="2"/>
      <c r="AB87" s="2"/>
      <c r="AE87" s="2"/>
      <c r="AG87" s="2"/>
      <c r="AI87" s="2"/>
      <c r="AK87" s="2"/>
      <c r="AM87" s="2"/>
      <c r="AO87" s="2"/>
      <c r="AR87" s="2"/>
      <c r="AU87" s="2"/>
      <c r="AX87" s="2"/>
      <c r="BA87" s="2"/>
      <c r="BD87" s="2"/>
      <c r="BF87" s="2"/>
      <c r="BI87" s="2"/>
      <c r="BL87" s="2"/>
      <c r="BO87" s="2"/>
      <c r="BR87" s="2"/>
      <c r="BU87" s="2"/>
      <c r="BX87" s="2"/>
      <c r="CA87" s="2"/>
      <c r="CD87" s="2"/>
      <c r="CF87" s="103"/>
      <c r="CH87" s="103"/>
      <c r="CJ87" s="103"/>
      <c r="CL87" s="103"/>
      <c r="CN87" s="103"/>
      <c r="CP87" s="103"/>
      <c r="CR87" s="103"/>
    </row>
    <row r="88" spans="1:96">
      <c r="A88" s="235" t="str">
        <f t="shared" si="10"/>
        <v>BGRUNTWASG3 [Bigeye grunt West Africa Subgroup 3]</v>
      </c>
      <c r="B88" s="231" t="s">
        <v>352</v>
      </c>
      <c r="C88" s="231" t="s">
        <v>3832</v>
      </c>
      <c r="D88" s="2"/>
      <c r="E88" s="230" t="str">
        <f t="shared" si="12"/>
        <v>Canada-DFO-3LNO [Division 3LNO]</v>
      </c>
      <c r="F88" s="207" t="s">
        <v>2892</v>
      </c>
      <c r="G88" s="207" t="s">
        <v>2893</v>
      </c>
      <c r="H88" s="2"/>
      <c r="I88" s="203" t="str">
        <f t="shared" si="8"/>
        <v>WGSSDS [Working Group on the Assessment of Southern Shelf Demersal Stocks]</v>
      </c>
      <c r="J88" s="203" t="s">
        <v>687</v>
      </c>
      <c r="K88" s="203" t="s">
        <v>688</v>
      </c>
      <c r="L88" s="203" t="s">
        <v>2009</v>
      </c>
      <c r="M88" s="203" t="s">
        <v>2025</v>
      </c>
      <c r="N88" s="2"/>
      <c r="O88" s="201" t="s">
        <v>1653</v>
      </c>
      <c r="P88" s="185"/>
      <c r="Q88" s="185"/>
      <c r="R88" s="185"/>
      <c r="S88" s="2"/>
      <c r="T88" s="183" t="s">
        <v>3302</v>
      </c>
      <c r="U88" s="2"/>
      <c r="V88" s="181" t="s">
        <v>3106</v>
      </c>
      <c r="W88" s="103"/>
      <c r="Y88" s="2"/>
      <c r="AB88" s="2"/>
      <c r="AE88" s="2"/>
      <c r="AG88" s="2"/>
      <c r="AI88" s="2"/>
      <c r="AK88" s="2"/>
      <c r="AM88" s="2"/>
      <c r="AO88" s="2"/>
      <c r="AR88" s="2"/>
      <c r="AU88" s="2"/>
      <c r="AX88" s="2"/>
      <c r="BA88" s="2"/>
      <c r="BD88" s="2"/>
      <c r="BF88" s="2"/>
      <c r="BI88" s="2"/>
      <c r="BL88" s="2"/>
      <c r="BO88" s="2"/>
      <c r="BR88" s="2"/>
      <c r="BU88" s="2"/>
      <c r="BX88" s="2"/>
      <c r="CA88" s="2"/>
      <c r="CD88" s="2"/>
      <c r="CF88" s="103"/>
      <c r="CH88" s="103"/>
      <c r="CJ88" s="103"/>
      <c r="CL88" s="103"/>
      <c r="CN88" s="103"/>
      <c r="CP88" s="103"/>
      <c r="CR88" s="103"/>
    </row>
    <row r="89" spans="1:96">
      <c r="A89" s="235" t="str">
        <f t="shared" si="10"/>
        <v>BHAKEWASG3 [Benguela hake West Africa Subgroup 3]</v>
      </c>
      <c r="B89" s="231" t="s">
        <v>359</v>
      </c>
      <c r="C89" s="231" t="s">
        <v>3833</v>
      </c>
      <c r="D89" s="2"/>
      <c r="E89" s="230" t="str">
        <f t="shared" si="12"/>
        <v>Canada-DFO-3LNOPs [NAFO Divisions 3LNOPs]</v>
      </c>
      <c r="F89" s="228" t="s">
        <v>3430</v>
      </c>
      <c r="G89" s="228" t="s">
        <v>3431</v>
      </c>
      <c r="H89" s="2"/>
      <c r="I89" s="203" t="str">
        <f t="shared" si="8"/>
        <v>WGWIDE [Working Group on Widely Distributed Stocks]</v>
      </c>
      <c r="J89" s="203" t="s">
        <v>2874</v>
      </c>
      <c r="K89" s="203" t="s">
        <v>2873</v>
      </c>
      <c r="L89" s="203" t="s">
        <v>2009</v>
      </c>
      <c r="M89" s="203" t="s">
        <v>2025</v>
      </c>
      <c r="N89" s="2"/>
      <c r="O89" s="185" t="str">
        <f t="shared" ref="O89:O99" si="14">IF(ISBLANK(P89),"",P89&amp;": "&amp;Q89&amp;" ["&amp;R89&amp;"]")</f>
        <v>Statistical catch at length model: AD-CAL [An AD-Model Builder catch at length model]</v>
      </c>
      <c r="P89" s="188" t="s">
        <v>336</v>
      </c>
      <c r="Q89" s="188" t="s">
        <v>337</v>
      </c>
      <c r="R89" s="188" t="s">
        <v>338</v>
      </c>
      <c r="S89" s="2"/>
      <c r="T89" s="183" t="s">
        <v>2120</v>
      </c>
      <c r="U89" s="2"/>
      <c r="V89" s="181" t="s">
        <v>2361</v>
      </c>
      <c r="W89" s="103"/>
      <c r="Y89" s="2"/>
      <c r="AB89" s="2"/>
      <c r="AE89" s="2"/>
      <c r="AG89" s="2"/>
      <c r="AI89" s="2"/>
      <c r="AK89" s="2"/>
      <c r="AM89" s="2"/>
      <c r="AO89" s="2"/>
      <c r="AR89" s="2"/>
      <c r="AU89" s="2"/>
      <c r="AX89" s="2"/>
      <c r="BA89" s="2"/>
      <c r="BD89" s="2"/>
      <c r="BF89" s="2"/>
      <c r="BI89" s="2"/>
      <c r="BL89" s="2"/>
      <c r="BO89" s="2"/>
      <c r="BR89" s="2"/>
      <c r="BU89" s="2"/>
      <c r="BX89" s="2"/>
      <c r="CA89" s="2"/>
      <c r="CD89" s="2"/>
      <c r="CF89" s="103"/>
      <c r="CH89" s="103"/>
      <c r="CJ89" s="103"/>
      <c r="CL89" s="103"/>
      <c r="CN89" s="103"/>
      <c r="CP89" s="103"/>
      <c r="CR89" s="103"/>
    </row>
    <row r="90" spans="1:96">
      <c r="A90" s="235" t="str">
        <f t="shared" si="10"/>
        <v>BHEADSHARATL [Bonnethead shark Atlantic]</v>
      </c>
      <c r="B90" s="231" t="s">
        <v>366</v>
      </c>
      <c r="C90" s="231" t="s">
        <v>367</v>
      </c>
      <c r="D90" s="2"/>
      <c r="E90" s="230" t="str">
        <f t="shared" si="12"/>
        <v>Canada-DFO-3LNO-UT12 [NAFO Division 3LNO and Units 1 and 2]</v>
      </c>
      <c r="F90" s="228" t="s">
        <v>2894</v>
      </c>
      <c r="G90" s="228" t="s">
        <v>2895</v>
      </c>
      <c r="H90" s="2"/>
      <c r="I90" s="205" t="s">
        <v>1653</v>
      </c>
      <c r="J90" s="203"/>
      <c r="K90" s="203"/>
      <c r="L90" s="203"/>
      <c r="M90" s="203"/>
      <c r="N90" s="2"/>
      <c r="O90" s="185" t="str">
        <f t="shared" si="14"/>
        <v>Statistical catch at length model: LBA [Length-based analysis]</v>
      </c>
      <c r="P90" s="188" t="s">
        <v>336</v>
      </c>
      <c r="Q90" s="188" t="s">
        <v>342</v>
      </c>
      <c r="R90" s="188" t="s">
        <v>343</v>
      </c>
      <c r="S90" s="2"/>
      <c r="T90" s="183" t="s">
        <v>2121</v>
      </c>
      <c r="U90" s="2"/>
      <c r="V90" s="181" t="s">
        <v>3107</v>
      </c>
      <c r="W90" s="103"/>
      <c r="Y90" s="2"/>
      <c r="AB90" s="2"/>
      <c r="AE90" s="2"/>
      <c r="AG90" s="2"/>
      <c r="AI90" s="2"/>
      <c r="AK90" s="2"/>
      <c r="AM90" s="2"/>
      <c r="AO90" s="2"/>
      <c r="AR90" s="2"/>
      <c r="AU90" s="2"/>
      <c r="AX90" s="2"/>
      <c r="BA90" s="2"/>
      <c r="BD90" s="2"/>
      <c r="BF90" s="2"/>
      <c r="BI90" s="2"/>
      <c r="BL90" s="2"/>
      <c r="BO90" s="2"/>
      <c r="BR90" s="2"/>
      <c r="BU90" s="2"/>
      <c r="BX90" s="2"/>
      <c r="CA90" s="2"/>
      <c r="CD90" s="2"/>
      <c r="CF90" s="103"/>
      <c r="CH90" s="103"/>
      <c r="CJ90" s="103"/>
      <c r="CL90" s="103"/>
      <c r="CN90" s="103"/>
      <c r="CP90" s="103"/>
      <c r="CR90" s="103"/>
    </row>
    <row r="91" spans="1:96">
      <c r="A91" s="235" t="str">
        <f t="shared" si="10"/>
        <v>BIGEYEATL [Bigeye tuna Atlantic Ocean]</v>
      </c>
      <c r="B91" s="231" t="s">
        <v>374</v>
      </c>
      <c r="C91" s="231" t="s">
        <v>3834</v>
      </c>
      <c r="D91" s="2"/>
      <c r="E91" s="230" t="str">
        <f t="shared" si="12"/>
        <v>Canada-DFO-3NO [Division 3NO]</v>
      </c>
      <c r="F91" s="207" t="s">
        <v>204</v>
      </c>
      <c r="G91" s="207" t="s">
        <v>205</v>
      </c>
      <c r="H91" s="2"/>
      <c r="I91" s="204" t="s">
        <v>1655</v>
      </c>
      <c r="J91" s="203"/>
      <c r="K91" s="203"/>
      <c r="L91" s="203"/>
      <c r="M91" s="203"/>
      <c r="N91" s="2"/>
      <c r="O91" s="185" t="str">
        <f t="shared" si="14"/>
        <v>Yield per recruit model: UnknownYPRM [Unknown yield per recruit model]</v>
      </c>
      <c r="P91" s="199" t="s">
        <v>539</v>
      </c>
      <c r="Q91" s="194" t="s">
        <v>540</v>
      </c>
      <c r="R91" s="188" t="s">
        <v>541</v>
      </c>
      <c r="S91" s="2"/>
      <c r="T91" s="183" t="s">
        <v>3303</v>
      </c>
      <c r="U91" s="2"/>
      <c r="V91" s="181" t="s">
        <v>2362</v>
      </c>
      <c r="W91" s="103"/>
      <c r="Y91" s="2"/>
      <c r="AB91" s="2"/>
      <c r="AE91" s="2"/>
      <c r="AG91" s="2"/>
      <c r="AI91" s="2"/>
      <c r="AK91" s="2"/>
      <c r="AM91" s="2"/>
      <c r="AO91" s="2"/>
      <c r="AR91" s="2"/>
      <c r="AU91" s="2"/>
      <c r="AX91" s="2"/>
      <c r="BA91" s="2"/>
      <c r="BD91" s="2"/>
      <c r="BF91" s="2"/>
      <c r="BI91" s="2"/>
      <c r="BL91" s="2"/>
      <c r="BO91" s="2"/>
      <c r="BR91" s="2"/>
      <c r="BU91" s="2"/>
      <c r="BX91" s="2"/>
      <c r="CA91" s="2"/>
      <c r="CD91" s="2"/>
      <c r="CF91" s="103"/>
      <c r="CH91" s="103"/>
      <c r="CJ91" s="103"/>
      <c r="CL91" s="103"/>
      <c r="CN91" s="103"/>
      <c r="CP91" s="103"/>
      <c r="CR91" s="103"/>
    </row>
    <row r="92" spans="1:96">
      <c r="A92" s="235" t="str">
        <f t="shared" si="10"/>
        <v>BIGEYECWPAC [Bigeye tuna Central Western Pacific Ocean]</v>
      </c>
      <c r="B92" s="231" t="s">
        <v>381</v>
      </c>
      <c r="C92" s="231" t="s">
        <v>3835</v>
      </c>
      <c r="D92" s="2"/>
      <c r="E92" s="230" t="str">
        <f t="shared" si="12"/>
        <v>Canada-DFO-3NOPs4VWX5Zc [Scotian Shelf and Southern Grand Banks]</v>
      </c>
      <c r="F92" s="208" t="s">
        <v>2896</v>
      </c>
      <c r="G92" s="208" t="s">
        <v>2897</v>
      </c>
      <c r="H92" s="2"/>
      <c r="I92" s="205" t="s">
        <v>1653</v>
      </c>
      <c r="J92" s="203"/>
      <c r="K92" s="203"/>
      <c r="L92" s="203"/>
      <c r="M92" s="203"/>
      <c r="N92" s="2"/>
      <c r="O92" s="185" t="str">
        <f t="shared" si="14"/>
        <v>Unknown: CapTool [Spreadsheet assessment model used for Capelin]</v>
      </c>
      <c r="P92" s="188" t="s">
        <v>392</v>
      </c>
      <c r="Q92" s="188" t="s">
        <v>393</v>
      </c>
      <c r="R92" s="188" t="s">
        <v>394</v>
      </c>
      <c r="S92" s="2"/>
      <c r="T92" s="183" t="s">
        <v>2122</v>
      </c>
      <c r="U92" s="2"/>
      <c r="V92" s="181" t="s">
        <v>2363</v>
      </c>
      <c r="W92" s="103"/>
      <c r="Y92" s="2"/>
      <c r="AB92" s="2"/>
      <c r="AE92" s="2"/>
      <c r="AG92" s="2"/>
      <c r="AI92" s="2"/>
      <c r="AK92" s="2"/>
      <c r="AM92" s="2"/>
      <c r="AO92" s="2"/>
      <c r="AR92" s="2"/>
      <c r="AU92" s="2"/>
      <c r="AX92" s="2"/>
      <c r="BA92" s="2"/>
      <c r="BD92" s="2"/>
      <c r="BF92" s="2"/>
      <c r="BI92" s="2"/>
      <c r="BL92" s="2"/>
      <c r="BO92" s="2"/>
      <c r="BR92" s="2"/>
      <c r="BU92" s="2"/>
      <c r="BX92" s="2"/>
      <c r="CA92" s="2"/>
      <c r="CD92" s="2"/>
      <c r="CF92" s="103"/>
      <c r="CH92" s="103"/>
      <c r="CJ92" s="103"/>
      <c r="CL92" s="103"/>
      <c r="CN92" s="103"/>
      <c r="CP92" s="103"/>
      <c r="CR92" s="103"/>
    </row>
    <row r="93" spans="1:96">
      <c r="A93" s="235" t="str">
        <f t="shared" si="10"/>
        <v>BIGEYEEPAC [Bigeye tuna Eastern Pacific]</v>
      </c>
      <c r="B93" s="231" t="s">
        <v>387</v>
      </c>
      <c r="C93" s="231" t="s">
        <v>388</v>
      </c>
      <c r="D93" s="2"/>
      <c r="E93" s="230" t="str">
        <f t="shared" si="12"/>
        <v>Canada-DFO-3Pn4RS [Northern Gulf of St. Lawrence]</v>
      </c>
      <c r="F93" s="207" t="s">
        <v>212</v>
      </c>
      <c r="G93" s="207" t="s">
        <v>213</v>
      </c>
      <c r="H93" s="2"/>
      <c r="I93" s="203" t="str">
        <f t="shared" ref="I93:I98" si="15">IF(ISBLANK(J93),"",J93&amp;" ["&amp;K93&amp;"]")</f>
        <v>CSERG [Caspian Sea Ecology Research Center]</v>
      </c>
      <c r="J93" s="203" t="s">
        <v>140</v>
      </c>
      <c r="K93" s="203" t="s">
        <v>141</v>
      </c>
      <c r="L93" s="203" t="s">
        <v>2011</v>
      </c>
      <c r="M93" s="203" t="s">
        <v>2027</v>
      </c>
      <c r="N93" s="2"/>
      <c r="O93" s="185" t="str">
        <f t="shared" si="14"/>
        <v>Unknown: Count [Count]</v>
      </c>
      <c r="P93" s="188" t="s">
        <v>392</v>
      </c>
      <c r="Q93" s="188" t="s">
        <v>401</v>
      </c>
      <c r="R93" s="188" t="s">
        <v>401</v>
      </c>
      <c r="S93" s="2"/>
      <c r="T93" s="183" t="s">
        <v>2123</v>
      </c>
      <c r="U93" s="2"/>
      <c r="V93" s="181" t="s">
        <v>2364</v>
      </c>
      <c r="W93" s="103"/>
      <c r="Y93" s="2"/>
      <c r="AB93" s="2"/>
      <c r="AE93" s="2"/>
      <c r="AG93" s="2"/>
      <c r="AI93" s="2"/>
      <c r="AK93" s="2"/>
      <c r="AM93" s="2"/>
      <c r="AO93" s="2"/>
      <c r="AR93" s="2"/>
      <c r="AU93" s="2"/>
      <c r="AX93" s="2"/>
      <c r="BA93" s="2"/>
      <c r="BD93" s="2"/>
      <c r="BF93" s="2"/>
      <c r="BI93" s="2"/>
      <c r="BL93" s="2"/>
      <c r="BO93" s="2"/>
      <c r="BR93" s="2"/>
      <c r="BU93" s="2"/>
      <c r="BX93" s="2"/>
      <c r="CA93" s="2"/>
      <c r="CD93" s="2"/>
      <c r="CF93" s="103"/>
      <c r="CH93" s="103"/>
      <c r="CJ93" s="103"/>
      <c r="CL93" s="103"/>
      <c r="CN93" s="103"/>
      <c r="CP93" s="103"/>
      <c r="CR93" s="103"/>
    </row>
    <row r="94" spans="1:96">
      <c r="A94" s="235" t="str">
        <f t="shared" si="10"/>
        <v>BIGEYEIO [Bigeye tuna Indian Ocean]</v>
      </c>
      <c r="B94" s="231" t="s">
        <v>395</v>
      </c>
      <c r="C94" s="231" t="s">
        <v>396</v>
      </c>
      <c r="D94" s="2"/>
      <c r="E94" s="230" t="str">
        <f t="shared" si="12"/>
        <v>Canada-DFO-3Pn4RSTVn [Gulf of St. Lawrence and Cabot Strait]</v>
      </c>
      <c r="F94" s="207" t="s">
        <v>220</v>
      </c>
      <c r="G94" s="207" t="s">
        <v>221</v>
      </c>
      <c r="H94" s="2"/>
      <c r="I94" s="203" t="str">
        <f t="shared" si="15"/>
        <v>FAFRFJ [Fisheries Agency and Fisheries Research Agency of Japan]</v>
      </c>
      <c r="J94" s="203" t="s">
        <v>2012</v>
      </c>
      <c r="K94" s="203" t="s">
        <v>2028</v>
      </c>
      <c r="L94" s="203" t="s">
        <v>222</v>
      </c>
      <c r="M94" s="203" t="s">
        <v>223</v>
      </c>
      <c r="N94" s="2"/>
      <c r="O94" s="185" t="str">
        <f t="shared" si="14"/>
        <v>Unknown: MSLM [Multi-stock length-based model]</v>
      </c>
      <c r="P94" s="188" t="s">
        <v>392</v>
      </c>
      <c r="Q94" s="188" t="s">
        <v>406</v>
      </c>
      <c r="R94" s="188" t="s">
        <v>407</v>
      </c>
      <c r="S94" s="2"/>
      <c r="T94" s="183" t="s">
        <v>3304</v>
      </c>
      <c r="U94" s="2"/>
      <c r="V94" s="181" t="s">
        <v>2365</v>
      </c>
      <c r="W94" s="103"/>
      <c r="Y94" s="2"/>
      <c r="AB94" s="2"/>
      <c r="AE94" s="2"/>
      <c r="AG94" s="2"/>
      <c r="AI94" s="2"/>
      <c r="AK94" s="2"/>
      <c r="AM94" s="2"/>
      <c r="AO94" s="2"/>
      <c r="AR94" s="2"/>
      <c r="AU94" s="2"/>
      <c r="AX94" s="2"/>
      <c r="BA94" s="2"/>
      <c r="BD94" s="2"/>
      <c r="BF94" s="2"/>
      <c r="BI94" s="2"/>
      <c r="BL94" s="2"/>
      <c r="BO94" s="2"/>
      <c r="BR94" s="2"/>
      <c r="BU94" s="2"/>
      <c r="BX94" s="2"/>
      <c r="CA94" s="2"/>
      <c r="CD94" s="2"/>
      <c r="CF94" s="103"/>
      <c r="CH94" s="103"/>
      <c r="CJ94" s="103"/>
      <c r="CL94" s="103"/>
      <c r="CN94" s="103"/>
      <c r="CP94" s="103"/>
      <c r="CR94" s="103"/>
    </row>
    <row r="95" spans="1:96">
      <c r="A95" s="235" t="str">
        <f t="shared" si="10"/>
        <v>BIGHTREDSE [Bight redfish Southeast Australia]</v>
      </c>
      <c r="B95" s="231" t="s">
        <v>408</v>
      </c>
      <c r="C95" s="231" t="s">
        <v>409</v>
      </c>
      <c r="D95" s="2"/>
      <c r="E95" s="230" t="str">
        <f t="shared" si="12"/>
        <v>Canada-DFO-3Ps [St. Pierre Bank]</v>
      </c>
      <c r="F95" s="207" t="s">
        <v>228</v>
      </c>
      <c r="G95" s="207" t="s">
        <v>229</v>
      </c>
      <c r="H95" s="2"/>
      <c r="I95" s="203" t="str">
        <f t="shared" si="15"/>
        <v>IMARM [Institute of Marine Affairs and Resource Management - National Taiwan Ocean University, 2 Pei-Ning Road, Keelung 20224, Taiwan]</v>
      </c>
      <c r="J95" s="203" t="s">
        <v>377</v>
      </c>
      <c r="K95" s="203" t="s">
        <v>378</v>
      </c>
      <c r="L95" s="203" t="s">
        <v>2013</v>
      </c>
      <c r="M95" s="203" t="s">
        <v>2029</v>
      </c>
      <c r="N95" s="2"/>
      <c r="O95" s="185" t="str">
        <f t="shared" si="14"/>
        <v>Unknown: RYM [Replacement Yield Model]</v>
      </c>
      <c r="P95" s="188" t="s">
        <v>392</v>
      </c>
      <c r="Q95" s="188" t="s">
        <v>414</v>
      </c>
      <c r="R95" s="188" t="s">
        <v>415</v>
      </c>
      <c r="S95" s="2"/>
      <c r="T95" s="183" t="s">
        <v>2124</v>
      </c>
      <c r="U95" s="2"/>
      <c r="V95" s="181" t="s">
        <v>3108</v>
      </c>
      <c r="W95" s="103"/>
      <c r="Y95" s="2"/>
      <c r="AB95" s="2"/>
      <c r="AE95" s="2"/>
      <c r="AG95" s="2"/>
      <c r="AI95" s="2"/>
      <c r="AK95" s="2"/>
      <c r="AM95" s="2"/>
      <c r="AO95" s="2"/>
      <c r="AR95" s="2"/>
      <c r="AU95" s="2"/>
      <c r="AX95" s="2"/>
      <c r="BA95" s="2"/>
      <c r="BD95" s="2"/>
      <c r="BF95" s="2"/>
      <c r="BI95" s="2"/>
      <c r="BL95" s="2"/>
      <c r="BO95" s="2"/>
      <c r="BR95" s="2"/>
      <c r="BU95" s="2"/>
      <c r="BX95" s="2"/>
      <c r="CA95" s="2"/>
      <c r="CD95" s="2"/>
      <c r="CF95" s="103"/>
      <c r="CH95" s="103"/>
      <c r="CJ95" s="103"/>
      <c r="CL95" s="103"/>
      <c r="CN95" s="103"/>
      <c r="CP95" s="103"/>
      <c r="CR95" s="103"/>
    </row>
    <row r="96" spans="1:96">
      <c r="A96" s="235" t="str">
        <f t="shared" si="10"/>
        <v>BIGSKA3CD [Big skate West Coast of Vancouver Island]</v>
      </c>
      <c r="B96" s="231" t="s">
        <v>2748</v>
      </c>
      <c r="C96" s="231" t="s">
        <v>3836</v>
      </c>
      <c r="D96" s="2"/>
      <c r="E96" s="230" t="str">
        <f t="shared" si="12"/>
        <v>Canada-DFO-4R [NAFO division 4R]</v>
      </c>
      <c r="F96" s="207" t="s">
        <v>237</v>
      </c>
      <c r="G96" s="207" t="s">
        <v>238</v>
      </c>
      <c r="H96" s="2"/>
      <c r="I96" s="203" t="str">
        <f t="shared" si="15"/>
        <v>NRIFS [National Research Institute of Fisheries Science]</v>
      </c>
      <c r="J96" s="203" t="s">
        <v>485</v>
      </c>
      <c r="K96" s="203" t="s">
        <v>486</v>
      </c>
      <c r="L96" s="203" t="s">
        <v>485</v>
      </c>
      <c r="M96" s="203" t="s">
        <v>486</v>
      </c>
      <c r="N96" s="2"/>
      <c r="O96" s="185" t="str">
        <f t="shared" si="14"/>
        <v>Unknown: SBM [Size-based model]</v>
      </c>
      <c r="P96" s="188" t="s">
        <v>392</v>
      </c>
      <c r="Q96" s="188" t="s">
        <v>421</v>
      </c>
      <c r="R96" s="188" t="s">
        <v>422</v>
      </c>
      <c r="S96" s="2"/>
      <c r="T96" s="183" t="s">
        <v>2125</v>
      </c>
      <c r="U96" s="2"/>
      <c r="V96" s="181" t="s">
        <v>3109</v>
      </c>
      <c r="W96" s="103"/>
      <c r="Y96" s="2"/>
      <c r="AB96" s="2"/>
      <c r="AE96" s="2"/>
      <c r="AG96" s="2"/>
      <c r="AI96" s="2"/>
      <c r="AK96" s="2"/>
      <c r="AM96" s="2"/>
      <c r="AO96" s="2"/>
      <c r="AR96" s="2"/>
      <c r="AU96" s="2"/>
      <c r="AX96" s="2"/>
      <c r="BA96" s="2"/>
      <c r="BD96" s="2"/>
      <c r="BF96" s="2"/>
      <c r="BI96" s="2"/>
      <c r="BL96" s="2"/>
      <c r="BO96" s="2"/>
      <c r="BR96" s="2"/>
      <c r="BU96" s="2"/>
      <c r="BX96" s="2"/>
      <c r="CA96" s="2"/>
      <c r="CD96" s="2"/>
      <c r="CF96" s="103"/>
      <c r="CH96" s="103"/>
      <c r="CJ96" s="103"/>
      <c r="CL96" s="103"/>
      <c r="CN96" s="103"/>
      <c r="CP96" s="103"/>
      <c r="CR96" s="103"/>
    </row>
    <row r="97" spans="1:96">
      <c r="A97" s="235" t="str">
        <f t="shared" si="10"/>
        <v>BIGSKA4B [Big skate Strait of Georgia]</v>
      </c>
      <c r="B97" s="231" t="s">
        <v>2749</v>
      </c>
      <c r="C97" s="231" t="s">
        <v>2750</v>
      </c>
      <c r="D97" s="2"/>
      <c r="E97" s="230" t="str">
        <f t="shared" si="12"/>
        <v>Canada-DFO-4R3Pn [Division 4R3Pn]</v>
      </c>
      <c r="F97" s="207" t="s">
        <v>2898</v>
      </c>
      <c r="G97" s="207" t="s">
        <v>2899</v>
      </c>
      <c r="H97" s="2"/>
      <c r="I97" s="203" t="str">
        <f t="shared" si="15"/>
        <v>TINRO [TINRO-Center]</v>
      </c>
      <c r="J97" s="203" t="s">
        <v>3405</v>
      </c>
      <c r="K97" s="203" t="s">
        <v>3406</v>
      </c>
      <c r="L97" s="203" t="s">
        <v>3405</v>
      </c>
      <c r="M97" s="203" t="s">
        <v>3406</v>
      </c>
      <c r="N97" s="2"/>
      <c r="O97" s="185" t="str">
        <f t="shared" si="14"/>
        <v>Unknown: SnapEst [SnapEst age and length based model]</v>
      </c>
      <c r="P97" s="188" t="s">
        <v>392</v>
      </c>
      <c r="Q97" s="188" t="s">
        <v>428</v>
      </c>
      <c r="R97" s="188" t="s">
        <v>429</v>
      </c>
      <c r="S97" s="2"/>
      <c r="T97" s="183" t="s">
        <v>2126</v>
      </c>
      <c r="U97" s="2"/>
      <c r="V97" s="181" t="s">
        <v>3110</v>
      </c>
      <c r="W97" s="103"/>
      <c r="Y97" s="2"/>
      <c r="AB97" s="2"/>
      <c r="AE97" s="2"/>
      <c r="AG97" s="2"/>
      <c r="AI97" s="2"/>
      <c r="AK97" s="2"/>
      <c r="AM97" s="2"/>
      <c r="AO97" s="2"/>
      <c r="AR97" s="2"/>
      <c r="AU97" s="2"/>
      <c r="AX97" s="2"/>
      <c r="BA97" s="2"/>
      <c r="BD97" s="2"/>
      <c r="BF97" s="2"/>
      <c r="BI97" s="2"/>
      <c r="BL97" s="2"/>
      <c r="BO97" s="2"/>
      <c r="BR97" s="2"/>
      <c r="BU97" s="2"/>
      <c r="BX97" s="2"/>
      <c r="CA97" s="2"/>
      <c r="CD97" s="2"/>
      <c r="CF97" s="103"/>
      <c r="CH97" s="103"/>
      <c r="CJ97" s="103"/>
      <c r="CL97" s="103"/>
      <c r="CN97" s="103"/>
      <c r="CP97" s="103"/>
      <c r="CR97" s="103"/>
    </row>
    <row r="98" spans="1:96">
      <c r="A98" s="235" t="str">
        <f t="shared" si="10"/>
        <v>BIGSKA5AB [Big skate Queen Charlotte Sound]</v>
      </c>
      <c r="B98" s="231" t="s">
        <v>2751</v>
      </c>
      <c r="C98" s="231" t="s">
        <v>2752</v>
      </c>
      <c r="D98" s="2"/>
      <c r="E98" s="230" t="str">
        <f t="shared" si="12"/>
        <v>Canada-DFO-4RFS [NAFO division 4R (Fall spawners)]</v>
      </c>
      <c r="F98" s="207" t="s">
        <v>3432</v>
      </c>
      <c r="G98" s="207" t="s">
        <v>3433</v>
      </c>
      <c r="H98" s="2"/>
      <c r="I98" s="203" t="str">
        <f t="shared" si="15"/>
        <v>VNIRO [Russian Federal Research Institute of Fisheries and Oceanography]</v>
      </c>
      <c r="J98" s="203" t="s">
        <v>632</v>
      </c>
      <c r="K98" s="203" t="s">
        <v>633</v>
      </c>
      <c r="L98" s="203" t="s">
        <v>2010</v>
      </c>
      <c r="M98" s="203" t="s">
        <v>2026</v>
      </c>
      <c r="N98" s="2"/>
      <c r="O98" s="185" t="str">
        <f t="shared" si="14"/>
        <v>Unknown: SSCMSA [Sex-Specific Catch Multiple Survey Analysis]</v>
      </c>
      <c r="P98" s="188" t="s">
        <v>392</v>
      </c>
      <c r="Q98" s="188" t="s">
        <v>435</v>
      </c>
      <c r="R98" s="188" t="s">
        <v>436</v>
      </c>
      <c r="S98" s="2"/>
      <c r="T98" s="183" t="s">
        <v>2127</v>
      </c>
      <c r="U98" s="2"/>
      <c r="V98" s="181" t="s">
        <v>2366</v>
      </c>
      <c r="W98" s="103"/>
      <c r="Y98" s="2"/>
      <c r="AB98" s="2"/>
      <c r="AE98" s="2"/>
      <c r="AG98" s="2"/>
      <c r="AI98" s="2"/>
      <c r="AK98" s="2"/>
      <c r="AM98" s="2"/>
      <c r="AO98" s="2"/>
      <c r="AR98" s="2"/>
      <c r="AU98" s="2"/>
      <c r="AX98" s="2"/>
      <c r="BA98" s="2"/>
      <c r="BD98" s="2"/>
      <c r="BF98" s="2"/>
      <c r="BI98" s="2"/>
      <c r="BL98" s="2"/>
      <c r="BO98" s="2"/>
      <c r="BR98" s="2"/>
      <c r="BU98" s="2"/>
      <c r="BX98" s="2"/>
      <c r="CA98" s="2"/>
      <c r="CD98" s="2"/>
      <c r="CF98" s="103"/>
      <c r="CH98" s="103"/>
      <c r="CJ98" s="103"/>
      <c r="CL98" s="103"/>
      <c r="CN98" s="103"/>
      <c r="CP98" s="103"/>
      <c r="CR98" s="103"/>
    </row>
    <row r="99" spans="1:96">
      <c r="A99" s="235" t="str">
        <f t="shared" si="10"/>
        <v>BIGSKA5CDE [Big skate Hecate Strait]</v>
      </c>
      <c r="B99" s="231" t="s">
        <v>2753</v>
      </c>
      <c r="C99" s="231" t="s">
        <v>2754</v>
      </c>
      <c r="D99" s="2"/>
      <c r="E99" s="230" t="str">
        <f t="shared" si="12"/>
        <v>Canada-DFO-4RS [Northern Gulf of St. Lawrence]</v>
      </c>
      <c r="F99" s="209" t="s">
        <v>2900</v>
      </c>
      <c r="G99" s="209" t="s">
        <v>213</v>
      </c>
      <c r="H99" s="2"/>
      <c r="I99" s="205" t="s">
        <v>1653</v>
      </c>
      <c r="J99" s="203"/>
      <c r="K99" s="203"/>
      <c r="L99" s="203"/>
      <c r="M99" s="203"/>
      <c r="N99" s="2"/>
      <c r="O99" s="185" t="str">
        <f t="shared" si="14"/>
        <v>Unknown: Unknown [Unknown]</v>
      </c>
      <c r="P99" s="188" t="s">
        <v>392</v>
      </c>
      <c r="Q99" s="188" t="s">
        <v>392</v>
      </c>
      <c r="R99" s="188" t="s">
        <v>392</v>
      </c>
      <c r="S99" s="2"/>
      <c r="T99" s="183" t="s">
        <v>2128</v>
      </c>
      <c r="U99" s="2"/>
      <c r="V99" s="181" t="s">
        <v>3111</v>
      </c>
      <c r="W99" s="103"/>
      <c r="Y99" s="2"/>
      <c r="AB99" s="2"/>
      <c r="AE99" s="2"/>
      <c r="AG99" s="2"/>
      <c r="AI99" s="2"/>
      <c r="AK99" s="2"/>
      <c r="AM99" s="2"/>
      <c r="AO99" s="2"/>
      <c r="AR99" s="2"/>
      <c r="AU99" s="2"/>
      <c r="AX99" s="2"/>
      <c r="BA99" s="2"/>
      <c r="BD99" s="2"/>
      <c r="BF99" s="2"/>
      <c r="BI99" s="2"/>
      <c r="BL99" s="2"/>
      <c r="BO99" s="2"/>
      <c r="BR99" s="2"/>
      <c r="BU99" s="2"/>
      <c r="BX99" s="2"/>
      <c r="CA99" s="2"/>
      <c r="CD99" s="2"/>
      <c r="CF99" s="103"/>
      <c r="CH99" s="103"/>
      <c r="CJ99" s="103"/>
      <c r="CL99" s="103"/>
      <c r="CN99" s="103"/>
      <c r="CP99" s="103"/>
      <c r="CR99" s="103"/>
    </row>
    <row r="100" spans="1:96">
      <c r="A100" s="235" t="str">
        <f t="shared" si="10"/>
        <v>BJMACKXa2 [Blue jack mackerel Azores]</v>
      </c>
      <c r="B100" s="231" t="s">
        <v>3837</v>
      </c>
      <c r="C100" s="231" t="s">
        <v>3838</v>
      </c>
      <c r="D100" s="2"/>
      <c r="E100" s="230" t="str">
        <f t="shared" si="12"/>
        <v>Canada-DFO-4RSS [NAFO division 4R (Spring spawners)]</v>
      </c>
      <c r="F100" s="207" t="s">
        <v>3434</v>
      </c>
      <c r="G100" s="207" t="s">
        <v>3435</v>
      </c>
      <c r="H100" s="2"/>
      <c r="I100" s="204" t="s">
        <v>1656</v>
      </c>
      <c r="J100" s="203"/>
      <c r="K100" s="203"/>
      <c r="L100" s="203"/>
      <c r="M100" s="203"/>
      <c r="N100" s="2"/>
      <c r="O100" s="201" t="s">
        <v>1653</v>
      </c>
      <c r="P100" s="185"/>
      <c r="Q100" s="185"/>
      <c r="R100" s="185"/>
      <c r="S100" s="2"/>
      <c r="T100" s="183" t="s">
        <v>2129</v>
      </c>
      <c r="U100" s="2"/>
      <c r="V100" s="181" t="s">
        <v>2367</v>
      </c>
      <c r="W100" s="103"/>
      <c r="Y100" s="2"/>
      <c r="AB100" s="2"/>
      <c r="AE100" s="2"/>
      <c r="AG100" s="2"/>
      <c r="AI100" s="2"/>
      <c r="AK100" s="2"/>
      <c r="AM100" s="2"/>
      <c r="AO100" s="2"/>
      <c r="AR100" s="2"/>
      <c r="AU100" s="2"/>
      <c r="AX100" s="2"/>
      <c r="BA100" s="2"/>
      <c r="BD100" s="2"/>
      <c r="BF100" s="2"/>
      <c r="BI100" s="2"/>
      <c r="BL100" s="2"/>
      <c r="BO100" s="2"/>
      <c r="BR100" s="2"/>
      <c r="BU100" s="2"/>
      <c r="BX100" s="2"/>
      <c r="CA100" s="2"/>
      <c r="CD100" s="2"/>
      <c r="CF100" s="103"/>
      <c r="CH100" s="103"/>
      <c r="CJ100" s="103"/>
      <c r="CL100" s="103"/>
      <c r="CN100" s="103"/>
      <c r="CP100" s="103"/>
      <c r="CR100" s="103"/>
    </row>
    <row r="101" spans="1:96">
      <c r="A101" s="235" t="str">
        <f t="shared" si="10"/>
        <v>BKCDLFENI [Black cardinalfish East coast of North Island]</v>
      </c>
      <c r="B101" s="231" t="s">
        <v>416</v>
      </c>
      <c r="C101" s="231" t="s">
        <v>417</v>
      </c>
      <c r="D101" s="2"/>
      <c r="E101" s="230" t="str">
        <f t="shared" si="12"/>
        <v>Canada-DFO-4RST [Gulf of St. Lawrence]</v>
      </c>
      <c r="F101" s="207" t="s">
        <v>245</v>
      </c>
      <c r="G101" s="207" t="s">
        <v>246</v>
      </c>
      <c r="H101" s="2"/>
      <c r="I101" s="205" t="s">
        <v>1653</v>
      </c>
      <c r="J101" s="203"/>
      <c r="K101" s="203"/>
      <c r="L101" s="203"/>
      <c r="M101" s="203"/>
      <c r="N101" s="2"/>
      <c r="O101" s="185" t="s">
        <v>1939</v>
      </c>
      <c r="P101" s="1"/>
      <c r="Q101" s="1"/>
      <c r="R101" s="1"/>
      <c r="S101" s="2"/>
      <c r="T101" s="184" t="s">
        <v>3305</v>
      </c>
      <c r="U101" s="2"/>
      <c r="V101" s="182" t="s">
        <v>3112</v>
      </c>
      <c r="W101" s="103"/>
      <c r="Y101" s="2"/>
      <c r="AB101" s="2"/>
      <c r="AE101" s="2"/>
      <c r="AG101" s="2"/>
      <c r="AI101" s="2"/>
      <c r="AK101" s="2"/>
      <c r="AM101" s="2"/>
      <c r="AO101" s="2"/>
      <c r="AR101" s="2"/>
      <c r="AU101" s="2"/>
      <c r="AX101" s="2"/>
      <c r="BA101" s="2"/>
      <c r="BD101" s="2"/>
      <c r="BF101" s="2"/>
      <c r="BI101" s="2"/>
      <c r="BL101" s="2"/>
      <c r="BO101" s="2"/>
      <c r="BR101" s="2"/>
      <c r="BU101" s="2"/>
      <c r="BX101" s="2"/>
      <c r="CA101" s="2"/>
      <c r="CD101" s="2"/>
      <c r="CF101" s="103"/>
      <c r="CH101" s="103"/>
      <c r="CJ101" s="103"/>
      <c r="CL101" s="103"/>
      <c r="CN101" s="103"/>
      <c r="CP101" s="103"/>
      <c r="CR101" s="103"/>
    </row>
    <row r="102" spans="1:96">
      <c r="A102" s="235" t="str">
        <f t="shared" si="10"/>
        <v>BKINGCRABPI [Blue king crab Pribilof Islands]</v>
      </c>
      <c r="B102" s="231" t="s">
        <v>423</v>
      </c>
      <c r="C102" s="231" t="s">
        <v>424</v>
      </c>
      <c r="D102" s="2"/>
      <c r="E102" s="230" t="str">
        <f t="shared" si="12"/>
        <v>Canada-DFO-4S [Quebec North Shore]</v>
      </c>
      <c r="F102" s="208" t="s">
        <v>2901</v>
      </c>
      <c r="G102" s="208" t="s">
        <v>2902</v>
      </c>
      <c r="H102" s="2"/>
      <c r="I102" s="203" t="str">
        <f t="shared" ref="I102:I105" si="16">IF(ISBLANK(J102),"",J102&amp;" ["&amp;K102&amp;"]")</f>
        <v>FAO-DRSS [FAO/CECAF Working Group on the Assessment of Demersal Resources - Subgroup South]</v>
      </c>
      <c r="J102" s="203" t="s">
        <v>230</v>
      </c>
      <c r="K102" s="203" t="s">
        <v>231</v>
      </c>
      <c r="L102" s="203" t="s">
        <v>2014</v>
      </c>
      <c r="M102" s="203" t="s">
        <v>2030</v>
      </c>
      <c r="N102" s="2"/>
      <c r="O102" s="3"/>
      <c r="P102" s="1"/>
      <c r="Q102" s="1"/>
      <c r="R102" s="1"/>
      <c r="S102" s="2"/>
      <c r="T102" s="184" t="s">
        <v>3306</v>
      </c>
      <c r="U102" s="2"/>
      <c r="V102" s="181" t="s">
        <v>3113</v>
      </c>
      <c r="W102" s="103"/>
      <c r="Y102" s="2"/>
      <c r="AB102" s="2"/>
      <c r="AE102" s="2"/>
      <c r="AG102" s="2"/>
      <c r="AI102" s="2"/>
      <c r="AK102" s="2"/>
      <c r="AM102" s="2"/>
      <c r="AO102" s="2"/>
      <c r="AR102" s="2"/>
      <c r="AU102" s="2"/>
      <c r="AX102" s="2"/>
      <c r="BA102" s="2"/>
      <c r="BD102" s="2"/>
      <c r="BF102" s="2"/>
      <c r="BI102" s="2"/>
      <c r="BL102" s="2"/>
      <c r="BO102" s="2"/>
      <c r="BR102" s="2"/>
      <c r="BU102" s="2"/>
      <c r="BX102" s="2"/>
      <c r="CA102" s="2"/>
      <c r="CD102" s="2"/>
      <c r="CF102" s="103"/>
      <c r="CH102" s="103"/>
      <c r="CJ102" s="103"/>
      <c r="CL102" s="103"/>
      <c r="CN102" s="103"/>
      <c r="CP102" s="103"/>
      <c r="CR102" s="103"/>
    </row>
    <row r="103" spans="1:96">
      <c r="A103" s="235" t="str">
        <f t="shared" si="10"/>
        <v>BKINGCRABSMI [Blue king crab Saint Matthews Island]</v>
      </c>
      <c r="B103" s="231" t="s">
        <v>430</v>
      </c>
      <c r="C103" s="231" t="s">
        <v>431</v>
      </c>
      <c r="D103" s="2"/>
      <c r="E103" s="230" t="str">
        <f t="shared" si="12"/>
        <v>Canada-DFO-4T [Southern Gulf of St. Lawrence]</v>
      </c>
      <c r="F103" s="207" t="s">
        <v>253</v>
      </c>
      <c r="G103" s="207" t="s">
        <v>254</v>
      </c>
      <c r="H103" s="2"/>
      <c r="I103" s="203" t="str">
        <f t="shared" si="16"/>
        <v>FAO-SPNWA [FAO Working Group on the Assessment of Small Pelagic Fish Off Northwest Africa]</v>
      </c>
      <c r="J103" s="203" t="s">
        <v>239</v>
      </c>
      <c r="K103" s="203" t="s">
        <v>240</v>
      </c>
      <c r="L103" s="203" t="s">
        <v>2014</v>
      </c>
      <c r="M103" s="203" t="s">
        <v>2030</v>
      </c>
      <c r="N103" s="2"/>
      <c r="O103" s="3"/>
      <c r="P103" s="1"/>
      <c r="Q103" s="1"/>
      <c r="R103" s="1"/>
      <c r="S103" s="2"/>
      <c r="T103" s="183" t="s">
        <v>2130</v>
      </c>
      <c r="U103" s="2"/>
      <c r="V103" s="181" t="s">
        <v>2368</v>
      </c>
      <c r="W103" s="103"/>
      <c r="Y103" s="2"/>
      <c r="AB103" s="2"/>
      <c r="AE103" s="2"/>
      <c r="AG103" s="2"/>
      <c r="AI103" s="2"/>
      <c r="AK103" s="2"/>
      <c r="AM103" s="2"/>
      <c r="AO103" s="2"/>
      <c r="AR103" s="2"/>
      <c r="AU103" s="2"/>
      <c r="AX103" s="2"/>
      <c r="BA103" s="2"/>
      <c r="BD103" s="2"/>
      <c r="BF103" s="2"/>
      <c r="BI103" s="2"/>
      <c r="BL103" s="2"/>
      <c r="BO103" s="2"/>
      <c r="BR103" s="2"/>
      <c r="BU103" s="2"/>
      <c r="BX103" s="2"/>
      <c r="CA103" s="2"/>
      <c r="CD103" s="2"/>
      <c r="CF103" s="103"/>
      <c r="CH103" s="103"/>
      <c r="CJ103" s="103"/>
      <c r="CL103" s="103"/>
      <c r="CN103" s="103"/>
      <c r="CP103" s="103"/>
      <c r="CR103" s="103"/>
    </row>
    <row r="104" spans="1:96">
      <c r="A104" s="235" t="str">
        <f t="shared" si="10"/>
        <v>BKSFNEATL [Black scabbardfish Northeast Atlantic]</v>
      </c>
      <c r="B104" s="231" t="s">
        <v>3839</v>
      </c>
      <c r="C104" s="231" t="s">
        <v>3840</v>
      </c>
      <c r="D104" s="2"/>
      <c r="E104" s="230" t="str">
        <f t="shared" si="12"/>
        <v>Canada-DFO-4TFS [Southern Gulf of St. Lawrence (Fall spawners)]</v>
      </c>
      <c r="F104" s="207" t="s">
        <v>3436</v>
      </c>
      <c r="G104" s="207" t="s">
        <v>3437</v>
      </c>
      <c r="H104" s="2"/>
      <c r="I104" s="203" t="str">
        <f t="shared" si="16"/>
        <v>FBDAFF [Fisheries Branch of Department of Agriculture, Forestry and Fisheries]</v>
      </c>
      <c r="J104" s="203" t="s">
        <v>3407</v>
      </c>
      <c r="K104" s="203" t="s">
        <v>3408</v>
      </c>
      <c r="L104" s="203" t="s">
        <v>2015</v>
      </c>
      <c r="M104" s="203" t="s">
        <v>2031</v>
      </c>
      <c r="N104" s="2"/>
      <c r="O104" s="3"/>
      <c r="P104" s="1"/>
      <c r="Q104" s="1"/>
      <c r="R104" s="1"/>
      <c r="S104" s="2"/>
      <c r="T104" s="183" t="s">
        <v>2131</v>
      </c>
      <c r="U104" s="2"/>
      <c r="V104" s="181" t="s">
        <v>2369</v>
      </c>
      <c r="W104" s="103"/>
      <c r="Y104" s="2"/>
      <c r="AB104" s="2"/>
      <c r="AE104" s="2"/>
      <c r="AG104" s="2"/>
      <c r="AI104" s="2"/>
      <c r="AK104" s="2"/>
      <c r="AM104" s="2"/>
      <c r="AO104" s="2"/>
      <c r="AR104" s="2"/>
      <c r="AU104" s="2"/>
      <c r="AX104" s="2"/>
      <c r="BA104" s="2"/>
      <c r="BD104" s="2"/>
      <c r="BF104" s="2"/>
      <c r="BI104" s="2"/>
      <c r="BL104" s="2"/>
      <c r="BO104" s="2"/>
      <c r="BR104" s="2"/>
      <c r="BU104" s="2"/>
      <c r="BX104" s="2"/>
      <c r="CA104" s="2"/>
      <c r="CD104" s="2"/>
      <c r="CF104" s="103"/>
      <c r="CH104" s="103"/>
      <c r="CJ104" s="103"/>
      <c r="CL104" s="103"/>
      <c r="CN104" s="103"/>
      <c r="CP104" s="103"/>
      <c r="CR104" s="103"/>
    </row>
    <row r="105" spans="1:96">
      <c r="A105" s="235" t="str">
        <f t="shared" si="10"/>
        <v>BLACKGROUPERGMSATL [Black grouper Gulf of Mexico and South Atlantic]</v>
      </c>
      <c r="B105" s="231" t="s">
        <v>437</v>
      </c>
      <c r="C105" s="231" t="s">
        <v>3841</v>
      </c>
      <c r="D105" s="2"/>
      <c r="E105" s="230" t="str">
        <f t="shared" si="12"/>
        <v>Canada-DFO-4TSS [Southern Gulf of St. Lawrence (Spring spawners)]</v>
      </c>
      <c r="F105" s="211" t="s">
        <v>3438</v>
      </c>
      <c r="G105" s="211" t="s">
        <v>3439</v>
      </c>
      <c r="H105" s="2"/>
      <c r="I105" s="203" t="str">
        <f t="shared" si="16"/>
        <v>MARAM [Marine Resource Assessment and Management Group, Department of Mathematics and Applied Mathematics, University of Cape Town, Rondebosch, 7701, South Africa]</v>
      </c>
      <c r="J105" s="203" t="s">
        <v>439</v>
      </c>
      <c r="K105" s="203" t="s">
        <v>440</v>
      </c>
      <c r="L105" s="203" t="s">
        <v>2015</v>
      </c>
      <c r="M105" s="203" t="s">
        <v>2031</v>
      </c>
      <c r="N105" s="2"/>
      <c r="O105" s="3"/>
      <c r="P105" s="1"/>
      <c r="Q105" s="1"/>
      <c r="R105" s="1"/>
      <c r="S105" s="2"/>
      <c r="T105" s="183" t="s">
        <v>3307</v>
      </c>
      <c r="U105" s="2"/>
      <c r="V105" s="181" t="s">
        <v>2370</v>
      </c>
      <c r="W105" s="103"/>
      <c r="Y105" s="2"/>
      <c r="AB105" s="2"/>
      <c r="AE105" s="2"/>
      <c r="AG105" s="2"/>
      <c r="AI105" s="2"/>
      <c r="AK105" s="2"/>
      <c r="AM105" s="2"/>
      <c r="AO105" s="2"/>
      <c r="AR105" s="2"/>
      <c r="AU105" s="2"/>
      <c r="AX105" s="2"/>
      <c r="BA105" s="2"/>
      <c r="BD105" s="2"/>
      <c r="BF105" s="2"/>
      <c r="BI105" s="2"/>
      <c r="BL105" s="2"/>
      <c r="BO105" s="2"/>
      <c r="BR105" s="2"/>
      <c r="BU105" s="2"/>
      <c r="BX105" s="2"/>
      <c r="CA105" s="2"/>
      <c r="CD105" s="2"/>
      <c r="CF105" s="103"/>
      <c r="CH105" s="103"/>
      <c r="CJ105" s="103"/>
      <c r="CL105" s="103"/>
      <c r="CN105" s="103"/>
      <c r="CP105" s="103"/>
      <c r="CR105" s="103"/>
    </row>
    <row r="106" spans="1:96">
      <c r="A106" s="235" t="str">
        <f t="shared" si="10"/>
        <v>BLACKOREOPR [Black oreo Pukaki Rise]</v>
      </c>
      <c r="B106" s="231" t="s">
        <v>441</v>
      </c>
      <c r="C106" s="231" t="s">
        <v>3842</v>
      </c>
      <c r="D106" s="2"/>
      <c r="E106" s="230" t="str">
        <f t="shared" si="12"/>
        <v>Canada-DFO-4TVn [Southern Gulf of St. Lawrence and Cabot Strait]</v>
      </c>
      <c r="F106" s="207" t="s">
        <v>261</v>
      </c>
      <c r="G106" s="207" t="s">
        <v>262</v>
      </c>
      <c r="H106" s="2"/>
      <c r="I106" s="205" t="s">
        <v>1653</v>
      </c>
      <c r="J106" s="203"/>
      <c r="K106" s="203"/>
      <c r="L106" s="203"/>
      <c r="M106" s="203"/>
      <c r="N106" s="2"/>
      <c r="O106" s="3"/>
      <c r="P106" s="1"/>
      <c r="Q106" s="1"/>
      <c r="R106" s="1"/>
      <c r="S106" s="2"/>
      <c r="T106" s="183" t="s">
        <v>2132</v>
      </c>
      <c r="U106" s="2"/>
      <c r="V106" s="181" t="s">
        <v>2849</v>
      </c>
      <c r="W106" s="103"/>
      <c r="Y106" s="2"/>
      <c r="AB106" s="2"/>
      <c r="AE106" s="2"/>
      <c r="AG106" s="2"/>
      <c r="AI106" s="2"/>
      <c r="AK106" s="2"/>
      <c r="AM106" s="2"/>
      <c r="AO106" s="2"/>
      <c r="AR106" s="2"/>
      <c r="AU106" s="2"/>
      <c r="AX106" s="2"/>
      <c r="BA106" s="2"/>
      <c r="BD106" s="2"/>
      <c r="BF106" s="2"/>
      <c r="BI106" s="2"/>
      <c r="BL106" s="2"/>
      <c r="BO106" s="2"/>
      <c r="BR106" s="2"/>
      <c r="BU106" s="2"/>
      <c r="BX106" s="2"/>
      <c r="CA106" s="2"/>
      <c r="CD106" s="2"/>
      <c r="CF106" s="103"/>
      <c r="CH106" s="103"/>
      <c r="CJ106" s="103"/>
      <c r="CL106" s="103"/>
      <c r="CN106" s="103"/>
      <c r="CP106" s="103"/>
      <c r="CR106" s="103"/>
    </row>
    <row r="107" spans="1:96">
      <c r="A107" s="235" t="str">
        <f t="shared" si="10"/>
        <v>BLACKOREOWECR [Black oreo West end of Chatham Rise]</v>
      </c>
      <c r="B107" s="231" t="s">
        <v>448</v>
      </c>
      <c r="C107" s="231" t="s">
        <v>449</v>
      </c>
      <c r="D107" s="2"/>
      <c r="E107" s="230" t="str">
        <f t="shared" si="12"/>
        <v>Canada-DFO-4Vn [Cabot Strait]</v>
      </c>
      <c r="F107" s="207" t="s">
        <v>268</v>
      </c>
      <c r="G107" s="207" t="s">
        <v>269</v>
      </c>
      <c r="H107" s="2"/>
      <c r="I107" s="204" t="s">
        <v>1657</v>
      </c>
      <c r="J107" s="203"/>
      <c r="K107" s="203"/>
      <c r="L107" s="203"/>
      <c r="M107" s="203"/>
      <c r="N107" s="2"/>
      <c r="O107" s="3"/>
      <c r="P107" s="1"/>
      <c r="Q107" s="1"/>
      <c r="R107" s="1"/>
      <c r="S107" s="2"/>
      <c r="T107" s="183" t="s">
        <v>2133</v>
      </c>
      <c r="U107" s="2"/>
      <c r="V107" s="181" t="s">
        <v>2371</v>
      </c>
      <c r="W107" s="103"/>
      <c r="Y107" s="2"/>
      <c r="AB107" s="2"/>
      <c r="AE107" s="2"/>
      <c r="AG107" s="2"/>
      <c r="AI107" s="2"/>
      <c r="AK107" s="2"/>
      <c r="AM107" s="2"/>
      <c r="AO107" s="2"/>
      <c r="AR107" s="2"/>
      <c r="AU107" s="2"/>
      <c r="AX107" s="2"/>
      <c r="BA107" s="2"/>
      <c r="BD107" s="2"/>
      <c r="BF107" s="2"/>
      <c r="BI107" s="2"/>
      <c r="BL107" s="2"/>
      <c r="BO107" s="2"/>
      <c r="BR107" s="2"/>
      <c r="BU107" s="2"/>
      <c r="BX107" s="2"/>
      <c r="CA107" s="2"/>
      <c r="CD107" s="2"/>
      <c r="CF107" s="103"/>
      <c r="CH107" s="103"/>
      <c r="CJ107" s="103"/>
      <c r="CL107" s="103"/>
      <c r="CN107" s="103"/>
      <c r="CP107" s="103"/>
      <c r="CR107" s="103"/>
    </row>
    <row r="108" spans="1:96">
      <c r="A108" s="235" t="str">
        <f t="shared" si="10"/>
        <v>BLACKROCKCAL [Black rockfish California]</v>
      </c>
      <c r="B108" s="231" t="s">
        <v>3843</v>
      </c>
      <c r="C108" s="231" t="s">
        <v>3844</v>
      </c>
      <c r="D108" s="2"/>
      <c r="E108" s="230" t="str">
        <f t="shared" si="12"/>
        <v>Canada-DFO-4VsW [Eastern Scotian Shelf]</v>
      </c>
      <c r="F108" s="207" t="s">
        <v>275</v>
      </c>
      <c r="G108" s="207" t="s">
        <v>276</v>
      </c>
      <c r="H108" s="2"/>
      <c r="I108" s="205" t="s">
        <v>1653</v>
      </c>
      <c r="J108" s="203"/>
      <c r="K108" s="203"/>
      <c r="L108" s="203"/>
      <c r="M108" s="203"/>
      <c r="N108" s="2"/>
      <c r="O108" s="3"/>
      <c r="P108" s="1"/>
      <c r="Q108" s="1"/>
      <c r="R108" s="1"/>
      <c r="S108" s="2"/>
      <c r="T108" s="183" t="s">
        <v>2134</v>
      </c>
      <c r="U108" s="2"/>
      <c r="V108" s="181" t="s">
        <v>3114</v>
      </c>
      <c r="W108" s="103"/>
      <c r="Y108" s="2"/>
      <c r="AB108" s="2"/>
      <c r="AE108" s="2"/>
      <c r="AG108" s="2"/>
      <c r="AI108" s="2"/>
      <c r="AK108" s="2"/>
      <c r="AM108" s="2"/>
      <c r="AO108" s="2"/>
      <c r="AR108" s="2"/>
      <c r="AU108" s="2"/>
      <c r="AX108" s="2"/>
      <c r="BA108" s="2"/>
      <c r="BD108" s="2"/>
      <c r="BF108" s="2"/>
      <c r="BI108" s="2"/>
      <c r="BL108" s="2"/>
      <c r="BO108" s="2"/>
      <c r="BR108" s="2"/>
      <c r="BU108" s="2"/>
      <c r="BX108" s="2"/>
      <c r="CA108" s="2"/>
      <c r="CD108" s="2"/>
      <c r="CF108" s="103"/>
      <c r="CH108" s="103"/>
      <c r="CJ108" s="103"/>
      <c r="CL108" s="103"/>
      <c r="CN108" s="103"/>
      <c r="CP108" s="103"/>
      <c r="CR108" s="103"/>
    </row>
    <row r="109" spans="1:96">
      <c r="A109" s="235" t="str">
        <f t="shared" si="10"/>
        <v>BLACKROCKNPCOAST [Black rockfish Northern Pacific Coast]</v>
      </c>
      <c r="B109" s="231" t="s">
        <v>455</v>
      </c>
      <c r="C109" s="231" t="s">
        <v>456</v>
      </c>
      <c r="D109" s="2"/>
      <c r="E109" s="230" t="str">
        <f t="shared" si="12"/>
        <v>Canada-DFO-4VWX [Scotian Shelf and Bay of Fundy]</v>
      </c>
      <c r="F109" s="207" t="s">
        <v>282</v>
      </c>
      <c r="G109" s="207" t="s">
        <v>283</v>
      </c>
      <c r="H109" s="2"/>
      <c r="I109" s="203" t="str">
        <f t="shared" ref="I109:I113" si="17">IF(ISBLANK(J109),"",J109&amp;" ["&amp;K109&amp;"]")</f>
        <v>ABARES [Australian Bureau of Agricultural and Resource Economics
and Sciences]</v>
      </c>
      <c r="J109" s="203" t="s">
        <v>43</v>
      </c>
      <c r="K109" s="203" t="s">
        <v>44</v>
      </c>
      <c r="L109" s="203" t="s">
        <v>2016</v>
      </c>
      <c r="M109" s="203" t="s">
        <v>2032</v>
      </c>
      <c r="N109" s="2"/>
      <c r="O109" s="3"/>
      <c r="P109" s="1"/>
      <c r="Q109" s="1"/>
      <c r="R109" s="1"/>
      <c r="S109" s="2"/>
      <c r="T109" s="183" t="s">
        <v>2135</v>
      </c>
      <c r="U109" s="2"/>
      <c r="V109" s="181" t="s">
        <v>2372</v>
      </c>
      <c r="W109" s="103"/>
      <c r="Y109" s="2"/>
      <c r="AB109" s="2"/>
      <c r="AE109" s="2"/>
      <c r="AG109" s="2"/>
      <c r="AI109" s="2"/>
      <c r="AK109" s="2"/>
      <c r="AM109" s="2"/>
      <c r="AO109" s="2"/>
      <c r="AR109" s="2"/>
      <c r="AU109" s="2"/>
      <c r="AX109" s="2"/>
      <c r="BA109" s="2"/>
      <c r="BD109" s="2"/>
      <c r="BF109" s="2"/>
      <c r="BI109" s="2"/>
      <c r="BL109" s="2"/>
      <c r="BO109" s="2"/>
      <c r="BR109" s="2"/>
      <c r="BU109" s="2"/>
      <c r="BX109" s="2"/>
      <c r="CA109" s="2"/>
      <c r="CD109" s="2"/>
      <c r="CF109" s="103"/>
      <c r="CH109" s="103"/>
      <c r="CJ109" s="103"/>
      <c r="CL109" s="103"/>
      <c r="CN109" s="103"/>
      <c r="CP109" s="103"/>
      <c r="CR109" s="103"/>
    </row>
    <row r="110" spans="1:96">
      <c r="A110" s="235" t="str">
        <f t="shared" si="10"/>
        <v>BLACKROCKORECOAST [Black rockfish Oregon Coast]</v>
      </c>
      <c r="B110" s="231" t="s">
        <v>3845</v>
      </c>
      <c r="C110" s="231" t="s">
        <v>3846</v>
      </c>
      <c r="D110" s="2"/>
      <c r="E110" s="230" t="str">
        <f t="shared" si="12"/>
        <v>Canada-DFO-4VWX5 [Scotian Shelf, Bay of Fundy and Georges Bank]</v>
      </c>
      <c r="F110" s="207" t="s">
        <v>290</v>
      </c>
      <c r="G110" s="207" t="s">
        <v>291</v>
      </c>
      <c r="H110" s="2"/>
      <c r="I110" s="203" t="str">
        <f t="shared" si="17"/>
        <v>CSIRO [Commonwealth Scientific and Industrial Research Organization]</v>
      </c>
      <c r="J110" s="203" t="s">
        <v>148</v>
      </c>
      <c r="K110" s="203" t="s">
        <v>149</v>
      </c>
      <c r="L110" s="203" t="s">
        <v>2016</v>
      </c>
      <c r="M110" s="203" t="s">
        <v>2032</v>
      </c>
      <c r="N110" s="2"/>
      <c r="O110" s="3"/>
      <c r="P110" s="1"/>
      <c r="Q110" s="1"/>
      <c r="R110" s="1"/>
      <c r="S110" s="2"/>
      <c r="T110" s="183" t="s">
        <v>3308</v>
      </c>
      <c r="U110" s="2"/>
      <c r="V110" s="181" t="s">
        <v>2373</v>
      </c>
      <c r="W110" s="103"/>
      <c r="Y110" s="2"/>
      <c r="AB110" s="2"/>
      <c r="AE110" s="2"/>
      <c r="AG110" s="2"/>
      <c r="AI110" s="2"/>
      <c r="AK110" s="2"/>
      <c r="AM110" s="2"/>
      <c r="AO110" s="2"/>
      <c r="AR110" s="2"/>
      <c r="AU110" s="2"/>
      <c r="AX110" s="2"/>
      <c r="BA110" s="2"/>
      <c r="BD110" s="2"/>
      <c r="BF110" s="2"/>
      <c r="BI110" s="2"/>
      <c r="BL110" s="2"/>
      <c r="BO110" s="2"/>
      <c r="BR110" s="2"/>
      <c r="BU110" s="2"/>
      <c r="BX110" s="2"/>
      <c r="CA110" s="2"/>
      <c r="CD110" s="2"/>
      <c r="CF110" s="103"/>
      <c r="CH110" s="103"/>
      <c r="CJ110" s="103"/>
      <c r="CL110" s="103"/>
      <c r="CN110" s="103"/>
      <c r="CP110" s="103"/>
      <c r="CR110" s="103"/>
    </row>
    <row r="111" spans="1:96">
      <c r="A111" s="235" t="str">
        <f t="shared" si="10"/>
        <v>BLACKROCKSPCOAST [Black rockfish Southern Pacific Coast]</v>
      </c>
      <c r="B111" s="231" t="s">
        <v>462</v>
      </c>
      <c r="C111" s="231" t="s">
        <v>463</v>
      </c>
      <c r="D111" s="2"/>
      <c r="E111" s="230" t="str">
        <f t="shared" si="12"/>
        <v>Canada-DFO-4VWX5Zc [Scotian Shelf, Bay of Fundy and Georges Bank]</v>
      </c>
      <c r="F111" s="207" t="s">
        <v>297</v>
      </c>
      <c r="G111" s="207" t="s">
        <v>291</v>
      </c>
      <c r="H111" s="2"/>
      <c r="I111" s="203" t="str">
        <f t="shared" si="17"/>
        <v>DPIF [Department of Primary Industries and Fisheries]</v>
      </c>
      <c r="J111" s="203" t="s">
        <v>206</v>
      </c>
      <c r="K111" s="203" t="s">
        <v>207</v>
      </c>
      <c r="L111" s="203" t="s">
        <v>206</v>
      </c>
      <c r="M111" s="203" t="s">
        <v>207</v>
      </c>
      <c r="N111" s="2"/>
      <c r="O111" s="3"/>
      <c r="P111" s="1"/>
      <c r="Q111" s="1"/>
      <c r="R111" s="1"/>
      <c r="S111" s="2"/>
      <c r="T111" s="183" t="s">
        <v>2136</v>
      </c>
      <c r="U111" s="2"/>
      <c r="V111" s="181" t="s">
        <v>2374</v>
      </c>
      <c r="W111" s="103"/>
      <c r="Y111" s="2"/>
      <c r="AB111" s="2"/>
      <c r="AE111" s="2"/>
      <c r="AG111" s="2"/>
      <c r="AI111" s="2"/>
      <c r="AK111" s="2"/>
      <c r="AM111" s="2"/>
      <c r="AO111" s="2"/>
      <c r="AR111" s="2"/>
      <c r="AU111" s="2"/>
      <c r="AX111" s="2"/>
      <c r="BA111" s="2"/>
      <c r="BD111" s="2"/>
      <c r="BF111" s="2"/>
      <c r="BI111" s="2"/>
      <c r="BL111" s="2"/>
      <c r="BO111" s="2"/>
      <c r="BR111" s="2"/>
      <c r="BU111" s="2"/>
      <c r="BX111" s="2"/>
      <c r="CA111" s="2"/>
      <c r="CD111" s="2"/>
      <c r="CF111" s="103"/>
      <c r="CH111" s="103"/>
      <c r="CJ111" s="103"/>
      <c r="CL111" s="103"/>
      <c r="CN111" s="103"/>
      <c r="CP111" s="103"/>
      <c r="CR111" s="103"/>
    </row>
    <row r="112" spans="1:96">
      <c r="A112" s="235" t="str">
        <f t="shared" si="10"/>
        <v>BLACKROCKWASH [Black rockfish Washington]</v>
      </c>
      <c r="B112" s="231" t="s">
        <v>3847</v>
      </c>
      <c r="C112" s="231" t="s">
        <v>3848</v>
      </c>
      <c r="D112" s="2"/>
      <c r="E112" s="230" t="str">
        <f t="shared" si="12"/>
        <v>Canada-DFO-4X [Western Scotian Shelf]</v>
      </c>
      <c r="F112" s="207" t="s">
        <v>303</v>
      </c>
      <c r="G112" s="207" t="s">
        <v>304</v>
      </c>
      <c r="H112" s="2"/>
      <c r="I112" s="203" t="str">
        <f t="shared" si="17"/>
        <v>SARDI [South Australian Research and Development Institute]</v>
      </c>
      <c r="J112" s="203" t="s">
        <v>579</v>
      </c>
      <c r="K112" s="203" t="s">
        <v>580</v>
      </c>
      <c r="L112" s="203" t="s">
        <v>579</v>
      </c>
      <c r="M112" s="203" t="s">
        <v>580</v>
      </c>
      <c r="N112" s="2"/>
      <c r="O112" s="3"/>
      <c r="P112" s="1"/>
      <c r="Q112" s="1"/>
      <c r="R112" s="1"/>
      <c r="S112" s="2"/>
      <c r="T112" s="183" t="s">
        <v>2137</v>
      </c>
      <c r="U112" s="2"/>
      <c r="V112" s="181" t="s">
        <v>2375</v>
      </c>
      <c r="W112" s="103"/>
      <c r="Y112" s="2"/>
      <c r="AB112" s="2"/>
      <c r="AE112" s="2"/>
      <c r="AG112" s="2"/>
      <c r="AI112" s="2"/>
      <c r="AK112" s="2"/>
      <c r="AM112" s="2"/>
      <c r="AO112" s="2"/>
      <c r="AR112" s="2"/>
      <c r="AU112" s="2"/>
      <c r="AX112" s="2"/>
      <c r="BA112" s="2"/>
      <c r="BD112" s="2"/>
      <c r="BF112" s="2"/>
      <c r="BI112" s="2"/>
      <c r="BL112" s="2"/>
      <c r="BO112" s="2"/>
      <c r="BR112" s="2"/>
      <c r="BU112" s="2"/>
      <c r="BX112" s="2"/>
      <c r="CA112" s="2"/>
      <c r="CD112" s="2"/>
      <c r="CF112" s="103"/>
      <c r="CH112" s="103"/>
      <c r="CJ112" s="103"/>
      <c r="CL112" s="103"/>
      <c r="CN112" s="103"/>
      <c r="CP112" s="103"/>
      <c r="CR112" s="103"/>
    </row>
    <row r="113" spans="1:96">
      <c r="A113" s="235" t="str">
        <f t="shared" si="10"/>
        <v>BLINGI-II-IIIa-IVa-VIII-IX-XII [Blue ling ICES 1-2-3a-4a-8-9-12]</v>
      </c>
      <c r="B113" s="231" t="s">
        <v>3849</v>
      </c>
      <c r="C113" s="231" t="s">
        <v>3850</v>
      </c>
      <c r="D113" s="2"/>
      <c r="E113" s="230" t="str">
        <f t="shared" si="12"/>
        <v>Canada-DFO-4X5Y [Western Scotian Shelf, Bay of Fundy and Gulf of Maine]</v>
      </c>
      <c r="F113" s="207" t="s">
        <v>311</v>
      </c>
      <c r="G113" s="207" t="s">
        <v>312</v>
      </c>
      <c r="H113" s="2"/>
      <c r="I113" s="203" t="str">
        <f t="shared" si="17"/>
        <v>TAFI [Tasmanian Aquaculture and Fisheries Institute]</v>
      </c>
      <c r="J113" s="203" t="s">
        <v>627</v>
      </c>
      <c r="K113" s="203" t="s">
        <v>628</v>
      </c>
      <c r="L113" s="203" t="s">
        <v>2016</v>
      </c>
      <c r="M113" s="203" t="s">
        <v>2032</v>
      </c>
      <c r="N113" s="2"/>
      <c r="O113" s="3"/>
      <c r="P113" s="1"/>
      <c r="Q113" s="1"/>
      <c r="R113" s="1"/>
      <c r="S113" s="2"/>
      <c r="T113" s="183" t="s">
        <v>3309</v>
      </c>
      <c r="U113" s="2"/>
      <c r="V113" s="181" t="s">
        <v>3115</v>
      </c>
      <c r="W113" s="103"/>
      <c r="Y113" s="2"/>
      <c r="AB113" s="2"/>
      <c r="AE113" s="2"/>
      <c r="AG113" s="2"/>
      <c r="AI113" s="2"/>
      <c r="AK113" s="2"/>
      <c r="AM113" s="2"/>
      <c r="AO113" s="2"/>
      <c r="AR113" s="2"/>
      <c r="AU113" s="2"/>
      <c r="AX113" s="2"/>
      <c r="BA113" s="2"/>
      <c r="BD113" s="2"/>
      <c r="BF113" s="2"/>
      <c r="BI113" s="2"/>
      <c r="BL113" s="2"/>
      <c r="BO113" s="2"/>
      <c r="BR113" s="2"/>
      <c r="BU113" s="2"/>
      <c r="BX113" s="2"/>
      <c r="CA113" s="2"/>
      <c r="CD113" s="2"/>
      <c r="CF113" s="103"/>
      <c r="CH113" s="103"/>
      <c r="CJ113" s="103"/>
      <c r="CL113" s="103"/>
      <c r="CN113" s="103"/>
      <c r="CP113" s="103"/>
      <c r="CR113" s="103"/>
    </row>
    <row r="114" spans="1:96">
      <c r="A114" s="235" t="str">
        <f t="shared" si="10"/>
        <v>BLINGVa-XIV [Blue ling ICES 5a-14]</v>
      </c>
      <c r="B114" s="231" t="s">
        <v>3851</v>
      </c>
      <c r="C114" s="231" t="s">
        <v>3852</v>
      </c>
      <c r="D114" s="2"/>
      <c r="E114" s="230" t="str">
        <f t="shared" si="12"/>
        <v>Canada-DFO-4X5Yb [Western Scotian Shelf, Bay of Fundy and Gulf of Maine]</v>
      </c>
      <c r="F114" s="207" t="s">
        <v>2903</v>
      </c>
      <c r="G114" s="207" t="s">
        <v>312</v>
      </c>
      <c r="H114" s="2"/>
      <c r="I114" s="205" t="s">
        <v>1653</v>
      </c>
      <c r="J114" s="203"/>
      <c r="K114" s="203"/>
      <c r="L114" s="203"/>
      <c r="M114" s="203"/>
      <c r="N114" s="2"/>
      <c r="O114" s="3"/>
      <c r="P114" s="1"/>
      <c r="Q114" s="1"/>
      <c r="R114" s="1"/>
      <c r="S114" s="2"/>
      <c r="T114" s="183" t="s">
        <v>2138</v>
      </c>
      <c r="U114" s="2"/>
      <c r="V114" s="181" t="s">
        <v>2376</v>
      </c>
      <c r="W114" s="103"/>
      <c r="Y114" s="2"/>
      <c r="AB114" s="2"/>
      <c r="AE114" s="2"/>
      <c r="AG114" s="2"/>
      <c r="AI114" s="2"/>
      <c r="AK114" s="2"/>
      <c r="AM114" s="2"/>
      <c r="AO114" s="2"/>
      <c r="AR114" s="2"/>
      <c r="AU114" s="2"/>
      <c r="AX114" s="2"/>
      <c r="BA114" s="2"/>
      <c r="BD114" s="2"/>
      <c r="BF114" s="2"/>
      <c r="BI114" s="2"/>
      <c r="BL114" s="2"/>
      <c r="BO114" s="2"/>
      <c r="BR114" s="2"/>
      <c r="BU114" s="2"/>
      <c r="BX114" s="2"/>
      <c r="CA114" s="2"/>
      <c r="CD114" s="2"/>
      <c r="CF114" s="103"/>
      <c r="CH114" s="103"/>
      <c r="CJ114" s="103"/>
      <c r="CL114" s="103"/>
      <c r="CN114" s="103"/>
      <c r="CP114" s="103"/>
      <c r="CR114" s="103"/>
    </row>
    <row r="115" spans="1:96">
      <c r="A115" s="235" t="str">
        <f t="shared" si="10"/>
        <v>BLINGVb-VI-VII [Blue ling ICES 5b-6-7]</v>
      </c>
      <c r="B115" s="231" t="s">
        <v>3853</v>
      </c>
      <c r="C115" s="231" t="s">
        <v>3854</v>
      </c>
      <c r="D115" s="2"/>
      <c r="E115" s="230" t="str">
        <f t="shared" si="12"/>
        <v>Canada-DFO-4X5YZ [Western Scotian Shelf, Bay of Fundy, Gulf of Maine and Georges Bank]</v>
      </c>
      <c r="F115" s="207" t="s">
        <v>318</v>
      </c>
      <c r="G115" s="207" t="s">
        <v>319</v>
      </c>
      <c r="H115" s="2"/>
      <c r="I115" s="204" t="s">
        <v>1658</v>
      </c>
      <c r="J115" s="203"/>
      <c r="K115" s="203"/>
      <c r="L115" s="203"/>
      <c r="M115" s="203"/>
      <c r="N115" s="2"/>
      <c r="O115" s="3"/>
      <c r="P115" s="1"/>
      <c r="Q115" s="1"/>
      <c r="R115" s="1"/>
      <c r="S115" s="2"/>
      <c r="T115" s="183" t="s">
        <v>2139</v>
      </c>
      <c r="U115" s="2"/>
      <c r="V115" s="181" t="s">
        <v>3116</v>
      </c>
      <c r="W115" s="103"/>
      <c r="Y115" s="2"/>
      <c r="AB115" s="2"/>
      <c r="AE115" s="2"/>
      <c r="AG115" s="2"/>
      <c r="AI115" s="2"/>
      <c r="AK115" s="2"/>
      <c r="AM115" s="2"/>
      <c r="AO115" s="2"/>
      <c r="AR115" s="2"/>
      <c r="AU115" s="2"/>
      <c r="AX115" s="2"/>
      <c r="BA115" s="2"/>
      <c r="BD115" s="2"/>
      <c r="BF115" s="2"/>
      <c r="BI115" s="2"/>
      <c r="BL115" s="2"/>
      <c r="BO115" s="2"/>
      <c r="BR115" s="2"/>
      <c r="BU115" s="2"/>
      <c r="BX115" s="2"/>
      <c r="CA115" s="2"/>
      <c r="CD115" s="2"/>
      <c r="CF115" s="103"/>
      <c r="CH115" s="103"/>
      <c r="CJ115" s="103"/>
      <c r="CL115" s="103"/>
      <c r="CN115" s="103"/>
      <c r="CP115" s="103"/>
      <c r="CR115" s="103"/>
    </row>
    <row r="116" spans="1:96">
      <c r="A116" s="235" t="str">
        <f t="shared" si="10"/>
        <v>BLKMARLINIO [Black marlin Indian Ocean]</v>
      </c>
      <c r="B116" s="231" t="s">
        <v>2636</v>
      </c>
      <c r="C116" s="231" t="s">
        <v>2637</v>
      </c>
      <c r="D116" s="2"/>
      <c r="E116" s="230" t="str">
        <f t="shared" si="12"/>
        <v>Canada-DFO-5AB [Queen Charlotte Sound]</v>
      </c>
      <c r="F116" s="209" t="s">
        <v>2904</v>
      </c>
      <c r="G116" s="209" t="s">
        <v>2905</v>
      </c>
      <c r="H116" s="2"/>
      <c r="I116" s="205" t="s">
        <v>1653</v>
      </c>
      <c r="J116" s="203"/>
      <c r="K116" s="203"/>
      <c r="L116" s="203"/>
      <c r="M116" s="203"/>
      <c r="N116" s="2"/>
      <c r="O116" s="3"/>
      <c r="P116" s="1"/>
      <c r="Q116" s="1"/>
      <c r="R116" s="1"/>
      <c r="S116" s="2"/>
      <c r="T116" s="183" t="s">
        <v>2140</v>
      </c>
      <c r="U116" s="2"/>
      <c r="V116" s="181" t="s">
        <v>3117</v>
      </c>
      <c r="W116" s="103"/>
      <c r="Y116" s="2"/>
      <c r="AB116" s="2"/>
      <c r="AE116" s="2"/>
      <c r="AG116" s="2"/>
      <c r="AI116" s="2"/>
      <c r="AK116" s="2"/>
      <c r="AM116" s="2"/>
      <c r="AO116" s="2"/>
      <c r="AR116" s="2"/>
      <c r="AU116" s="2"/>
      <c r="AX116" s="2"/>
      <c r="BA116" s="2"/>
      <c r="BD116" s="2"/>
      <c r="BF116" s="2"/>
      <c r="BI116" s="2"/>
      <c r="BL116" s="2"/>
      <c r="BO116" s="2"/>
      <c r="BR116" s="2"/>
      <c r="BU116" s="2"/>
      <c r="BX116" s="2"/>
      <c r="CA116" s="2"/>
      <c r="CD116" s="2"/>
      <c r="CF116" s="103"/>
      <c r="CH116" s="103"/>
      <c r="CJ116" s="103"/>
      <c r="CL116" s="103"/>
      <c r="CN116" s="103"/>
      <c r="CP116" s="103"/>
      <c r="CR116" s="103"/>
    </row>
    <row r="117" spans="1:96">
      <c r="A117" s="235" t="str">
        <f t="shared" si="10"/>
        <v>BLRAYIVa-VI [Blonde ray ICES 4a-6]</v>
      </c>
      <c r="B117" s="231" t="s">
        <v>3855</v>
      </c>
      <c r="C117" s="231" t="s">
        <v>3856</v>
      </c>
      <c r="D117" s="2"/>
      <c r="E117" s="230" t="str">
        <f t="shared" si="12"/>
        <v>Canada-DFO-5Z [Georges Bank]</v>
      </c>
      <c r="F117" s="207" t="s">
        <v>326</v>
      </c>
      <c r="G117" s="207" t="s">
        <v>327</v>
      </c>
      <c r="H117" s="2"/>
      <c r="I117" s="203" t="str">
        <f t="shared" ref="I117:I123" si="18">IF(ISBLANK(J117),"",J117&amp;" ["&amp;K117&amp;"]")</f>
        <v>NIWA [National Institute of Water and Atmospheric Research]</v>
      </c>
      <c r="J117" s="203" t="s">
        <v>472</v>
      </c>
      <c r="K117" s="203" t="s">
        <v>473</v>
      </c>
      <c r="L117" s="203" t="s">
        <v>2017</v>
      </c>
      <c r="M117" s="203" t="s">
        <v>2033</v>
      </c>
      <c r="N117" s="2"/>
      <c r="O117" s="3"/>
      <c r="P117" s="1"/>
      <c r="Q117" s="1"/>
      <c r="R117" s="1"/>
      <c r="S117" s="2"/>
      <c r="T117" s="183" t="s">
        <v>2141</v>
      </c>
      <c r="U117" s="2"/>
      <c r="V117" s="181" t="s">
        <v>3118</v>
      </c>
      <c r="W117" s="103"/>
      <c r="Y117" s="2"/>
      <c r="AB117" s="2"/>
      <c r="AE117" s="2"/>
      <c r="AG117" s="2"/>
      <c r="AI117" s="2"/>
      <c r="AK117" s="2"/>
      <c r="AM117" s="2"/>
      <c r="AO117" s="2"/>
      <c r="AR117" s="2"/>
      <c r="AU117" s="2"/>
      <c r="AX117" s="2"/>
      <c r="BA117" s="2"/>
      <c r="BD117" s="2"/>
      <c r="BF117" s="2"/>
      <c r="BI117" s="2"/>
      <c r="BL117" s="2"/>
      <c r="BO117" s="2"/>
      <c r="BR117" s="2"/>
      <c r="BU117" s="2"/>
      <c r="BX117" s="2"/>
      <c r="CA117" s="2"/>
      <c r="CD117" s="2"/>
      <c r="CF117" s="103"/>
      <c r="CH117" s="103"/>
      <c r="CJ117" s="103"/>
      <c r="CL117" s="103"/>
      <c r="CN117" s="103"/>
      <c r="CP117" s="103"/>
      <c r="CR117" s="103"/>
    </row>
    <row r="118" spans="1:96">
      <c r="A118" s="235" t="str">
        <f t="shared" si="10"/>
        <v>BLRAYIVc-VIId [Blonde ray ICES 4c-7d]</v>
      </c>
      <c r="B118" s="231" t="s">
        <v>3857</v>
      </c>
      <c r="C118" s="231" t="s">
        <v>3858</v>
      </c>
      <c r="D118" s="2"/>
      <c r="E118" s="230" t="str">
        <f t="shared" si="12"/>
        <v>Canada-DFO-5Zejm [Georges Bank]</v>
      </c>
      <c r="F118" s="207" t="s">
        <v>333</v>
      </c>
      <c r="G118" s="207" t="s">
        <v>327</v>
      </c>
      <c r="H118" s="2"/>
      <c r="I118" s="203" t="str">
        <f t="shared" si="18"/>
        <v>NZMFishDEEPWATER [Deepwater Working Group]</v>
      </c>
      <c r="J118" s="203" t="s">
        <v>507</v>
      </c>
      <c r="K118" s="203" t="s">
        <v>508</v>
      </c>
      <c r="L118" s="203" t="s">
        <v>2017</v>
      </c>
      <c r="M118" s="203" t="s">
        <v>2033</v>
      </c>
      <c r="N118" s="2"/>
      <c r="O118" s="3"/>
      <c r="P118" s="1"/>
      <c r="Q118" s="1"/>
      <c r="R118" s="1"/>
      <c r="S118" s="2"/>
      <c r="T118" s="183" t="s">
        <v>2142</v>
      </c>
      <c r="U118" s="2"/>
      <c r="V118" s="181" t="s">
        <v>2377</v>
      </c>
      <c r="W118" s="103"/>
      <c r="Y118" s="2"/>
      <c r="AB118" s="2"/>
      <c r="AE118" s="2"/>
      <c r="AG118" s="2"/>
      <c r="AI118" s="2"/>
      <c r="AK118" s="2"/>
      <c r="AM118" s="2"/>
      <c r="AO118" s="2"/>
      <c r="AR118" s="2"/>
      <c r="AU118" s="2"/>
      <c r="AX118" s="2"/>
      <c r="BA118" s="2"/>
      <c r="BD118" s="2"/>
      <c r="BF118" s="2"/>
      <c r="BI118" s="2"/>
      <c r="BL118" s="2"/>
      <c r="BO118" s="2"/>
      <c r="BR118" s="2"/>
      <c r="BU118" s="2"/>
      <c r="BX118" s="2"/>
      <c r="CA118" s="2"/>
      <c r="CD118" s="2"/>
      <c r="CF118" s="103"/>
      <c r="CH118" s="103"/>
      <c r="CJ118" s="103"/>
      <c r="CL118" s="103"/>
      <c r="CN118" s="103"/>
      <c r="CP118" s="103"/>
      <c r="CR118" s="103"/>
    </row>
    <row r="119" spans="1:96">
      <c r="A119" s="235" t="str">
        <f t="shared" si="10"/>
        <v>BLRAYIXa [Blonde ray Portugese Waters -East]</v>
      </c>
      <c r="B119" s="231" t="s">
        <v>3859</v>
      </c>
      <c r="C119" s="231" t="s">
        <v>3860</v>
      </c>
      <c r="D119" s="2"/>
      <c r="E119" s="230" t="str">
        <f t="shared" si="12"/>
        <v>Canada-DFO-ATL [Canadian Atlantic Ocean]</v>
      </c>
      <c r="F119" s="207" t="s">
        <v>345</v>
      </c>
      <c r="G119" s="207" t="s">
        <v>346</v>
      </c>
      <c r="H119" s="2"/>
      <c r="I119" s="203" t="str">
        <f t="shared" si="18"/>
        <v>NZMFishHOKIWG [Hoki Working Group]</v>
      </c>
      <c r="J119" s="203" t="s">
        <v>514</v>
      </c>
      <c r="K119" s="203" t="s">
        <v>515</v>
      </c>
      <c r="L119" s="203" t="s">
        <v>2017</v>
      </c>
      <c r="M119" s="203" t="s">
        <v>2033</v>
      </c>
      <c r="N119" s="2"/>
      <c r="O119" s="3"/>
      <c r="P119" s="1"/>
      <c r="Q119" s="1"/>
      <c r="R119" s="1"/>
      <c r="S119" s="2"/>
      <c r="T119" s="183" t="s">
        <v>2143</v>
      </c>
      <c r="U119" s="2"/>
      <c r="V119" s="181" t="s">
        <v>3119</v>
      </c>
      <c r="W119" s="103"/>
      <c r="Y119" s="2"/>
      <c r="AB119" s="2"/>
      <c r="AE119" s="2"/>
      <c r="AG119" s="2"/>
      <c r="AI119" s="2"/>
      <c r="AK119" s="2"/>
      <c r="AM119" s="2"/>
      <c r="AO119" s="2"/>
      <c r="AR119" s="2"/>
      <c r="AU119" s="2"/>
      <c r="AX119" s="2"/>
      <c r="BA119" s="2"/>
      <c r="BD119" s="2"/>
      <c r="BF119" s="2"/>
      <c r="BI119" s="2"/>
      <c r="BL119" s="2"/>
      <c r="BO119" s="2"/>
      <c r="BR119" s="2"/>
      <c r="BU119" s="2"/>
      <c r="BX119" s="2"/>
      <c r="CA119" s="2"/>
      <c r="CD119" s="2"/>
      <c r="CF119" s="103"/>
      <c r="CH119" s="103"/>
      <c r="CJ119" s="103"/>
      <c r="CL119" s="103"/>
      <c r="CN119" s="103"/>
      <c r="CP119" s="103"/>
      <c r="CR119" s="103"/>
    </row>
    <row r="120" spans="1:96">
      <c r="A120" s="235" t="str">
        <f t="shared" si="10"/>
        <v>BLRAYVIIafg [Blonde ray ICES 7afg]</v>
      </c>
      <c r="B120" s="231" t="s">
        <v>3861</v>
      </c>
      <c r="C120" s="231" t="s">
        <v>3862</v>
      </c>
      <c r="D120" s="2"/>
      <c r="E120" s="230" t="str">
        <f t="shared" si="12"/>
        <v>Canada-DFO-BANQ [Banquereau]</v>
      </c>
      <c r="F120" s="208" t="s">
        <v>2906</v>
      </c>
      <c r="G120" s="208" t="s">
        <v>2907</v>
      </c>
      <c r="H120" s="2"/>
      <c r="I120" s="203" t="str">
        <f t="shared" si="18"/>
        <v>NZMFishINSHOREWG [Inshore Working Group]</v>
      </c>
      <c r="J120" s="203" t="s">
        <v>522</v>
      </c>
      <c r="K120" s="203" t="s">
        <v>523</v>
      </c>
      <c r="L120" s="203" t="s">
        <v>2017</v>
      </c>
      <c r="M120" s="203" t="s">
        <v>2033</v>
      </c>
      <c r="N120" s="2"/>
      <c r="O120" s="3"/>
      <c r="P120" s="1"/>
      <c r="Q120" s="1"/>
      <c r="R120" s="1"/>
      <c r="S120" s="2"/>
      <c r="T120" s="183" t="s">
        <v>2144</v>
      </c>
      <c r="U120" s="2"/>
      <c r="V120" s="181" t="s">
        <v>2378</v>
      </c>
      <c r="W120" s="103"/>
      <c r="Y120" s="2"/>
      <c r="AB120" s="2"/>
      <c r="AE120" s="2"/>
      <c r="AG120" s="2"/>
      <c r="AI120" s="2"/>
      <c r="AK120" s="2"/>
      <c r="AM120" s="2"/>
      <c r="AO120" s="2"/>
      <c r="AR120" s="2"/>
      <c r="AU120" s="2"/>
      <c r="AX120" s="2"/>
      <c r="BA120" s="2"/>
      <c r="BD120" s="2"/>
      <c r="BF120" s="2"/>
      <c r="BI120" s="2"/>
      <c r="BL120" s="2"/>
      <c r="BO120" s="2"/>
      <c r="BR120" s="2"/>
      <c r="BU120" s="2"/>
      <c r="BX120" s="2"/>
      <c r="CA120" s="2"/>
      <c r="CD120" s="2"/>
      <c r="CF120" s="103"/>
      <c r="CH120" s="103"/>
      <c r="CJ120" s="103"/>
      <c r="CL120" s="103"/>
      <c r="CN120" s="103"/>
      <c r="CP120" s="103"/>
      <c r="CR120" s="103"/>
    </row>
    <row r="121" spans="1:96">
      <c r="A121" s="235" t="str">
        <f t="shared" si="10"/>
        <v>BLRAYVIIe [Blonde ray Western English Channel]</v>
      </c>
      <c r="B121" s="231" t="s">
        <v>3863</v>
      </c>
      <c r="C121" s="231" t="s">
        <v>3864</v>
      </c>
      <c r="D121" s="2"/>
      <c r="E121" s="230" t="str">
        <f t="shared" si="12"/>
        <v>Canada-DFO-BCW [British Columbia Waters]</v>
      </c>
      <c r="F121" s="208" t="s">
        <v>2908</v>
      </c>
      <c r="G121" s="208" t="s">
        <v>2909</v>
      </c>
      <c r="H121" s="2"/>
      <c r="I121" s="203" t="str">
        <f t="shared" si="18"/>
        <v>NZMFishLOBSTERWG [Lobster Working Group]</v>
      </c>
      <c r="J121" s="203" t="s">
        <v>529</v>
      </c>
      <c r="K121" s="203" t="s">
        <v>530</v>
      </c>
      <c r="L121" s="203" t="s">
        <v>2017</v>
      </c>
      <c r="M121" s="203" t="s">
        <v>2033</v>
      </c>
      <c r="N121" s="2"/>
      <c r="O121" s="3"/>
      <c r="P121" s="1"/>
      <c r="Q121" s="1"/>
      <c r="R121" s="1"/>
      <c r="S121" s="2"/>
      <c r="T121" s="183" t="s">
        <v>2145</v>
      </c>
      <c r="U121" s="2"/>
      <c r="V121" s="181" t="s">
        <v>2379</v>
      </c>
      <c r="W121" s="103"/>
      <c r="Y121" s="2"/>
      <c r="AB121" s="2"/>
      <c r="AE121" s="2"/>
      <c r="AG121" s="2"/>
      <c r="AI121" s="2"/>
      <c r="AK121" s="2"/>
      <c r="AM121" s="2"/>
      <c r="AO121" s="2"/>
      <c r="AR121" s="2"/>
      <c r="AU121" s="2"/>
      <c r="AX121" s="2"/>
      <c r="BA121" s="2"/>
      <c r="BD121" s="2"/>
      <c r="BF121" s="2"/>
      <c r="BI121" s="2"/>
      <c r="BL121" s="2"/>
      <c r="BO121" s="2"/>
      <c r="BR121" s="2"/>
      <c r="BU121" s="2"/>
      <c r="BX121" s="2"/>
      <c r="CA121" s="2"/>
      <c r="CD121" s="2"/>
      <c r="CF121" s="103"/>
      <c r="CH121" s="103"/>
      <c r="CJ121" s="103"/>
      <c r="CL121" s="103"/>
      <c r="CN121" s="103"/>
      <c r="CP121" s="103"/>
      <c r="CR121" s="103"/>
    </row>
    <row r="122" spans="1:96">
      <c r="A122" s="235" t="str">
        <f t="shared" si="10"/>
        <v>BLSHARNPAC [Blue shark North Pacific Ocean]</v>
      </c>
      <c r="B122" s="231" t="s">
        <v>3865</v>
      </c>
      <c r="C122" s="231" t="s">
        <v>3866</v>
      </c>
      <c r="D122" s="2"/>
      <c r="E122" s="230" t="str">
        <f t="shared" si="12"/>
        <v>Canada-DFO-CC [Central Coast]</v>
      </c>
      <c r="F122" s="207" t="s">
        <v>353</v>
      </c>
      <c r="G122" s="207" t="s">
        <v>354</v>
      </c>
      <c r="H122" s="2"/>
      <c r="I122" s="203" t="str">
        <f t="shared" si="18"/>
        <v>NZMFishMIDDEPTHSWG [Middle Depths Working Group]</v>
      </c>
      <c r="J122" s="203" t="s">
        <v>537</v>
      </c>
      <c r="K122" s="203" t="s">
        <v>538</v>
      </c>
      <c r="L122" s="203" t="s">
        <v>2017</v>
      </c>
      <c r="M122" s="203" t="s">
        <v>2033</v>
      </c>
      <c r="N122" s="2"/>
      <c r="O122" s="3"/>
      <c r="P122" s="1"/>
      <c r="Q122" s="1"/>
      <c r="R122" s="1"/>
      <c r="S122" s="2"/>
      <c r="T122" s="183" t="s">
        <v>2146</v>
      </c>
      <c r="U122" s="2"/>
      <c r="V122" s="181" t="s">
        <v>3120</v>
      </c>
      <c r="W122" s="103"/>
      <c r="Y122" s="2"/>
      <c r="AB122" s="2"/>
      <c r="AE122" s="2"/>
      <c r="AG122" s="2"/>
      <c r="AI122" s="2"/>
      <c r="AK122" s="2"/>
      <c r="AM122" s="2"/>
      <c r="AO122" s="2"/>
      <c r="AR122" s="2"/>
      <c r="AU122" s="2"/>
      <c r="AX122" s="2"/>
      <c r="BA122" s="2"/>
      <c r="BD122" s="2"/>
      <c r="BF122" s="2"/>
      <c r="BI122" s="2"/>
      <c r="BL122" s="2"/>
      <c r="BO122" s="2"/>
      <c r="BR122" s="2"/>
      <c r="BU122" s="2"/>
      <c r="BX122" s="2"/>
      <c r="CA122" s="2"/>
      <c r="CD122" s="2"/>
      <c r="CF122" s="103"/>
      <c r="CH122" s="103"/>
      <c r="CJ122" s="103"/>
      <c r="CL122" s="103"/>
      <c r="CN122" s="103"/>
      <c r="CP122" s="103"/>
      <c r="CR122" s="103"/>
    </row>
    <row r="123" spans="1:96">
      <c r="A123" s="235" t="str">
        <f t="shared" si="10"/>
        <v>BLTILESATLC [Blueline tilefish Southern Atlantic coast]</v>
      </c>
      <c r="B123" s="231" t="s">
        <v>3867</v>
      </c>
      <c r="C123" s="231" t="s">
        <v>3868</v>
      </c>
      <c r="D123" s="2"/>
      <c r="E123" s="230" t="str">
        <f t="shared" si="12"/>
        <v>Canada-DFO-HG [Haida Gwaii]</v>
      </c>
      <c r="F123" s="207" t="s">
        <v>3440</v>
      </c>
      <c r="G123" s="207" t="s">
        <v>3441</v>
      </c>
      <c r="H123" s="2"/>
      <c r="I123" s="203" t="str">
        <f t="shared" si="18"/>
        <v>NZMFishSHELLFISHWG [Shellfish Working Group]</v>
      </c>
      <c r="J123" s="203" t="s">
        <v>546</v>
      </c>
      <c r="K123" s="203" t="s">
        <v>547</v>
      </c>
      <c r="L123" s="203" t="s">
        <v>2017</v>
      </c>
      <c r="M123" s="203" t="s">
        <v>2033</v>
      </c>
      <c r="N123" s="2"/>
      <c r="O123" s="3"/>
      <c r="P123" s="1"/>
      <c r="Q123" s="1"/>
      <c r="R123" s="1"/>
      <c r="S123" s="2"/>
      <c r="T123" s="183" t="s">
        <v>2147</v>
      </c>
      <c r="U123" s="2"/>
      <c r="V123" s="181" t="s">
        <v>2380</v>
      </c>
      <c r="W123" s="103"/>
      <c r="Y123" s="2"/>
      <c r="AB123" s="2"/>
      <c r="AE123" s="2"/>
      <c r="AG123" s="2"/>
      <c r="AI123" s="2"/>
      <c r="AK123" s="2"/>
      <c r="AM123" s="2"/>
      <c r="AO123" s="2"/>
      <c r="AR123" s="2"/>
      <c r="AU123" s="2"/>
      <c r="AX123" s="2"/>
      <c r="BA123" s="2"/>
      <c r="BD123" s="2"/>
      <c r="BF123" s="2"/>
      <c r="BI123" s="2"/>
      <c r="BL123" s="2"/>
      <c r="BO123" s="2"/>
      <c r="BR123" s="2"/>
      <c r="BU123" s="2"/>
      <c r="BX123" s="2"/>
      <c r="CA123" s="2"/>
      <c r="CD123" s="2"/>
      <c r="CF123" s="103"/>
      <c r="CH123" s="103"/>
      <c r="CJ123" s="103"/>
      <c r="CL123" s="103"/>
      <c r="CN123" s="103"/>
      <c r="CP123" s="103"/>
      <c r="CR123" s="103"/>
    </row>
    <row r="124" spans="1:96">
      <c r="A124" s="235" t="str">
        <f t="shared" si="10"/>
        <v>BLUEFISHATLC [Bluefish Atlantic Coast]</v>
      </c>
      <c r="B124" s="231" t="s">
        <v>469</v>
      </c>
      <c r="C124" s="231" t="s">
        <v>470</v>
      </c>
      <c r="D124" s="2"/>
      <c r="E124" s="230" t="str">
        <f t="shared" si="12"/>
        <v>Canada-DFO-HS [Hecate Strait]</v>
      </c>
      <c r="F124" s="207" t="s">
        <v>360</v>
      </c>
      <c r="G124" s="207" t="s">
        <v>361</v>
      </c>
      <c r="H124" s="2"/>
      <c r="I124" s="205" t="s">
        <v>1653</v>
      </c>
      <c r="J124" s="203"/>
      <c r="K124" s="203"/>
      <c r="L124" s="203"/>
      <c r="M124" s="203"/>
      <c r="N124" s="2"/>
      <c r="O124" s="3"/>
      <c r="P124" s="1"/>
      <c r="Q124" s="1"/>
      <c r="R124" s="1"/>
      <c r="S124" s="2"/>
      <c r="T124" s="183" t="s">
        <v>2148</v>
      </c>
      <c r="U124" s="2"/>
      <c r="V124" s="181" t="s">
        <v>3121</v>
      </c>
      <c r="W124" s="103"/>
      <c r="Y124" s="2"/>
      <c r="AB124" s="2"/>
      <c r="AE124" s="2"/>
      <c r="AG124" s="2"/>
      <c r="AI124" s="2"/>
      <c r="AK124" s="2"/>
      <c r="AM124" s="2"/>
      <c r="AO124" s="2"/>
      <c r="AR124" s="2"/>
      <c r="AU124" s="2"/>
      <c r="AX124" s="2"/>
      <c r="BA124" s="2"/>
      <c r="BD124" s="2"/>
      <c r="BF124" s="2"/>
      <c r="BI124" s="2"/>
      <c r="BL124" s="2"/>
      <c r="BO124" s="2"/>
      <c r="BR124" s="2"/>
      <c r="BU124" s="2"/>
      <c r="BX124" s="2"/>
      <c r="CA124" s="2"/>
      <c r="CD124" s="2"/>
      <c r="CF124" s="103"/>
      <c r="CH124" s="103"/>
      <c r="CJ124" s="103"/>
      <c r="CL124" s="103"/>
      <c r="CN124" s="103"/>
      <c r="CP124" s="103"/>
      <c r="CR124" s="103"/>
    </row>
    <row r="125" spans="1:96">
      <c r="A125" s="235" t="str">
        <f t="shared" si="10"/>
        <v>BLUEROCKCAL [Blue rockfish California]</v>
      </c>
      <c r="B125" s="231" t="s">
        <v>476</v>
      </c>
      <c r="C125" s="231" t="s">
        <v>477</v>
      </c>
      <c r="D125" s="2"/>
      <c r="E125" s="230" t="str">
        <f t="shared" si="12"/>
        <v>Canada-DFO-ICBC [Inshore Coast of British Columbia]</v>
      </c>
      <c r="F125" s="208" t="s">
        <v>2910</v>
      </c>
      <c r="G125" s="208" t="s">
        <v>2911</v>
      </c>
      <c r="H125" s="2"/>
      <c r="I125" s="204" t="s">
        <v>3001</v>
      </c>
      <c r="J125" s="203"/>
      <c r="K125" s="203"/>
      <c r="L125" s="203"/>
      <c r="M125" s="203"/>
      <c r="N125" s="2"/>
      <c r="O125" s="3"/>
      <c r="P125" s="1"/>
      <c r="Q125" s="1"/>
      <c r="R125" s="1"/>
      <c r="S125" s="2"/>
      <c r="T125" s="183" t="s">
        <v>2149</v>
      </c>
      <c r="U125" s="2"/>
      <c r="V125" s="181" t="s">
        <v>3122</v>
      </c>
      <c r="W125" s="103"/>
      <c r="Y125" s="2"/>
      <c r="AB125" s="2"/>
      <c r="AE125" s="2"/>
      <c r="AG125" s="2"/>
      <c r="AI125" s="2"/>
      <c r="AK125" s="2"/>
      <c r="AM125" s="2"/>
      <c r="AO125" s="2"/>
      <c r="AR125" s="2"/>
      <c r="AU125" s="2"/>
      <c r="AX125" s="2"/>
      <c r="BA125" s="2"/>
      <c r="BD125" s="2"/>
      <c r="BF125" s="2"/>
      <c r="BI125" s="2"/>
      <c r="BL125" s="2"/>
      <c r="BO125" s="2"/>
      <c r="BR125" s="2"/>
      <c r="BU125" s="2"/>
      <c r="BX125" s="2"/>
      <c r="CA125" s="2"/>
      <c r="CD125" s="2"/>
      <c r="CF125" s="103"/>
      <c r="CH125" s="103"/>
      <c r="CJ125" s="103"/>
      <c r="CL125" s="103"/>
      <c r="CN125" s="103"/>
      <c r="CP125" s="103"/>
      <c r="CR125" s="103"/>
    </row>
    <row r="126" spans="1:96">
      <c r="A126" s="235" t="str">
        <f t="shared" si="10"/>
        <v>BMACKECS [Spotted mackerel East China Sea]</v>
      </c>
      <c r="B126" s="231" t="s">
        <v>482</v>
      </c>
      <c r="C126" s="231" t="s">
        <v>3869</v>
      </c>
      <c r="D126" s="2"/>
      <c r="E126" s="230" t="str">
        <f t="shared" si="12"/>
        <v>Canada-DFO-LFA15-18 [Quebec North Shore and Anticosti Island (LFA 15-18)]</v>
      </c>
      <c r="F126" s="208" t="s">
        <v>2912</v>
      </c>
      <c r="G126" s="208" t="s">
        <v>2913</v>
      </c>
      <c r="H126" s="2"/>
      <c r="I126" s="205" t="s">
        <v>1653</v>
      </c>
      <c r="J126" s="203"/>
      <c r="K126" s="203"/>
      <c r="L126" s="203"/>
      <c r="M126" s="203"/>
      <c r="N126" s="2"/>
      <c r="O126" s="3"/>
      <c r="P126" s="1"/>
      <c r="Q126" s="1"/>
      <c r="R126" s="1"/>
      <c r="S126" s="2"/>
      <c r="T126" s="183" t="s">
        <v>2150</v>
      </c>
      <c r="U126" s="2"/>
      <c r="V126" s="181" t="s">
        <v>3123</v>
      </c>
      <c r="W126" s="103"/>
      <c r="Y126" s="2"/>
      <c r="AB126" s="2"/>
      <c r="AE126" s="2"/>
      <c r="AG126" s="2"/>
      <c r="AI126" s="2"/>
      <c r="AK126" s="2"/>
      <c r="AM126" s="2"/>
      <c r="AO126" s="2"/>
      <c r="AR126" s="2"/>
      <c r="AU126" s="2"/>
      <c r="AX126" s="2"/>
      <c r="BA126" s="2"/>
      <c r="BD126" s="2"/>
      <c r="BF126" s="2"/>
      <c r="BI126" s="2"/>
      <c r="BL126" s="2"/>
      <c r="BO126" s="2"/>
      <c r="BR126" s="2"/>
      <c r="BU126" s="2"/>
      <c r="BX126" s="2"/>
      <c r="CA126" s="2"/>
      <c r="CD126" s="2"/>
      <c r="CF126" s="103"/>
      <c r="CH126" s="103"/>
      <c r="CJ126" s="103"/>
      <c r="CL126" s="103"/>
      <c r="CN126" s="103"/>
      <c r="CP126" s="103"/>
      <c r="CR126" s="103"/>
    </row>
    <row r="127" spans="1:96">
      <c r="A127" s="235" t="str">
        <f t="shared" si="10"/>
        <v>BMACKPJPN [Spotted mackerel Pacific Coast of Japan]</v>
      </c>
      <c r="B127" s="231" t="s">
        <v>489</v>
      </c>
      <c r="C127" s="231" t="s">
        <v>3870</v>
      </c>
      <c r="D127" s="2"/>
      <c r="E127" s="230" t="str">
        <f t="shared" si="12"/>
        <v>Canada-DFO-LFA19-21 [Gaspe (LFA 19-21)]</v>
      </c>
      <c r="F127" s="208" t="s">
        <v>2914</v>
      </c>
      <c r="G127" s="208" t="s">
        <v>2915</v>
      </c>
      <c r="H127" s="2"/>
      <c r="I127" s="203" t="str">
        <f t="shared" ref="I127:I137" si="19">IF(ISBLANK(J127),"",J127&amp;" ["&amp;K127&amp;"]")</f>
        <v>CCAMLR [Commission for the Conservation of Antarctic Marine Living Resources]</v>
      </c>
      <c r="J127" s="203" t="s">
        <v>105</v>
      </c>
      <c r="K127" s="203" t="s">
        <v>106</v>
      </c>
      <c r="L127" s="203" t="s">
        <v>105</v>
      </c>
      <c r="M127" s="203" t="s">
        <v>106</v>
      </c>
      <c r="N127" s="2"/>
      <c r="O127" s="3"/>
      <c r="P127" s="1"/>
      <c r="Q127" s="1"/>
      <c r="R127" s="1"/>
      <c r="S127" s="2"/>
      <c r="T127" s="183" t="s">
        <v>2151</v>
      </c>
      <c r="U127" s="2"/>
      <c r="V127" s="181" t="s">
        <v>3124</v>
      </c>
      <c r="W127" s="103"/>
      <c r="Y127" s="2"/>
      <c r="AB127" s="2"/>
      <c r="AE127" s="2"/>
      <c r="AG127" s="2"/>
      <c r="AI127" s="2"/>
      <c r="AK127" s="2"/>
      <c r="AM127" s="2"/>
      <c r="AO127" s="2"/>
      <c r="AR127" s="2"/>
      <c r="AU127" s="2"/>
      <c r="AX127" s="2"/>
      <c r="BA127" s="2"/>
      <c r="BD127" s="2"/>
      <c r="BF127" s="2"/>
      <c r="BI127" s="2"/>
      <c r="BL127" s="2"/>
      <c r="BO127" s="2"/>
      <c r="BR127" s="2"/>
      <c r="BU127" s="2"/>
      <c r="BX127" s="2"/>
      <c r="CA127" s="2"/>
      <c r="CD127" s="2"/>
      <c r="CF127" s="103"/>
      <c r="CH127" s="103"/>
      <c r="CJ127" s="103"/>
      <c r="CL127" s="103"/>
      <c r="CN127" s="103"/>
      <c r="CP127" s="103"/>
      <c r="CR127" s="103"/>
    </row>
    <row r="128" spans="1:96">
      <c r="A128" s="235" t="str">
        <f t="shared" si="10"/>
        <v>BMARLINATL [Blue marlin Atlantic Ocean]</v>
      </c>
      <c r="B128" s="231" t="s">
        <v>496</v>
      </c>
      <c r="C128" s="231" t="s">
        <v>3871</v>
      </c>
      <c r="D128" s="2"/>
      <c r="E128" s="230" t="str">
        <f t="shared" si="12"/>
        <v>Canada-DFO-LFA22 [Magdalen Islands (LFA 22)]</v>
      </c>
      <c r="F128" s="208" t="s">
        <v>2916</v>
      </c>
      <c r="G128" s="208" t="s">
        <v>2917</v>
      </c>
      <c r="H128" s="2"/>
      <c r="I128" s="203" t="str">
        <f t="shared" si="19"/>
        <v>CCSBT-SC [CCSBT Scientific Committee]</v>
      </c>
      <c r="J128" s="203" t="s">
        <v>112</v>
      </c>
      <c r="K128" s="203" t="s">
        <v>113</v>
      </c>
      <c r="L128" s="203" t="s">
        <v>2018</v>
      </c>
      <c r="M128" s="203" t="s">
        <v>2034</v>
      </c>
      <c r="N128" s="2"/>
      <c r="O128" s="3"/>
      <c r="P128" s="1"/>
      <c r="Q128" s="1"/>
      <c r="R128" s="1"/>
      <c r="S128" s="2"/>
      <c r="T128" s="183" t="s">
        <v>2152</v>
      </c>
      <c r="U128" s="2"/>
      <c r="V128" s="181" t="s">
        <v>2381</v>
      </c>
      <c r="W128" s="103"/>
      <c r="Y128" s="2"/>
      <c r="AB128" s="2"/>
      <c r="AE128" s="2"/>
      <c r="AG128" s="2"/>
      <c r="AI128" s="2"/>
      <c r="AK128" s="2"/>
      <c r="AM128" s="2"/>
      <c r="AO128" s="2"/>
      <c r="AR128" s="2"/>
      <c r="AU128" s="2"/>
      <c r="AX128" s="2"/>
      <c r="BA128" s="2"/>
      <c r="BD128" s="2"/>
      <c r="BF128" s="2"/>
      <c r="BI128" s="2"/>
      <c r="BL128" s="2"/>
      <c r="BO128" s="2"/>
      <c r="BR128" s="2"/>
      <c r="BU128" s="2"/>
      <c r="BX128" s="2"/>
      <c r="CA128" s="2"/>
      <c r="CD128" s="2"/>
      <c r="CF128" s="103"/>
      <c r="CH128" s="103"/>
      <c r="CJ128" s="103"/>
      <c r="CL128" s="103"/>
      <c r="CN128" s="103"/>
      <c r="CP128" s="103"/>
      <c r="CR128" s="103"/>
    </row>
    <row r="129" spans="1:96">
      <c r="A129" s="235" t="str">
        <f t="shared" si="10"/>
        <v>BMARLINIO [Indo Pacific blue marlin Indian Ocean]</v>
      </c>
      <c r="B129" s="231" t="s">
        <v>2638</v>
      </c>
      <c r="C129" s="231" t="s">
        <v>3872</v>
      </c>
      <c r="D129" s="2"/>
      <c r="E129" s="230" t="str">
        <f t="shared" si="12"/>
        <v>Canada-DFO-LFA23-26AB [Southern Gulf of St. Lawrence]</v>
      </c>
      <c r="F129" s="208" t="s">
        <v>2918</v>
      </c>
      <c r="G129" s="208" t="s">
        <v>254</v>
      </c>
      <c r="H129" s="2"/>
      <c r="I129" s="203" t="str">
        <f t="shared" si="19"/>
        <v>IATTC [Inter-American Tropical Tuna Commission]</v>
      </c>
      <c r="J129" s="203" t="s">
        <v>320</v>
      </c>
      <c r="K129" s="203" t="s">
        <v>321</v>
      </c>
      <c r="L129" s="203" t="s">
        <v>320</v>
      </c>
      <c r="M129" s="203" t="s">
        <v>321</v>
      </c>
      <c r="N129" s="2"/>
      <c r="O129" s="3"/>
      <c r="P129" s="1"/>
      <c r="Q129" s="1"/>
      <c r="R129" s="1"/>
      <c r="S129" s="2"/>
      <c r="T129" s="183" t="s">
        <v>2153</v>
      </c>
      <c r="U129" s="2"/>
      <c r="V129" s="181" t="s">
        <v>3125</v>
      </c>
      <c r="W129" s="103"/>
      <c r="Y129" s="2"/>
      <c r="AB129" s="2"/>
      <c r="AE129" s="2"/>
      <c r="AG129" s="2"/>
      <c r="AI129" s="2"/>
      <c r="AK129" s="2"/>
      <c r="AM129" s="2"/>
      <c r="AO129" s="2"/>
      <c r="AR129" s="2"/>
      <c r="AU129" s="2"/>
      <c r="AX129" s="2"/>
      <c r="BA129" s="2"/>
      <c r="BD129" s="2"/>
      <c r="BF129" s="2"/>
      <c r="BI129" s="2"/>
      <c r="BL129" s="2"/>
      <c r="BO129" s="2"/>
      <c r="BR129" s="2"/>
      <c r="BU129" s="2"/>
      <c r="BX129" s="2"/>
      <c r="CA129" s="2"/>
      <c r="CD129" s="2"/>
      <c r="CF129" s="103"/>
      <c r="CH129" s="103"/>
      <c r="CJ129" s="103"/>
      <c r="CL129" s="103"/>
      <c r="CN129" s="103"/>
      <c r="CP129" s="103"/>
      <c r="CR129" s="103"/>
    </row>
    <row r="130" spans="1:96">
      <c r="A130" s="235" t="str">
        <f t="shared" si="10"/>
        <v>BMARLINPAC [Blue marlin Pacific Ocean]</v>
      </c>
      <c r="B130" s="231" t="s">
        <v>503</v>
      </c>
      <c r="C130" s="231" t="s">
        <v>504</v>
      </c>
      <c r="D130" s="2"/>
      <c r="E130" s="230" t="str">
        <f t="shared" si="12"/>
        <v>Canada-DFO-LFA27-33 [Atlantic Coast of Nova Scotia (LFA 27-33)]</v>
      </c>
      <c r="F130" s="208" t="s">
        <v>2919</v>
      </c>
      <c r="G130" s="208" t="s">
        <v>2920</v>
      </c>
      <c r="H130" s="2"/>
      <c r="I130" s="203" t="str">
        <f t="shared" si="19"/>
        <v>ICCAT [International Commission for the Conservation of Atlantic Tunas]</v>
      </c>
      <c r="J130" s="203" t="s">
        <v>328</v>
      </c>
      <c r="K130" s="203" t="s">
        <v>329</v>
      </c>
      <c r="L130" s="203" t="s">
        <v>328</v>
      </c>
      <c r="M130" s="203" t="s">
        <v>329</v>
      </c>
      <c r="N130" s="2"/>
      <c r="O130" s="3"/>
      <c r="P130" s="1"/>
      <c r="Q130" s="1"/>
      <c r="R130" s="1"/>
      <c r="S130" s="2"/>
      <c r="T130" s="183" t="s">
        <v>3310</v>
      </c>
      <c r="U130" s="2"/>
      <c r="V130" s="181" t="s">
        <v>2382</v>
      </c>
      <c r="W130" s="103"/>
      <c r="Y130" s="2"/>
      <c r="AB130" s="2"/>
      <c r="AE130" s="2"/>
      <c r="AG130" s="2"/>
      <c r="AI130" s="2"/>
      <c r="AK130" s="2"/>
      <c r="AM130" s="2"/>
      <c r="AO130" s="2"/>
      <c r="AR130" s="2"/>
      <c r="AU130" s="2"/>
      <c r="AX130" s="2"/>
      <c r="BA130" s="2"/>
      <c r="BD130" s="2"/>
      <c r="BF130" s="2"/>
      <c r="BI130" s="2"/>
      <c r="BL130" s="2"/>
      <c r="BO130" s="2"/>
      <c r="BR130" s="2"/>
      <c r="BU130" s="2"/>
      <c r="BX130" s="2"/>
      <c r="CA130" s="2"/>
      <c r="CD130" s="2"/>
      <c r="CF130" s="103"/>
      <c r="CH130" s="103"/>
      <c r="CJ130" s="103"/>
      <c r="CL130" s="103"/>
      <c r="CN130" s="103"/>
      <c r="CP130" s="103"/>
      <c r="CR130" s="103"/>
    </row>
    <row r="131" spans="1:96">
      <c r="A131" s="235" t="str">
        <f t="shared" si="10"/>
        <v>BMDOGVIII-IXa [Blackmouth dogfish ICES 8-9a]</v>
      </c>
      <c r="B131" s="231" t="s">
        <v>3873</v>
      </c>
      <c r="C131" s="231" t="s">
        <v>3874</v>
      </c>
      <c r="D131" s="2"/>
      <c r="E131" s="230" t="str">
        <f t="shared" si="12"/>
        <v>Canada-DFO-LFA3-14 [Lobster Fishing Areas 3-14]</v>
      </c>
      <c r="F131" s="212" t="s">
        <v>2921</v>
      </c>
      <c r="G131" s="223" t="s">
        <v>2922</v>
      </c>
      <c r="H131" s="2"/>
      <c r="I131" s="203" t="str">
        <f t="shared" si="19"/>
        <v>IOTC [Indian Ocean Tuna Commission]</v>
      </c>
      <c r="J131" s="203" t="s">
        <v>419</v>
      </c>
      <c r="K131" s="203" t="s">
        <v>420</v>
      </c>
      <c r="L131" s="203" t="s">
        <v>419</v>
      </c>
      <c r="M131" s="203" t="s">
        <v>420</v>
      </c>
      <c r="N131" s="2"/>
      <c r="O131" s="3"/>
      <c r="P131" s="1"/>
      <c r="Q131" s="1"/>
      <c r="R131" s="1"/>
      <c r="S131" s="2"/>
      <c r="T131" s="183" t="s">
        <v>3311</v>
      </c>
      <c r="U131" s="2"/>
      <c r="V131" s="181" t="s">
        <v>3126</v>
      </c>
      <c r="W131" s="103"/>
      <c r="Y131" s="2"/>
      <c r="AB131" s="2"/>
      <c r="AE131" s="2"/>
      <c r="AG131" s="2"/>
      <c r="AI131" s="2"/>
      <c r="AK131" s="2"/>
      <c r="AM131" s="2"/>
      <c r="AO131" s="2"/>
      <c r="AR131" s="2"/>
      <c r="AU131" s="2"/>
      <c r="AX131" s="2"/>
      <c r="BA131" s="2"/>
      <c r="BD131" s="2"/>
      <c r="BF131" s="2"/>
      <c r="BI131" s="2"/>
      <c r="BL131" s="2"/>
      <c r="BO131" s="2"/>
      <c r="BR131" s="2"/>
      <c r="BU131" s="2"/>
      <c r="BX131" s="2"/>
      <c r="CA131" s="2"/>
      <c r="CD131" s="2"/>
      <c r="CF131" s="103"/>
      <c r="CH131" s="103"/>
      <c r="CJ131" s="103"/>
      <c r="CL131" s="103"/>
      <c r="CN131" s="103"/>
      <c r="CP131" s="103"/>
      <c r="CR131" s="103"/>
    </row>
    <row r="132" spans="1:96">
      <c r="A132" s="235" t="str">
        <f t="shared" si="10"/>
        <v>BMDOGVI-VII [Blackmouth dogfish ICES 6-7]</v>
      </c>
      <c r="B132" s="231" t="s">
        <v>3875</v>
      </c>
      <c r="C132" s="231" t="s">
        <v>3876</v>
      </c>
      <c r="D132" s="2"/>
      <c r="E132" s="230" t="str">
        <f t="shared" si="12"/>
        <v>Canada-DFO-LFA34 [Lobster Fishing Area 34]</v>
      </c>
      <c r="F132" s="208" t="s">
        <v>2923</v>
      </c>
      <c r="G132" s="208" t="s">
        <v>2924</v>
      </c>
      <c r="H132" s="2"/>
      <c r="I132" s="203" t="str">
        <f t="shared" si="19"/>
        <v>IPHC [International Pacific Halibut Commission]</v>
      </c>
      <c r="J132" s="203" t="s">
        <v>426</v>
      </c>
      <c r="K132" s="203" t="s">
        <v>427</v>
      </c>
      <c r="L132" s="203" t="s">
        <v>426</v>
      </c>
      <c r="M132" s="203" t="s">
        <v>427</v>
      </c>
      <c r="N132" s="2"/>
      <c r="O132" s="3"/>
      <c r="P132" s="1"/>
      <c r="Q132" s="1"/>
      <c r="R132" s="1"/>
      <c r="S132" s="2"/>
      <c r="T132" s="183" t="s">
        <v>2861</v>
      </c>
      <c r="U132" s="2"/>
      <c r="V132" s="181" t="s">
        <v>2383</v>
      </c>
      <c r="W132" s="103"/>
      <c r="Y132" s="2"/>
      <c r="AB132" s="2"/>
      <c r="AE132" s="2"/>
      <c r="AG132" s="2"/>
      <c r="AI132" s="2"/>
      <c r="AK132" s="2"/>
      <c r="AM132" s="2"/>
      <c r="AO132" s="2"/>
      <c r="AR132" s="2"/>
      <c r="AU132" s="2"/>
      <c r="AX132" s="2"/>
      <c r="BA132" s="2"/>
      <c r="BD132" s="2"/>
      <c r="BF132" s="2"/>
      <c r="BI132" s="2"/>
      <c r="BL132" s="2"/>
      <c r="BO132" s="2"/>
      <c r="BR132" s="2"/>
      <c r="BU132" s="2"/>
      <c r="BX132" s="2"/>
      <c r="CA132" s="2"/>
      <c r="CD132" s="2"/>
      <c r="CF132" s="103"/>
      <c r="CH132" s="103"/>
      <c r="CJ132" s="103"/>
      <c r="CL132" s="103"/>
      <c r="CN132" s="103"/>
      <c r="CP132" s="103"/>
      <c r="CR132" s="103"/>
    </row>
    <row r="133" spans="1:96">
      <c r="A133" s="235" t="str">
        <f t="shared" si="10"/>
        <v>BNKROCKCAL [Bank rockfish California]</v>
      </c>
      <c r="B133" s="231" t="s">
        <v>511</v>
      </c>
      <c r="C133" s="231" t="s">
        <v>3877</v>
      </c>
      <c r="D133" s="2"/>
      <c r="E133" s="230" t="str">
        <f t="shared" si="12"/>
        <v>Canada-DFO-LFA35-38 [Lobster Fishing Areas 35-38]</v>
      </c>
      <c r="F133" s="208" t="s">
        <v>2925</v>
      </c>
      <c r="G133" s="208" t="s">
        <v>2926</v>
      </c>
      <c r="H133" s="2"/>
      <c r="I133" s="203" t="str">
        <f t="shared" si="19"/>
        <v>ISC [International Scientific Committee for Tuna and Tuna-like Species in the North Pacific Ocean]</v>
      </c>
      <c r="J133" s="203" t="s">
        <v>433</v>
      </c>
      <c r="K133" s="203" t="s">
        <v>434</v>
      </c>
      <c r="L133" s="203" t="s">
        <v>433</v>
      </c>
      <c r="M133" s="203" t="s">
        <v>434</v>
      </c>
      <c r="N133" s="2"/>
      <c r="O133" s="3"/>
      <c r="P133" s="1"/>
      <c r="Q133" s="1"/>
      <c r="R133" s="1"/>
      <c r="S133" s="2"/>
      <c r="T133" s="183" t="s">
        <v>2154</v>
      </c>
      <c r="U133" s="2"/>
      <c r="V133" s="182" t="s">
        <v>3127</v>
      </c>
      <c r="W133" s="103"/>
      <c r="Y133" s="2"/>
      <c r="AB133" s="2"/>
      <c r="AE133" s="2"/>
      <c r="AG133" s="2"/>
      <c r="AI133" s="2"/>
      <c r="AK133" s="2"/>
      <c r="AM133" s="2"/>
      <c r="AO133" s="2"/>
      <c r="AR133" s="2"/>
      <c r="AU133" s="2"/>
      <c r="AX133" s="2"/>
      <c r="BA133" s="2"/>
      <c r="BD133" s="2"/>
      <c r="BF133" s="2"/>
      <c r="BI133" s="2"/>
      <c r="BL133" s="2"/>
      <c r="BO133" s="2"/>
      <c r="BR133" s="2"/>
      <c r="BU133" s="2"/>
      <c r="BX133" s="2"/>
      <c r="CA133" s="2"/>
      <c r="CD133" s="2"/>
      <c r="CF133" s="103"/>
      <c r="CH133" s="103"/>
      <c r="CJ133" s="103"/>
      <c r="CL133" s="103"/>
      <c r="CN133" s="103"/>
      <c r="CP133" s="103"/>
      <c r="CR133" s="103"/>
    </row>
    <row r="134" spans="1:96">
      <c r="A134" s="235" t="str">
        <f t="shared" si="10"/>
        <v>BNOSESHARATL [Blacknose shark Atlantic]</v>
      </c>
      <c r="B134" s="231" t="s">
        <v>518</v>
      </c>
      <c r="C134" s="231" t="s">
        <v>519</v>
      </c>
      <c r="D134" s="2"/>
      <c r="E134" s="230" t="str">
        <f t="shared" si="12"/>
        <v>Canada-DFO-LFA41 [Lobster Fishing Area 41]</v>
      </c>
      <c r="F134" s="212" t="s">
        <v>2927</v>
      </c>
      <c r="G134" s="211" t="s">
        <v>2928</v>
      </c>
      <c r="H134" s="2"/>
      <c r="I134" s="203" t="str">
        <f t="shared" si="19"/>
        <v>NAFO-SC [NAFO Scientific Council]</v>
      </c>
      <c r="J134" s="203" t="s">
        <v>443</v>
      </c>
      <c r="K134" s="203" t="s">
        <v>444</v>
      </c>
      <c r="L134" s="203" t="s">
        <v>2019</v>
      </c>
      <c r="M134" s="203" t="s">
        <v>2035</v>
      </c>
      <c r="N134" s="2"/>
      <c r="O134" s="3"/>
      <c r="P134" s="1"/>
      <c r="Q134" s="1"/>
      <c r="R134" s="1"/>
      <c r="S134" s="2"/>
      <c r="T134" s="183" t="s">
        <v>2155</v>
      </c>
      <c r="U134" s="2"/>
      <c r="V134" s="181" t="s">
        <v>2384</v>
      </c>
      <c r="W134" s="103"/>
      <c r="Y134" s="2"/>
      <c r="AB134" s="2"/>
      <c r="AE134" s="2"/>
      <c r="AG134" s="2"/>
      <c r="AI134" s="2"/>
      <c r="AK134" s="2"/>
      <c r="AM134" s="2"/>
      <c r="AO134" s="2"/>
      <c r="AR134" s="2"/>
      <c r="AU134" s="2"/>
      <c r="AX134" s="2"/>
      <c r="BA134" s="2"/>
      <c r="BD134" s="2"/>
      <c r="BF134" s="2"/>
      <c r="BI134" s="2"/>
      <c r="BL134" s="2"/>
      <c r="BO134" s="2"/>
      <c r="BR134" s="2"/>
      <c r="BU134" s="2"/>
      <c r="BX134" s="2"/>
      <c r="CA134" s="2"/>
      <c r="CD134" s="2"/>
      <c r="CF134" s="103"/>
      <c r="CH134" s="103"/>
      <c r="CJ134" s="103"/>
      <c r="CL134" s="103"/>
      <c r="CN134" s="103"/>
      <c r="CP134" s="103"/>
      <c r="CR134" s="103"/>
    </row>
    <row r="135" spans="1:96">
      <c r="A135" s="235" t="str">
        <f t="shared" ref="A135:A198" si="20">IF(ISBLANK(B135),"",B135&amp;" ["&amp;C135&amp;"]")</f>
        <v>BNSNZ [Bluenose New Zealand]</v>
      </c>
      <c r="B135" s="231" t="s">
        <v>525</v>
      </c>
      <c r="C135" s="231" t="s">
        <v>526</v>
      </c>
      <c r="D135" s="2"/>
      <c r="E135" s="230" t="str">
        <f t="shared" si="12"/>
        <v>Canada-DFO-NBB [North Brown Bank]</v>
      </c>
      <c r="F135" s="208" t="s">
        <v>2929</v>
      </c>
      <c r="G135" s="208" t="s">
        <v>2930</v>
      </c>
      <c r="H135" s="2"/>
      <c r="I135" s="203" t="str">
        <f t="shared" si="19"/>
        <v>NAFO-TRAC [Transboundary Resource Assessment Committee]</v>
      </c>
      <c r="J135" s="203" t="s">
        <v>451</v>
      </c>
      <c r="K135" s="203" t="s">
        <v>452</v>
      </c>
      <c r="L135" s="203" t="s">
        <v>2019</v>
      </c>
      <c r="M135" s="203" t="s">
        <v>2035</v>
      </c>
      <c r="N135" s="2"/>
      <c r="O135" s="3"/>
      <c r="P135" s="1"/>
      <c r="Q135" s="1"/>
      <c r="R135" s="1"/>
      <c r="S135" s="2"/>
      <c r="T135" s="183" t="s">
        <v>2156</v>
      </c>
      <c r="U135" s="2"/>
      <c r="V135" s="181" t="s">
        <v>2385</v>
      </c>
      <c r="W135" s="103"/>
      <c r="Y135" s="2"/>
      <c r="AB135" s="2"/>
      <c r="AE135" s="2"/>
      <c r="AG135" s="2"/>
      <c r="AI135" s="2"/>
      <c r="AK135" s="2"/>
      <c r="AM135" s="2"/>
      <c r="AO135" s="2"/>
      <c r="AR135" s="2"/>
      <c r="AU135" s="2"/>
      <c r="AX135" s="2"/>
      <c r="BA135" s="2"/>
      <c r="BD135" s="2"/>
      <c r="BF135" s="2"/>
      <c r="BI135" s="2"/>
      <c r="BL135" s="2"/>
      <c r="BO135" s="2"/>
      <c r="BR135" s="2"/>
      <c r="BU135" s="2"/>
      <c r="BX135" s="2"/>
      <c r="CA135" s="2"/>
      <c r="CD135" s="2"/>
      <c r="CF135" s="103"/>
      <c r="CH135" s="103"/>
      <c r="CJ135" s="103"/>
      <c r="CL135" s="103"/>
      <c r="CN135" s="103"/>
      <c r="CP135" s="103"/>
      <c r="CR135" s="103"/>
    </row>
    <row r="136" spans="1:96">
      <c r="A136" s="235" t="str">
        <f t="shared" si="20"/>
        <v>BOARVI-VIII [Boarfish ICES 6-8]</v>
      </c>
      <c r="B136" s="231" t="s">
        <v>3878</v>
      </c>
      <c r="C136" s="231" t="s">
        <v>3879</v>
      </c>
      <c r="D136" s="2"/>
      <c r="E136" s="230" t="str">
        <f t="shared" si="12"/>
        <v>Canada-DFO-NFLDESC [Newfoundland East and South Coast]</v>
      </c>
      <c r="F136" s="228" t="s">
        <v>2702</v>
      </c>
      <c r="G136" s="207" t="s">
        <v>2703</v>
      </c>
      <c r="H136" s="2"/>
      <c r="I136" s="203" t="str">
        <f t="shared" si="19"/>
        <v>SPC [Secretariat of the Pacific Community]</v>
      </c>
      <c r="J136" s="203" t="s">
        <v>27</v>
      </c>
      <c r="K136" s="203" t="s">
        <v>607</v>
      </c>
      <c r="L136" s="203" t="s">
        <v>2020</v>
      </c>
      <c r="M136" s="203" t="s">
        <v>2036</v>
      </c>
      <c r="N136" s="2"/>
      <c r="O136" s="3"/>
      <c r="P136" s="1"/>
      <c r="Q136" s="1"/>
      <c r="R136" s="1"/>
      <c r="S136" s="2"/>
      <c r="T136" s="183" t="s">
        <v>3312</v>
      </c>
      <c r="U136" s="2"/>
      <c r="V136" s="181" t="s">
        <v>2386</v>
      </c>
      <c r="W136" s="103"/>
      <c r="Y136" s="2"/>
      <c r="AB136" s="2"/>
      <c r="AE136" s="2"/>
      <c r="AG136" s="2"/>
      <c r="AI136" s="2"/>
      <c r="AK136" s="2"/>
      <c r="AM136" s="2"/>
      <c r="AO136" s="2"/>
      <c r="AR136" s="2"/>
      <c r="AU136" s="2"/>
      <c r="AX136" s="2"/>
      <c r="BA136" s="2"/>
      <c r="BD136" s="2"/>
      <c r="BF136" s="2"/>
      <c r="BI136" s="2"/>
      <c r="BL136" s="2"/>
      <c r="BO136" s="2"/>
      <c r="BR136" s="2"/>
      <c r="BU136" s="2"/>
      <c r="BX136" s="2"/>
      <c r="CA136" s="2"/>
      <c r="CD136" s="2"/>
      <c r="CF136" s="103"/>
      <c r="CH136" s="103"/>
      <c r="CJ136" s="103"/>
      <c r="CL136" s="103"/>
      <c r="CN136" s="103"/>
      <c r="CP136" s="103"/>
      <c r="CR136" s="103"/>
    </row>
    <row r="137" spans="1:96">
      <c r="A137" s="235" t="str">
        <f t="shared" si="20"/>
        <v>BOCACCBCW [Bocaccio British Columbia Waters]</v>
      </c>
      <c r="B137" s="231" t="s">
        <v>2639</v>
      </c>
      <c r="C137" s="231" t="s">
        <v>2640</v>
      </c>
      <c r="D137" s="2"/>
      <c r="E137" s="230" t="str">
        <f t="shared" si="12"/>
        <v>Canada-DFO-NWATLSA3-4 [Northwest Atlantic (NAFO Subareas 3 and 4)]</v>
      </c>
      <c r="F137" s="208" t="s">
        <v>2931</v>
      </c>
      <c r="G137" s="208" t="s">
        <v>2932</v>
      </c>
      <c r="H137" s="2"/>
      <c r="I137" s="203" t="str">
        <f t="shared" si="19"/>
        <v>SPRFMO [South Pacific Regional Fisheries Management Organization]</v>
      </c>
      <c r="J137" s="203" t="s">
        <v>612</v>
      </c>
      <c r="K137" s="203" t="s">
        <v>613</v>
      </c>
      <c r="L137" s="203" t="s">
        <v>612</v>
      </c>
      <c r="M137" s="203" t="s">
        <v>613</v>
      </c>
      <c r="N137" s="2"/>
      <c r="O137" s="3"/>
      <c r="P137" s="1"/>
      <c r="Q137" s="1"/>
      <c r="R137" s="1"/>
      <c r="S137" s="2"/>
      <c r="T137" s="183" t="s">
        <v>2157</v>
      </c>
      <c r="U137" s="2"/>
      <c r="V137" s="181" t="s">
        <v>3128</v>
      </c>
      <c r="W137" s="103"/>
      <c r="Y137" s="2"/>
      <c r="AB137" s="2"/>
      <c r="AE137" s="2"/>
      <c r="AG137" s="2"/>
      <c r="AI137" s="2"/>
      <c r="AK137" s="2"/>
      <c r="AM137" s="2"/>
      <c r="AO137" s="2"/>
      <c r="AR137" s="2"/>
      <c r="AU137" s="2"/>
      <c r="AX137" s="2"/>
      <c r="BA137" s="2"/>
      <c r="BD137" s="2"/>
      <c r="BF137" s="2"/>
      <c r="BI137" s="2"/>
      <c r="BL137" s="2"/>
      <c r="BO137" s="2"/>
      <c r="BR137" s="2"/>
      <c r="BU137" s="2"/>
      <c r="BX137" s="2"/>
      <c r="CA137" s="2"/>
      <c r="CD137" s="2"/>
      <c r="CF137" s="103"/>
      <c r="CH137" s="103"/>
      <c r="CJ137" s="103"/>
      <c r="CL137" s="103"/>
      <c r="CN137" s="103"/>
      <c r="CP137" s="103"/>
      <c r="CR137" s="103"/>
    </row>
    <row r="138" spans="1:96">
      <c r="A138" s="235" t="str">
        <f t="shared" si="20"/>
        <v>BOCACCSPCOAST [Bocaccio Southern Pacific Coast]</v>
      </c>
      <c r="B138" s="231" t="s">
        <v>533</v>
      </c>
      <c r="C138" s="231" t="s">
        <v>534</v>
      </c>
      <c r="D138" s="2"/>
      <c r="E138" s="230" t="str">
        <f t="shared" si="12"/>
        <v>Canada-DFO-PCOAST [Pacific Coast of Canada]</v>
      </c>
      <c r="F138" s="207" t="s">
        <v>368</v>
      </c>
      <c r="G138" s="207" t="s">
        <v>369</v>
      </c>
      <c r="H138" s="2"/>
      <c r="I138" s="205" t="s">
        <v>1653</v>
      </c>
      <c r="J138" s="203"/>
      <c r="K138" s="203"/>
      <c r="L138" s="203"/>
      <c r="M138" s="203"/>
      <c r="N138" s="2"/>
      <c r="O138" s="3"/>
      <c r="P138" s="1"/>
      <c r="Q138" s="1"/>
      <c r="R138" s="1"/>
      <c r="S138" s="2"/>
      <c r="T138" s="184" t="s">
        <v>3313</v>
      </c>
      <c r="U138" s="2"/>
      <c r="V138" s="181" t="s">
        <v>2387</v>
      </c>
      <c r="W138" s="103"/>
      <c r="Y138" s="2"/>
      <c r="AB138" s="2"/>
      <c r="AE138" s="2"/>
      <c r="AG138" s="2"/>
      <c r="AI138" s="2"/>
      <c r="AK138" s="2"/>
      <c r="AM138" s="2"/>
      <c r="AO138" s="2"/>
      <c r="AR138" s="2"/>
      <c r="AU138" s="2"/>
      <c r="AX138" s="2"/>
      <c r="BA138" s="2"/>
      <c r="BD138" s="2"/>
      <c r="BF138" s="2"/>
      <c r="BI138" s="2"/>
      <c r="BL138" s="2"/>
      <c r="BO138" s="2"/>
      <c r="BR138" s="2"/>
      <c r="BU138" s="2"/>
      <c r="BX138" s="2"/>
      <c r="CA138" s="2"/>
      <c r="CD138" s="2"/>
      <c r="CF138" s="103"/>
      <c r="CH138" s="103"/>
      <c r="CJ138" s="103"/>
      <c r="CL138" s="103"/>
      <c r="CN138" s="103"/>
      <c r="CP138" s="103"/>
      <c r="CR138" s="103"/>
    </row>
    <row r="139" spans="1:96">
      <c r="A139" s="235" t="str">
        <f t="shared" si="20"/>
        <v>BONGAWA [Bonga West Africa]</v>
      </c>
      <c r="B139" s="231" t="s">
        <v>542</v>
      </c>
      <c r="C139" s="231" t="s">
        <v>543</v>
      </c>
      <c r="D139" s="2"/>
      <c r="E139" s="230" t="str">
        <f t="shared" si="12"/>
        <v>Canada-DFO-PCOASTCCDU [Pacific Coast of Canada Central Coast Designatable Unit]</v>
      </c>
      <c r="F139" s="207" t="s">
        <v>2933</v>
      </c>
      <c r="G139" s="207" t="s">
        <v>2934</v>
      </c>
      <c r="H139" s="2"/>
      <c r="I139" s="203" t="str">
        <f>IF(ISBLANK(J139),"",J139&amp;" ["&amp;K139&amp;"]")</f>
        <v>RAM [from RAM's original database]</v>
      </c>
      <c r="J139" s="203" t="s">
        <v>564</v>
      </c>
      <c r="K139" s="203" t="s">
        <v>565</v>
      </c>
      <c r="L139" s="203" t="s">
        <v>3409</v>
      </c>
      <c r="M139" s="203" t="s">
        <v>565</v>
      </c>
      <c r="N139" s="2"/>
      <c r="O139" s="3"/>
      <c r="P139" s="1"/>
      <c r="Q139" s="1"/>
      <c r="R139" s="1"/>
      <c r="S139" s="2"/>
      <c r="T139" s="183" t="s">
        <v>2158</v>
      </c>
      <c r="U139" s="2"/>
      <c r="V139" s="181" t="s">
        <v>3129</v>
      </c>
      <c r="W139" s="103"/>
      <c r="Y139" s="2"/>
      <c r="AB139" s="2"/>
      <c r="AE139" s="2"/>
      <c r="AG139" s="2"/>
      <c r="AI139" s="2"/>
      <c r="AK139" s="2"/>
      <c r="AM139" s="2"/>
      <c r="AO139" s="2"/>
      <c r="AR139" s="2"/>
      <c r="AU139" s="2"/>
      <c r="AX139" s="2"/>
      <c r="BA139" s="2"/>
      <c r="BD139" s="2"/>
      <c r="BF139" s="2"/>
      <c r="BI139" s="2"/>
      <c r="BL139" s="2"/>
      <c r="BO139" s="2"/>
      <c r="BR139" s="2"/>
      <c r="BU139" s="2"/>
      <c r="BX139" s="2"/>
      <c r="CA139" s="2"/>
      <c r="CD139" s="2"/>
      <c r="CF139" s="103"/>
      <c r="CH139" s="103"/>
      <c r="CJ139" s="103"/>
      <c r="CL139" s="103"/>
      <c r="CN139" s="103"/>
      <c r="CP139" s="103"/>
      <c r="CR139" s="103"/>
    </row>
    <row r="140" spans="1:96">
      <c r="A140" s="235" t="str">
        <f t="shared" si="20"/>
        <v>BRILL2232 [Brill Baltic Areas 22-32]</v>
      </c>
      <c r="B140" s="231" t="s">
        <v>3880</v>
      </c>
      <c r="C140" s="231" t="s">
        <v>3881</v>
      </c>
      <c r="D140" s="2"/>
      <c r="E140" s="230" t="str">
        <f t="shared" si="12"/>
        <v>Canada-DFO-PCOASTFRDU [Pacific Coast of Canada Fraser River Designatable Unit]</v>
      </c>
      <c r="F140" s="207" t="s">
        <v>2935</v>
      </c>
      <c r="G140" s="207" t="s">
        <v>2936</v>
      </c>
      <c r="H140" s="2"/>
      <c r="I140" s="206" t="s">
        <v>1940</v>
      </c>
      <c r="J140" s="203"/>
      <c r="K140" s="203"/>
      <c r="L140" s="203"/>
      <c r="M140" s="203"/>
      <c r="N140" s="2"/>
      <c r="O140" s="3"/>
      <c r="P140" s="1"/>
      <c r="Q140" s="1"/>
      <c r="R140" s="1"/>
      <c r="S140" s="2"/>
      <c r="T140" s="184" t="s">
        <v>3314</v>
      </c>
      <c r="U140" s="2"/>
      <c r="V140" s="181" t="s">
        <v>3130</v>
      </c>
      <c r="W140" s="103"/>
      <c r="Y140" s="2"/>
      <c r="AB140" s="2"/>
      <c r="AE140" s="2"/>
      <c r="AG140" s="2"/>
      <c r="AI140" s="2"/>
      <c r="AK140" s="2"/>
      <c r="AM140" s="2"/>
      <c r="AO140" s="2"/>
      <c r="AR140" s="2"/>
      <c r="AU140" s="2"/>
      <c r="AX140" s="2"/>
      <c r="BA140" s="2"/>
      <c r="BD140" s="2"/>
      <c r="BF140" s="2"/>
      <c r="BI140" s="2"/>
      <c r="BL140" s="2"/>
      <c r="BO140" s="2"/>
      <c r="BR140" s="2"/>
      <c r="BU140" s="2"/>
      <c r="BX140" s="2"/>
      <c r="CA140" s="2"/>
      <c r="CD140" s="2"/>
      <c r="CF140" s="103"/>
      <c r="CH140" s="103"/>
      <c r="CJ140" s="103"/>
      <c r="CL140" s="103"/>
      <c r="CN140" s="103"/>
      <c r="CP140" s="103"/>
      <c r="CR140" s="103"/>
    </row>
    <row r="141" spans="1:96">
      <c r="A141" s="235" t="str">
        <f t="shared" si="20"/>
        <v>BRILLIIIa-IV-VIId [Brill ICES 3a-4-7d]</v>
      </c>
      <c r="B141" s="231" t="s">
        <v>3882</v>
      </c>
      <c r="C141" s="231" t="s">
        <v>3883</v>
      </c>
      <c r="D141" s="2"/>
      <c r="E141" s="230" t="str">
        <f t="shared" si="12"/>
        <v>Canada-DFO-PCOASTIN [Pacific Coast of Canada (Inside)]</v>
      </c>
      <c r="F141" s="207" t="s">
        <v>2937</v>
      </c>
      <c r="G141" s="207" t="s">
        <v>2938</v>
      </c>
      <c r="H141" s="2"/>
      <c r="I141" s="3"/>
      <c r="J141" s="1"/>
      <c r="K141" s="1"/>
      <c r="L141" s="1"/>
      <c r="M141" s="1"/>
      <c r="N141" s="2"/>
      <c r="O141" s="3"/>
      <c r="P141" s="1"/>
      <c r="Q141" s="1"/>
      <c r="R141" s="1"/>
      <c r="S141" s="2"/>
      <c r="T141" s="183" t="s">
        <v>2159</v>
      </c>
      <c r="U141" s="2"/>
      <c r="V141" s="181" t="s">
        <v>3131</v>
      </c>
      <c r="W141" s="103"/>
      <c r="Y141" s="2"/>
      <c r="AB141" s="2"/>
      <c r="AE141" s="2"/>
      <c r="AG141" s="2"/>
      <c r="AI141" s="2"/>
      <c r="AK141" s="2"/>
      <c r="AM141" s="2"/>
      <c r="AO141" s="2"/>
      <c r="AR141" s="2"/>
      <c r="AU141" s="2"/>
      <c r="AX141" s="2"/>
      <c r="BA141" s="2"/>
      <c r="BD141" s="2"/>
      <c r="BF141" s="2"/>
      <c r="BI141" s="2"/>
      <c r="BL141" s="2"/>
      <c r="BO141" s="2"/>
      <c r="BR141" s="2"/>
      <c r="BU141" s="2"/>
      <c r="BX141" s="2"/>
      <c r="CA141" s="2"/>
      <c r="CD141" s="2"/>
      <c r="CF141" s="103"/>
      <c r="CH141" s="103"/>
      <c r="CJ141" s="103"/>
      <c r="CL141" s="103"/>
      <c r="CN141" s="103"/>
      <c r="CP141" s="103"/>
      <c r="CR141" s="103"/>
    </row>
    <row r="142" spans="1:96">
      <c r="A142" s="235" t="str">
        <f t="shared" si="20"/>
        <v>BRMSOJ [Yellow sea bream Sea of Japan]</v>
      </c>
      <c r="B142" s="231" t="s">
        <v>548</v>
      </c>
      <c r="C142" s="231" t="s">
        <v>549</v>
      </c>
      <c r="D142" s="2"/>
      <c r="E142" s="230" t="str">
        <f t="shared" ref="E142:E182" si="21">IF(ISBLANK(F142),"",F142&amp;" ["&amp;G142&amp;"]")</f>
        <v>Canada-DFO-PCOASTNSDU [Pacific Coast of Canada Nass / Skeena Designatable Unit]</v>
      </c>
      <c r="F142" s="207" t="s">
        <v>2939</v>
      </c>
      <c r="G142" s="207" t="s">
        <v>2940</v>
      </c>
      <c r="H142" s="2"/>
      <c r="I142" s="3"/>
      <c r="J142" s="1"/>
      <c r="K142" s="1"/>
      <c r="L142" s="1"/>
      <c r="M142" s="1"/>
      <c r="N142" s="2"/>
      <c r="O142" s="3"/>
      <c r="P142" s="1"/>
      <c r="Q142" s="1"/>
      <c r="R142" s="1"/>
      <c r="S142" s="2"/>
      <c r="T142" s="184" t="s">
        <v>3315</v>
      </c>
      <c r="U142" s="2"/>
      <c r="V142" s="181" t="s">
        <v>3132</v>
      </c>
      <c r="W142" s="103"/>
      <c r="Y142" s="2"/>
      <c r="AB142" s="2"/>
      <c r="AE142" s="2"/>
      <c r="AG142" s="2"/>
      <c r="AI142" s="2"/>
      <c r="AK142" s="2"/>
      <c r="AM142" s="2"/>
      <c r="AO142" s="2"/>
      <c r="AR142" s="2"/>
      <c r="AU142" s="2"/>
      <c r="AX142" s="2"/>
      <c r="BA142" s="2"/>
      <c r="BD142" s="2"/>
      <c r="BF142" s="2"/>
      <c r="BI142" s="2"/>
      <c r="BL142" s="2"/>
      <c r="BO142" s="2"/>
      <c r="BR142" s="2"/>
      <c r="BU142" s="2"/>
      <c r="BX142" s="2"/>
      <c r="CA142" s="2"/>
      <c r="CD142" s="2"/>
      <c r="CF142" s="103"/>
      <c r="CH142" s="103"/>
      <c r="CJ142" s="103"/>
      <c r="CL142" s="103"/>
      <c r="CN142" s="103"/>
      <c r="CP142" s="103"/>
      <c r="CR142" s="103"/>
    </row>
    <row r="143" spans="1:96">
      <c r="A143" s="235" t="str">
        <f t="shared" si="20"/>
        <v>BRMSPPWASG1 [Seabream West Africa Subgroup 1]</v>
      </c>
      <c r="B143" s="231" t="s">
        <v>554</v>
      </c>
      <c r="C143" s="231" t="s">
        <v>555</v>
      </c>
      <c r="D143" s="2"/>
      <c r="E143" s="230" t="str">
        <f t="shared" si="21"/>
        <v>Canada-DFO-PCOASTOUT [Pacific Coast of Canada (Outside)]</v>
      </c>
      <c r="F143" s="207" t="s">
        <v>2941</v>
      </c>
      <c r="G143" s="207" t="s">
        <v>2942</v>
      </c>
      <c r="H143" s="2"/>
      <c r="I143" s="3"/>
      <c r="J143" s="1"/>
      <c r="K143" s="1"/>
      <c r="L143" s="1"/>
      <c r="M143" s="1"/>
      <c r="N143" s="2"/>
      <c r="O143" s="3"/>
      <c r="P143" s="1"/>
      <c r="Q143" s="1"/>
      <c r="R143" s="1"/>
      <c r="S143" s="2"/>
      <c r="T143" s="183" t="s">
        <v>2160</v>
      </c>
      <c r="U143" s="2"/>
      <c r="V143" s="181" t="s">
        <v>2388</v>
      </c>
      <c r="W143" s="103"/>
      <c r="Y143" s="2"/>
      <c r="AB143" s="2"/>
      <c r="AE143" s="2"/>
      <c r="AG143" s="2"/>
      <c r="AI143" s="2"/>
      <c r="AK143" s="2"/>
      <c r="AM143" s="2"/>
      <c r="AO143" s="2"/>
      <c r="AR143" s="2"/>
      <c r="AU143" s="2"/>
      <c r="AX143" s="2"/>
      <c r="BA143" s="2"/>
      <c r="BD143" s="2"/>
      <c r="BF143" s="2"/>
      <c r="BI143" s="2"/>
      <c r="BL143" s="2"/>
      <c r="BO143" s="2"/>
      <c r="BR143" s="2"/>
      <c r="BU143" s="2"/>
      <c r="BX143" s="2"/>
      <c r="CA143" s="2"/>
      <c r="CD143" s="2"/>
      <c r="CF143" s="103"/>
      <c r="CH143" s="103"/>
      <c r="CJ143" s="103"/>
      <c r="CL143" s="103"/>
      <c r="CN143" s="103"/>
      <c r="CP143" s="103"/>
      <c r="CR143" s="103"/>
    </row>
    <row r="144" spans="1:96">
      <c r="A144" s="235" t="str">
        <f t="shared" si="20"/>
        <v>BRMSPPWASG2 [Seabream West Africa Subgroup 2]</v>
      </c>
      <c r="B144" s="231" t="s">
        <v>560</v>
      </c>
      <c r="C144" s="231" t="s">
        <v>561</v>
      </c>
      <c r="D144" s="2"/>
      <c r="E144" s="230" t="str">
        <f t="shared" si="21"/>
        <v>Canada-DFO-PRD [Prince Rupert District]</v>
      </c>
      <c r="F144" s="207" t="s">
        <v>375</v>
      </c>
      <c r="G144" s="207" t="s">
        <v>376</v>
      </c>
      <c r="H144" s="2"/>
      <c r="I144" s="3"/>
      <c r="J144" s="1"/>
      <c r="K144" s="1"/>
      <c r="L144" s="1"/>
      <c r="M144" s="1"/>
      <c r="N144" s="2"/>
      <c r="O144" s="3"/>
      <c r="P144" s="1"/>
      <c r="Q144" s="1"/>
      <c r="R144" s="1"/>
      <c r="S144" s="2"/>
      <c r="T144" s="183" t="s">
        <v>2161</v>
      </c>
      <c r="U144" s="2"/>
      <c r="V144" s="181" t="s">
        <v>2389</v>
      </c>
      <c r="W144" s="103"/>
      <c r="Y144" s="2"/>
      <c r="AB144" s="2"/>
      <c r="AE144" s="2"/>
      <c r="AG144" s="2"/>
      <c r="AI144" s="2"/>
      <c r="AK144" s="2"/>
      <c r="AM144" s="2"/>
      <c r="AO144" s="2"/>
      <c r="AR144" s="2"/>
      <c r="AU144" s="2"/>
      <c r="AX144" s="2"/>
      <c r="BA144" s="2"/>
      <c r="BD144" s="2"/>
      <c r="BF144" s="2"/>
      <c r="BI144" s="2"/>
      <c r="BL144" s="2"/>
      <c r="BO144" s="2"/>
      <c r="BR144" s="2"/>
      <c r="BU144" s="2"/>
      <c r="BX144" s="2"/>
      <c r="CA144" s="2"/>
      <c r="CD144" s="2"/>
      <c r="CF144" s="103"/>
      <c r="CH144" s="103"/>
      <c r="CJ144" s="103"/>
      <c r="CL144" s="103"/>
      <c r="CN144" s="103"/>
      <c r="CP144" s="103"/>
      <c r="CR144" s="103"/>
    </row>
    <row r="145" spans="1:96">
      <c r="A145" s="235" t="str">
        <f t="shared" si="20"/>
        <v>BRMSPPWASG3 [Seabream West Africa Subgroup 3]</v>
      </c>
      <c r="B145" s="231" t="s">
        <v>566</v>
      </c>
      <c r="C145" s="231" t="s">
        <v>3884</v>
      </c>
      <c r="D145" s="2"/>
      <c r="E145" s="230" t="str">
        <f t="shared" si="21"/>
        <v>Canada-DFO-Q4RST [Quebec and Gulf of St. Lawrence]</v>
      </c>
      <c r="F145" s="207" t="s">
        <v>3442</v>
      </c>
      <c r="G145" s="207" t="s">
        <v>3443</v>
      </c>
      <c r="H145" s="2"/>
      <c r="I145" s="3"/>
      <c r="J145" s="1"/>
      <c r="K145" s="1"/>
      <c r="L145" s="1"/>
      <c r="M145" s="1"/>
      <c r="N145" s="2"/>
      <c r="O145" s="3"/>
      <c r="P145" s="1"/>
      <c r="Q145" s="1"/>
      <c r="R145" s="1"/>
      <c r="S145" s="2"/>
      <c r="T145" s="183" t="s">
        <v>2162</v>
      </c>
      <c r="U145" s="2"/>
      <c r="V145" s="181" t="s">
        <v>3133</v>
      </c>
      <c r="W145" s="103"/>
      <c r="Y145" s="2"/>
      <c r="AB145" s="2"/>
      <c r="AE145" s="2"/>
      <c r="AG145" s="2"/>
      <c r="AI145" s="2"/>
      <c r="AK145" s="2"/>
      <c r="AM145" s="2"/>
      <c r="AO145" s="2"/>
      <c r="AR145" s="2"/>
      <c r="AU145" s="2"/>
      <c r="AX145" s="2"/>
      <c r="BA145" s="2"/>
      <c r="BD145" s="2"/>
      <c r="BF145" s="2"/>
      <c r="BI145" s="2"/>
      <c r="BL145" s="2"/>
      <c r="BO145" s="2"/>
      <c r="BR145" s="2"/>
      <c r="BU145" s="2"/>
      <c r="BX145" s="2"/>
      <c r="CA145" s="2"/>
      <c r="CD145" s="2"/>
      <c r="CF145" s="103"/>
      <c r="CH145" s="103"/>
      <c r="CJ145" s="103"/>
      <c r="CL145" s="103"/>
      <c r="CN145" s="103"/>
      <c r="CP145" s="103"/>
      <c r="CR145" s="103"/>
    </row>
    <row r="146" spans="1:96">
      <c r="A146" s="235" t="str">
        <f t="shared" si="20"/>
        <v>BRNROCKPCOAST [Brown rockfish Pacific Coast]</v>
      </c>
      <c r="B146" s="231" t="s">
        <v>3885</v>
      </c>
      <c r="C146" s="231" t="s">
        <v>3886</v>
      </c>
      <c r="D146" s="2"/>
      <c r="E146" s="230" t="str">
        <f t="shared" si="21"/>
        <v>Canada-DFO-QCI [Queen Charlotte Islands]</v>
      </c>
      <c r="F146" s="207" t="s">
        <v>382</v>
      </c>
      <c r="G146" s="207" t="s">
        <v>383</v>
      </c>
      <c r="H146" s="2"/>
      <c r="I146" s="3"/>
      <c r="J146" s="1"/>
      <c r="K146" s="1"/>
      <c r="L146" s="1"/>
      <c r="M146" s="1"/>
      <c r="N146" s="2"/>
      <c r="O146" s="3"/>
      <c r="P146" s="1"/>
      <c r="Q146" s="1"/>
      <c r="R146" s="1"/>
      <c r="S146" s="2"/>
      <c r="T146" s="183" t="s">
        <v>3316</v>
      </c>
      <c r="U146" s="2"/>
      <c r="V146" s="181" t="s">
        <v>2390</v>
      </c>
      <c r="W146" s="103"/>
      <c r="Y146" s="2"/>
      <c r="AB146" s="2"/>
      <c r="AE146" s="2"/>
      <c r="AG146" s="2"/>
      <c r="AI146" s="2"/>
      <c r="AK146" s="2"/>
      <c r="AM146" s="2"/>
      <c r="AO146" s="2"/>
      <c r="AR146" s="2"/>
      <c r="AU146" s="2"/>
      <c r="AX146" s="2"/>
      <c r="BA146" s="2"/>
      <c r="BD146" s="2"/>
      <c r="BF146" s="2"/>
      <c r="BI146" s="2"/>
      <c r="BL146" s="2"/>
      <c r="BO146" s="2"/>
      <c r="BR146" s="2"/>
      <c r="BU146" s="2"/>
      <c r="BX146" s="2"/>
      <c r="CA146" s="2"/>
      <c r="CD146" s="2"/>
      <c r="CF146" s="103"/>
      <c r="CH146" s="103"/>
      <c r="CJ146" s="103"/>
      <c r="CL146" s="103"/>
      <c r="CN146" s="103"/>
      <c r="CP146" s="103"/>
      <c r="CR146" s="103"/>
    </row>
    <row r="147" spans="1:96">
      <c r="A147" s="235" t="str">
        <f t="shared" si="20"/>
        <v>BRNSHRIMPGM [Brown shrimp Gulf of Mexico]</v>
      </c>
      <c r="B147" s="231" t="s">
        <v>571</v>
      </c>
      <c r="C147" s="231" t="s">
        <v>572</v>
      </c>
      <c r="D147" s="2"/>
      <c r="E147" s="230" t="str">
        <f t="shared" si="21"/>
        <v>Canada-DFO-QCW [Quebec Coastal Waters]</v>
      </c>
      <c r="F147" s="208" t="s">
        <v>2943</v>
      </c>
      <c r="G147" s="208" t="s">
        <v>2944</v>
      </c>
      <c r="H147" s="2"/>
      <c r="I147" s="3"/>
      <c r="J147" s="1"/>
      <c r="K147" s="1"/>
      <c r="L147" s="1"/>
      <c r="M147" s="1"/>
      <c r="N147" s="2"/>
      <c r="O147" s="3"/>
      <c r="P147" s="1"/>
      <c r="Q147" s="1"/>
      <c r="R147" s="1"/>
      <c r="S147" s="2"/>
      <c r="T147" s="183" t="s">
        <v>3317</v>
      </c>
      <c r="U147" s="2"/>
      <c r="V147" s="181" t="s">
        <v>2391</v>
      </c>
      <c r="W147" s="103"/>
      <c r="Y147" s="2"/>
      <c r="AB147" s="2"/>
      <c r="AE147" s="2"/>
      <c r="AG147" s="2"/>
      <c r="AI147" s="2"/>
      <c r="AK147" s="2"/>
      <c r="AM147" s="2"/>
      <c r="AO147" s="2"/>
      <c r="AR147" s="2"/>
      <c r="AU147" s="2"/>
      <c r="AX147" s="2"/>
      <c r="BA147" s="2"/>
      <c r="BD147" s="2"/>
      <c r="BF147" s="2"/>
      <c r="BI147" s="2"/>
      <c r="BL147" s="2"/>
      <c r="BO147" s="2"/>
      <c r="BR147" s="2"/>
      <c r="BU147" s="2"/>
      <c r="BX147" s="2"/>
      <c r="CA147" s="2"/>
      <c r="CD147" s="2"/>
      <c r="CF147" s="103"/>
      <c r="CH147" s="103"/>
      <c r="CJ147" s="103"/>
      <c r="CL147" s="103"/>
      <c r="CN147" s="103"/>
      <c r="CP147" s="103"/>
      <c r="CR147" s="103"/>
    </row>
    <row r="148" spans="1:96">
      <c r="A148" s="235" t="str">
        <f t="shared" si="20"/>
        <v>BSBASSMATLC [Black sea bass Mid-Atlantic Coast]</v>
      </c>
      <c r="B148" s="231" t="s">
        <v>575</v>
      </c>
      <c r="C148" s="231" t="s">
        <v>576</v>
      </c>
      <c r="D148" s="2"/>
      <c r="E148" s="230" t="str">
        <f t="shared" si="21"/>
        <v>Canada-DFO-SCFA16-20 [Scallop Fishing Areas 16-20]</v>
      </c>
      <c r="F148" s="209" t="s">
        <v>2945</v>
      </c>
      <c r="G148" s="209" t="s">
        <v>2946</v>
      </c>
      <c r="H148" s="2"/>
      <c r="I148" s="3"/>
      <c r="J148" s="1"/>
      <c r="K148" s="1"/>
      <c r="L148" s="1"/>
      <c r="M148" s="1"/>
      <c r="N148" s="2"/>
      <c r="O148" s="3"/>
      <c r="P148" s="1"/>
      <c r="Q148" s="1"/>
      <c r="R148" s="1"/>
      <c r="S148" s="2"/>
      <c r="T148" s="183" t="s">
        <v>2163</v>
      </c>
      <c r="U148" s="2"/>
      <c r="V148" s="181" t="s">
        <v>2850</v>
      </c>
      <c r="W148" s="103"/>
      <c r="Y148" s="2"/>
      <c r="AB148" s="2"/>
      <c r="AE148" s="2"/>
      <c r="AG148" s="2"/>
      <c r="AI148" s="2"/>
      <c r="AK148" s="2"/>
      <c r="AM148" s="2"/>
      <c r="AO148" s="2"/>
      <c r="AR148" s="2"/>
      <c r="AU148" s="2"/>
      <c r="AX148" s="2"/>
      <c r="BA148" s="2"/>
      <c r="BD148" s="2"/>
      <c r="BF148" s="2"/>
      <c r="BI148" s="2"/>
      <c r="BL148" s="2"/>
      <c r="BO148" s="2"/>
      <c r="BR148" s="2"/>
      <c r="BU148" s="2"/>
      <c r="BX148" s="2"/>
      <c r="CA148" s="2"/>
      <c r="CD148" s="2"/>
      <c r="CF148" s="103"/>
      <c r="CH148" s="103"/>
      <c r="CJ148" s="103"/>
      <c r="CL148" s="103"/>
      <c r="CN148" s="103"/>
      <c r="CP148" s="103"/>
      <c r="CR148" s="103"/>
    </row>
    <row r="149" spans="1:96">
      <c r="A149" s="235" t="str">
        <f t="shared" si="20"/>
        <v>BSBASSSATL [Black sea bass South Atlantic]</v>
      </c>
      <c r="B149" s="231" t="s">
        <v>581</v>
      </c>
      <c r="C149" s="231" t="s">
        <v>582</v>
      </c>
      <c r="D149" s="2"/>
      <c r="E149" s="230" t="str">
        <f t="shared" si="21"/>
        <v>Canada-DFO-SCMA12-17 [Northern Gulf of St. Lawrence]</v>
      </c>
      <c r="F149" s="208" t="s">
        <v>2947</v>
      </c>
      <c r="G149" s="208" t="s">
        <v>213</v>
      </c>
      <c r="H149" s="2"/>
      <c r="I149" s="3"/>
      <c r="J149" s="1"/>
      <c r="K149" s="1"/>
      <c r="L149" s="1"/>
      <c r="M149" s="1"/>
      <c r="N149" s="2"/>
      <c r="O149" s="3"/>
      <c r="P149" s="1"/>
      <c r="Q149" s="1"/>
      <c r="R149" s="1"/>
      <c r="S149" s="2"/>
      <c r="T149" s="183" t="s">
        <v>3318</v>
      </c>
      <c r="U149" s="2"/>
      <c r="V149" s="181" t="s">
        <v>2392</v>
      </c>
      <c r="W149" s="103"/>
      <c r="Y149" s="2"/>
      <c r="AB149" s="2"/>
      <c r="AE149" s="2"/>
      <c r="AG149" s="2"/>
      <c r="AI149" s="2"/>
      <c r="AK149" s="2"/>
      <c r="AM149" s="2"/>
      <c r="AO149" s="2"/>
      <c r="AR149" s="2"/>
      <c r="AU149" s="2"/>
      <c r="AX149" s="2"/>
      <c r="BA149" s="2"/>
      <c r="BD149" s="2"/>
      <c r="BF149" s="2"/>
      <c r="BI149" s="2"/>
      <c r="BL149" s="2"/>
      <c r="BO149" s="2"/>
      <c r="BR149" s="2"/>
      <c r="BU149" s="2"/>
      <c r="BX149" s="2"/>
      <c r="CA149" s="2"/>
      <c r="CD149" s="2"/>
      <c r="CF149" s="103"/>
      <c r="CH149" s="103"/>
      <c r="CJ149" s="103"/>
      <c r="CL149" s="103"/>
      <c r="CN149" s="103"/>
      <c r="CP149" s="103"/>
      <c r="CR149" s="103"/>
    </row>
    <row r="150" spans="1:96">
      <c r="A150" s="235" t="str">
        <f t="shared" si="20"/>
        <v>BSCRAPERSOJECS [Black scraper Sea of Japan and East China Sea]</v>
      </c>
      <c r="B150" s="231" t="s">
        <v>3887</v>
      </c>
      <c r="C150" s="231" t="s">
        <v>3888</v>
      </c>
      <c r="D150" s="2"/>
      <c r="E150" s="230" t="str">
        <f t="shared" si="21"/>
        <v>Canada-DFO-SFA13-15 [Eastern Scotian Shelf (SFA 13-15)]</v>
      </c>
      <c r="F150" s="208" t="s">
        <v>2948</v>
      </c>
      <c r="G150" s="208" t="s">
        <v>2949</v>
      </c>
      <c r="H150" s="2"/>
      <c r="I150" s="3"/>
      <c r="J150" s="1"/>
      <c r="K150" s="1"/>
      <c r="L150" s="1"/>
      <c r="M150" s="1"/>
      <c r="N150" s="2"/>
      <c r="O150" s="3"/>
      <c r="P150" s="1"/>
      <c r="Q150" s="1"/>
      <c r="R150" s="1"/>
      <c r="S150" s="2"/>
      <c r="T150" s="183" t="s">
        <v>2164</v>
      </c>
      <c r="U150" s="2"/>
      <c r="V150" s="181" t="s">
        <v>3134</v>
      </c>
      <c r="W150" s="103"/>
      <c r="Y150" s="2"/>
      <c r="AB150" s="2"/>
      <c r="AE150" s="2"/>
      <c r="AG150" s="2"/>
      <c r="AI150" s="2"/>
      <c r="AK150" s="2"/>
      <c r="AM150" s="2"/>
      <c r="AO150" s="2"/>
      <c r="AR150" s="2"/>
      <c r="AU150" s="2"/>
      <c r="AX150" s="2"/>
      <c r="BA150" s="2"/>
      <c r="BD150" s="2"/>
      <c r="BF150" s="2"/>
      <c r="BI150" s="2"/>
      <c r="BL150" s="2"/>
      <c r="BO150" s="2"/>
      <c r="BR150" s="2"/>
      <c r="BU150" s="2"/>
      <c r="BX150" s="2"/>
      <c r="CA150" s="2"/>
      <c r="CD150" s="2"/>
      <c r="CF150" s="103"/>
      <c r="CH150" s="103"/>
      <c r="CJ150" s="103"/>
      <c r="CL150" s="103"/>
      <c r="CN150" s="103"/>
      <c r="CP150" s="103"/>
      <c r="CR150" s="103"/>
    </row>
    <row r="151" spans="1:96">
      <c r="A151" s="235" t="str">
        <f t="shared" si="20"/>
        <v>BSKAT5YZSNE [Barndoor skate Gulf of Maine / Georges Bank-Southern New England]</v>
      </c>
      <c r="B151" s="231" t="s">
        <v>587</v>
      </c>
      <c r="C151" s="231" t="s">
        <v>3889</v>
      </c>
      <c r="D151" s="2"/>
      <c r="E151" s="230" t="str">
        <f t="shared" si="21"/>
        <v>Canada-DFO-SFA2-3 [Shrimp Fishing Areas 2-3]</v>
      </c>
      <c r="F151" s="208" t="s">
        <v>2950</v>
      </c>
      <c r="G151" s="208" t="s">
        <v>2951</v>
      </c>
      <c r="H151" s="2"/>
      <c r="I151" s="3"/>
      <c r="J151" s="1"/>
      <c r="K151" s="1"/>
      <c r="L151" s="1"/>
      <c r="M151" s="1"/>
      <c r="N151" s="2"/>
      <c r="O151" s="3"/>
      <c r="P151" s="1"/>
      <c r="Q151" s="1"/>
      <c r="R151" s="1"/>
      <c r="S151" s="2"/>
      <c r="T151" s="183" t="s">
        <v>2862</v>
      </c>
      <c r="U151" s="2"/>
      <c r="V151" s="181" t="s">
        <v>3135</v>
      </c>
      <c r="W151" s="103"/>
      <c r="Y151" s="2"/>
      <c r="AB151" s="2"/>
      <c r="AE151" s="2"/>
      <c r="AG151" s="2"/>
      <c r="AI151" s="2"/>
      <c r="AK151" s="2"/>
      <c r="AM151" s="2"/>
      <c r="AO151" s="2"/>
      <c r="AR151" s="2"/>
      <c r="AU151" s="2"/>
      <c r="AX151" s="2"/>
      <c r="BA151" s="2"/>
      <c r="BD151" s="2"/>
      <c r="BF151" s="2"/>
      <c r="BI151" s="2"/>
      <c r="BL151" s="2"/>
      <c r="BO151" s="2"/>
      <c r="BR151" s="2"/>
      <c r="BU151" s="2"/>
      <c r="BX151" s="2"/>
      <c r="CA151" s="2"/>
      <c r="CD151" s="2"/>
      <c r="CF151" s="103"/>
      <c r="CH151" s="103"/>
      <c r="CJ151" s="103"/>
      <c r="CL151" s="103"/>
      <c r="CN151" s="103"/>
      <c r="CP151" s="103"/>
      <c r="CR151" s="103"/>
    </row>
    <row r="152" spans="1:96">
      <c r="A152" s="235" t="str">
        <f t="shared" si="20"/>
        <v>BSKATCANATL [Barndoor skate Canadian Atlantic Ocean]</v>
      </c>
      <c r="B152" s="231" t="s">
        <v>592</v>
      </c>
      <c r="C152" s="231" t="s">
        <v>593</v>
      </c>
      <c r="D152" s="2"/>
      <c r="E152" s="230" t="str">
        <f t="shared" si="21"/>
        <v>Canada-DFO-SFA4 [Shrimp Fishing Area 4]</v>
      </c>
      <c r="F152" s="208" t="s">
        <v>2952</v>
      </c>
      <c r="G152" s="208" t="s">
        <v>2953</v>
      </c>
      <c r="H152" s="2"/>
      <c r="I152" s="3"/>
      <c r="J152" s="1"/>
      <c r="K152" s="1"/>
      <c r="L152" s="1"/>
      <c r="M152" s="1"/>
      <c r="N152" s="2"/>
      <c r="O152" s="3"/>
      <c r="P152" s="1"/>
      <c r="Q152" s="1"/>
      <c r="R152" s="1"/>
      <c r="S152" s="2"/>
      <c r="T152" s="183" t="s">
        <v>2165</v>
      </c>
      <c r="U152" s="2"/>
      <c r="V152" s="181" t="s">
        <v>2393</v>
      </c>
      <c r="W152" s="103"/>
      <c r="Y152" s="2"/>
      <c r="AB152" s="2"/>
      <c r="AE152" s="2"/>
      <c r="AG152" s="2"/>
      <c r="AI152" s="2"/>
      <c r="AK152" s="2"/>
      <c r="AM152" s="2"/>
      <c r="AO152" s="2"/>
      <c r="AR152" s="2"/>
      <c r="AU152" s="2"/>
      <c r="AX152" s="2"/>
      <c r="BA152" s="2"/>
      <c r="BD152" s="2"/>
      <c r="BF152" s="2"/>
      <c r="BI152" s="2"/>
      <c r="BL152" s="2"/>
      <c r="BO152" s="2"/>
      <c r="BR152" s="2"/>
      <c r="BU152" s="2"/>
      <c r="BX152" s="2"/>
      <c r="CA152" s="2"/>
      <c r="CD152" s="2"/>
      <c r="CF152" s="103"/>
      <c r="CH152" s="103"/>
      <c r="CJ152" s="103"/>
      <c r="CL152" s="103"/>
      <c r="CN152" s="103"/>
      <c r="CP152" s="103"/>
      <c r="CR152" s="103"/>
    </row>
    <row r="153" spans="1:96">
      <c r="A153" s="235" t="str">
        <f t="shared" si="20"/>
        <v>BSKSHARNEATL [Basking shark Northeast Atlantic]</v>
      </c>
      <c r="B153" s="231" t="s">
        <v>3890</v>
      </c>
      <c r="C153" s="231" t="s">
        <v>3891</v>
      </c>
      <c r="D153" s="2"/>
      <c r="E153" s="230" t="str">
        <f t="shared" si="21"/>
        <v>Canada-DFO-SFA5 [Shrimp Fishing Area 5]</v>
      </c>
      <c r="F153" s="208" t="s">
        <v>2954</v>
      </c>
      <c r="G153" s="208" t="s">
        <v>2955</v>
      </c>
      <c r="H153" s="2"/>
      <c r="I153" s="3"/>
      <c r="J153" s="1"/>
      <c r="K153" s="1"/>
      <c r="L153" s="1"/>
      <c r="M153" s="1"/>
      <c r="N153" s="2"/>
      <c r="O153" s="3"/>
      <c r="P153" s="1"/>
      <c r="Q153" s="1"/>
      <c r="R153" s="1"/>
      <c r="S153" s="2"/>
      <c r="T153" s="183" t="s">
        <v>2166</v>
      </c>
      <c r="U153" s="2"/>
      <c r="V153" s="181" t="s">
        <v>2701</v>
      </c>
      <c r="W153" s="103"/>
      <c r="Y153" s="2"/>
      <c r="AB153" s="2"/>
      <c r="AE153" s="2"/>
      <c r="AG153" s="2"/>
      <c r="AI153" s="2"/>
      <c r="AK153" s="2"/>
      <c r="AM153" s="2"/>
      <c r="AO153" s="2"/>
      <c r="AR153" s="2"/>
      <c r="AU153" s="2"/>
      <c r="AX153" s="2"/>
      <c r="BA153" s="2"/>
      <c r="BD153" s="2"/>
      <c r="BF153" s="2"/>
      <c r="BI153" s="2"/>
      <c r="BL153" s="2"/>
      <c r="BO153" s="2"/>
      <c r="BR153" s="2"/>
      <c r="BU153" s="2"/>
      <c r="BX153" s="2"/>
      <c r="CA153" s="2"/>
      <c r="CD153" s="2"/>
      <c r="CF153" s="103"/>
      <c r="CH153" s="103"/>
      <c r="CJ153" s="103"/>
      <c r="CL153" s="103"/>
      <c r="CN153" s="103"/>
      <c r="CP153" s="103"/>
      <c r="CR153" s="103"/>
    </row>
    <row r="154" spans="1:96">
      <c r="A154" s="235" t="str">
        <f t="shared" si="20"/>
        <v>BSQLOBSTERCH [Yellow squat lobster Chile]</v>
      </c>
      <c r="B154" s="231" t="s">
        <v>598</v>
      </c>
      <c r="C154" s="231" t="s">
        <v>3892</v>
      </c>
      <c r="D154" s="2"/>
      <c r="E154" s="230" t="str">
        <f t="shared" si="21"/>
        <v>Canada-DFO-SFA6 [Shrimp Fishing Area 6]</v>
      </c>
      <c r="F154" s="208" t="s">
        <v>2956</v>
      </c>
      <c r="G154" s="208" t="s">
        <v>2957</v>
      </c>
      <c r="H154" s="2"/>
      <c r="I154" s="3"/>
      <c r="J154" s="1"/>
      <c r="K154" s="1"/>
      <c r="L154" s="1"/>
      <c r="M154" s="1"/>
      <c r="N154" s="2"/>
      <c r="O154" s="3"/>
      <c r="P154" s="1"/>
      <c r="Q154" s="1"/>
      <c r="R154" s="1"/>
      <c r="S154" s="2"/>
      <c r="T154" s="183" t="s">
        <v>3319</v>
      </c>
      <c r="U154" s="2"/>
      <c r="V154" s="181" t="s">
        <v>3136</v>
      </c>
      <c r="W154" s="103"/>
      <c r="Y154" s="2"/>
      <c r="AB154" s="2"/>
      <c r="AE154" s="2"/>
      <c r="AG154" s="2"/>
      <c r="AI154" s="2"/>
      <c r="AK154" s="2"/>
      <c r="AM154" s="2"/>
      <c r="AO154" s="2"/>
      <c r="AR154" s="2"/>
      <c r="AU154" s="2"/>
      <c r="AX154" s="2"/>
      <c r="BA154" s="2"/>
      <c r="BD154" s="2"/>
      <c r="BF154" s="2"/>
      <c r="BI154" s="2"/>
      <c r="BL154" s="2"/>
      <c r="BO154" s="2"/>
      <c r="BR154" s="2"/>
      <c r="BU154" s="2"/>
      <c r="BX154" s="2"/>
      <c r="CA154" s="2"/>
      <c r="CD154" s="2"/>
      <c r="CF154" s="103"/>
      <c r="CH154" s="103"/>
      <c r="CJ154" s="103"/>
      <c r="CL154" s="103"/>
      <c r="CN154" s="103"/>
      <c r="CP154" s="103"/>
      <c r="CR154" s="103"/>
    </row>
    <row r="155" spans="1:96">
      <c r="A155" s="235" t="str">
        <f t="shared" si="20"/>
        <v>BSQLOBSTERCSCH [Yellow squat lobster Central-Southern Chile]</v>
      </c>
      <c r="B155" s="231" t="s">
        <v>3893</v>
      </c>
      <c r="C155" s="231" t="s">
        <v>3894</v>
      </c>
      <c r="D155" s="2"/>
      <c r="E155" s="230" t="str">
        <f t="shared" si="21"/>
        <v>Canada-DFO-SMA-14 [Shrimp Management Area 14]</v>
      </c>
      <c r="F155" s="223" t="s">
        <v>2958</v>
      </c>
      <c r="G155" s="207" t="s">
        <v>2959</v>
      </c>
      <c r="H155" s="2"/>
      <c r="I155" s="3"/>
      <c r="J155" s="1"/>
      <c r="K155" s="1"/>
      <c r="L155" s="1"/>
      <c r="M155" s="1"/>
      <c r="N155" s="2"/>
      <c r="O155" s="3"/>
      <c r="P155" s="1"/>
      <c r="Q155" s="1"/>
      <c r="R155" s="1"/>
      <c r="S155" s="2"/>
      <c r="T155" s="183" t="s">
        <v>3320</v>
      </c>
      <c r="U155" s="2"/>
      <c r="V155" s="181" t="s">
        <v>3137</v>
      </c>
      <c r="W155" s="103"/>
      <c r="Y155" s="2"/>
      <c r="AB155" s="2"/>
      <c r="AE155" s="2"/>
      <c r="AG155" s="2"/>
      <c r="AI155" s="2"/>
      <c r="AK155" s="2"/>
      <c r="AM155" s="2"/>
      <c r="AO155" s="2"/>
      <c r="AR155" s="2"/>
      <c r="AU155" s="2"/>
      <c r="AX155" s="2"/>
      <c r="BA155" s="2"/>
      <c r="BD155" s="2"/>
      <c r="BF155" s="2"/>
      <c r="BI155" s="2"/>
      <c r="BL155" s="2"/>
      <c r="BO155" s="2"/>
      <c r="BR155" s="2"/>
      <c r="BU155" s="2"/>
      <c r="BX155" s="2"/>
      <c r="CA155" s="2"/>
      <c r="CD155" s="2"/>
      <c r="CF155" s="103"/>
      <c r="CH155" s="103"/>
      <c r="CJ155" s="103"/>
      <c r="CL155" s="103"/>
      <c r="CN155" s="103"/>
      <c r="CP155" s="103"/>
      <c r="CR155" s="103"/>
    </row>
    <row r="156" spans="1:96">
      <c r="A156" s="235" t="str">
        <f t="shared" si="20"/>
        <v>BSQLOBSTERNCH [Yellow squat lobster Northern Chile]</v>
      </c>
      <c r="B156" s="231" t="s">
        <v>3895</v>
      </c>
      <c r="C156" s="231" t="s">
        <v>3896</v>
      </c>
      <c r="D156" s="2"/>
      <c r="E156" s="230" t="str">
        <f t="shared" si="21"/>
        <v>Canada-DFO-SMA-16 [Shrimp Management Area 16]</v>
      </c>
      <c r="F156" s="223" t="s">
        <v>2960</v>
      </c>
      <c r="G156" s="207" t="s">
        <v>2961</v>
      </c>
      <c r="H156" s="2"/>
      <c r="I156" s="3"/>
      <c r="J156" s="1"/>
      <c r="K156" s="1"/>
      <c r="L156" s="1"/>
      <c r="M156" s="1"/>
      <c r="N156" s="2"/>
      <c r="O156" s="3"/>
      <c r="P156" s="1"/>
      <c r="Q156" s="1"/>
      <c r="R156" s="1"/>
      <c r="S156" s="2"/>
      <c r="T156" s="183" t="s">
        <v>2167</v>
      </c>
      <c r="U156" s="2"/>
      <c r="V156" s="181" t="s">
        <v>3138</v>
      </c>
      <c r="W156" s="103"/>
      <c r="Y156" s="2"/>
      <c r="AB156" s="2"/>
      <c r="AE156" s="2"/>
      <c r="AG156" s="2"/>
      <c r="AI156" s="2"/>
      <c r="AK156" s="2"/>
      <c r="AM156" s="2"/>
      <c r="AO156" s="2"/>
      <c r="AR156" s="2"/>
      <c r="AU156" s="2"/>
      <c r="AX156" s="2"/>
      <c r="BA156" s="2"/>
      <c r="BD156" s="2"/>
      <c r="BF156" s="2"/>
      <c r="BI156" s="2"/>
      <c r="BL156" s="2"/>
      <c r="BO156" s="2"/>
      <c r="BR156" s="2"/>
      <c r="BU156" s="2"/>
      <c r="BX156" s="2"/>
      <c r="CA156" s="2"/>
      <c r="CD156" s="2"/>
      <c r="CF156" s="103"/>
      <c r="CH156" s="103"/>
      <c r="CJ156" s="103"/>
      <c r="CL156" s="103"/>
      <c r="CN156" s="103"/>
      <c r="CP156" s="103"/>
      <c r="CR156" s="103"/>
    </row>
    <row r="157" spans="1:96">
      <c r="A157" s="235" t="str">
        <f t="shared" si="20"/>
        <v>BTIPSHARATL [Blacktip shark Atlantic]</v>
      </c>
      <c r="B157" s="231" t="s">
        <v>603</v>
      </c>
      <c r="C157" s="231" t="s">
        <v>604</v>
      </c>
      <c r="D157" s="2"/>
      <c r="E157" s="230" t="str">
        <f t="shared" si="21"/>
        <v>Canada-DFO-SMA-18-19 [Shrimp Management Areas 18 and 19]</v>
      </c>
      <c r="F157" s="223" t="s">
        <v>2962</v>
      </c>
      <c r="G157" s="207" t="s">
        <v>2963</v>
      </c>
      <c r="H157" s="2"/>
      <c r="I157" s="3"/>
      <c r="J157" s="1"/>
      <c r="K157" s="1"/>
      <c r="L157" s="1"/>
      <c r="M157" s="1"/>
      <c r="N157" s="2"/>
      <c r="O157" s="3"/>
      <c r="P157" s="1"/>
      <c r="Q157" s="1"/>
      <c r="R157" s="1"/>
      <c r="S157" s="2"/>
      <c r="T157" s="183" t="s">
        <v>2168</v>
      </c>
      <c r="U157" s="2"/>
      <c r="V157" s="181" t="s">
        <v>2394</v>
      </c>
      <c r="W157" s="103"/>
      <c r="Y157" s="2"/>
      <c r="AB157" s="2"/>
      <c r="AE157" s="2"/>
      <c r="AG157" s="2"/>
      <c r="AI157" s="2"/>
      <c r="AK157" s="2"/>
      <c r="AM157" s="2"/>
      <c r="AO157" s="2"/>
      <c r="AR157" s="2"/>
      <c r="AU157" s="2"/>
      <c r="AX157" s="2"/>
      <c r="BA157" s="2"/>
      <c r="BD157" s="2"/>
      <c r="BF157" s="2"/>
      <c r="BI157" s="2"/>
      <c r="BL157" s="2"/>
      <c r="BO157" s="2"/>
      <c r="BR157" s="2"/>
      <c r="BU157" s="2"/>
      <c r="BX157" s="2"/>
      <c r="CA157" s="2"/>
      <c r="CD157" s="2"/>
      <c r="CF157" s="103"/>
      <c r="CH157" s="103"/>
      <c r="CJ157" s="103"/>
      <c r="CL157" s="103"/>
      <c r="CN157" s="103"/>
      <c r="CP157" s="103"/>
      <c r="CR157" s="103"/>
    </row>
    <row r="158" spans="1:96">
      <c r="A158" s="235" t="str">
        <f t="shared" si="20"/>
        <v>BTIPSHARGM [Blacktip shark Gulf of Mexico]</v>
      </c>
      <c r="B158" s="231" t="s">
        <v>608</v>
      </c>
      <c r="C158" s="231" t="s">
        <v>609</v>
      </c>
      <c r="D158" s="2"/>
      <c r="E158" s="230" t="str">
        <f t="shared" si="21"/>
        <v>Canada-DFO-SMA-FR [Shrimp Management Area FR]</v>
      </c>
      <c r="F158" s="223" t="s">
        <v>2964</v>
      </c>
      <c r="G158" s="207" t="s">
        <v>2965</v>
      </c>
      <c r="H158" s="2"/>
      <c r="I158" s="3"/>
      <c r="J158" s="1"/>
      <c r="K158" s="1"/>
      <c r="L158" s="1"/>
      <c r="M158" s="1"/>
      <c r="N158" s="2"/>
      <c r="O158" s="3"/>
      <c r="P158" s="1"/>
      <c r="Q158" s="1"/>
      <c r="R158" s="1"/>
      <c r="S158" s="2"/>
      <c r="T158" s="183" t="s">
        <v>2169</v>
      </c>
      <c r="U158" s="2"/>
      <c r="V158" s="181" t="s">
        <v>3139</v>
      </c>
      <c r="W158" s="103"/>
      <c r="Y158" s="2"/>
      <c r="AB158" s="2"/>
      <c r="AE158" s="2"/>
      <c r="AG158" s="2"/>
      <c r="AI158" s="2"/>
      <c r="AK158" s="2"/>
      <c r="AM158" s="2"/>
      <c r="AO158" s="2"/>
      <c r="AR158" s="2"/>
      <c r="AU158" s="2"/>
      <c r="AX158" s="2"/>
      <c r="BA158" s="2"/>
      <c r="BD158" s="2"/>
      <c r="BF158" s="2"/>
      <c r="BI158" s="2"/>
      <c r="BL158" s="2"/>
      <c r="BO158" s="2"/>
      <c r="BR158" s="2"/>
      <c r="BU158" s="2"/>
      <c r="BX158" s="2"/>
      <c r="CA158" s="2"/>
      <c r="CD158" s="2"/>
      <c r="CF158" s="103"/>
      <c r="CH158" s="103"/>
      <c r="CJ158" s="103"/>
      <c r="CL158" s="103"/>
      <c r="CN158" s="103"/>
      <c r="CP158" s="103"/>
      <c r="CR158" s="103"/>
    </row>
    <row r="159" spans="1:96">
      <c r="A159" s="235" t="str">
        <f t="shared" si="20"/>
        <v>BTSHRIMPNAUST [Brown tiger shrimp Northern Australia]</v>
      </c>
      <c r="B159" s="231" t="s">
        <v>614</v>
      </c>
      <c r="C159" s="231" t="s">
        <v>3897</v>
      </c>
      <c r="D159" s="2"/>
      <c r="E159" s="230" t="str">
        <f t="shared" si="21"/>
        <v>Canada-DFO-SMA-GTSE [Shrimp Management Area GTSE]</v>
      </c>
      <c r="F159" s="223" t="s">
        <v>2966</v>
      </c>
      <c r="G159" s="207" t="s">
        <v>2967</v>
      </c>
      <c r="H159" s="2"/>
      <c r="I159" s="3"/>
      <c r="J159" s="1"/>
      <c r="K159" s="1"/>
      <c r="L159" s="1"/>
      <c r="M159" s="1"/>
      <c r="N159" s="2"/>
      <c r="O159" s="3"/>
      <c r="P159" s="1"/>
      <c r="Q159" s="1"/>
      <c r="R159" s="1"/>
      <c r="S159" s="2"/>
      <c r="T159" s="183" t="s">
        <v>3321</v>
      </c>
      <c r="U159" s="2"/>
      <c r="V159" s="181" t="s">
        <v>3140</v>
      </c>
      <c r="W159" s="103"/>
      <c r="Y159" s="2"/>
      <c r="AB159" s="2"/>
      <c r="AE159" s="2"/>
      <c r="AG159" s="2"/>
      <c r="AI159" s="2"/>
      <c r="AK159" s="2"/>
      <c r="AM159" s="2"/>
      <c r="AO159" s="2"/>
      <c r="AR159" s="2"/>
      <c r="AU159" s="2"/>
      <c r="AX159" s="2"/>
      <c r="BA159" s="2"/>
      <c r="BD159" s="2"/>
      <c r="BF159" s="2"/>
      <c r="BI159" s="2"/>
      <c r="BL159" s="2"/>
      <c r="BO159" s="2"/>
      <c r="BR159" s="2"/>
      <c r="BU159" s="2"/>
      <c r="BX159" s="2"/>
      <c r="CA159" s="2"/>
      <c r="CD159" s="2"/>
      <c r="CF159" s="103"/>
      <c r="CH159" s="103"/>
      <c r="CJ159" s="103"/>
      <c r="CL159" s="103"/>
      <c r="CN159" s="103"/>
      <c r="CP159" s="103"/>
      <c r="CR159" s="103"/>
    </row>
    <row r="160" spans="1:96">
      <c r="A160" s="235" t="str">
        <f t="shared" si="20"/>
        <v>BUTTERGOMCHATT [Atlantic butterfish Gulf of Maine / Cape Hatteras]</v>
      </c>
      <c r="B160" s="231" t="s">
        <v>619</v>
      </c>
      <c r="C160" s="231" t="s">
        <v>620</v>
      </c>
      <c r="D160" s="2"/>
      <c r="E160" s="230" t="str">
        <f t="shared" si="21"/>
        <v>Canada-DFO-SMA-PRD [Shrimp Management Area PRD]</v>
      </c>
      <c r="F160" s="223" t="s">
        <v>2968</v>
      </c>
      <c r="G160" s="207" t="s">
        <v>2969</v>
      </c>
      <c r="H160" s="2"/>
      <c r="I160" s="3"/>
      <c r="J160" s="1"/>
      <c r="K160" s="1"/>
      <c r="L160" s="1"/>
      <c r="M160" s="1"/>
      <c r="N160" s="2"/>
      <c r="O160" s="3"/>
      <c r="P160" s="1"/>
      <c r="Q160" s="1"/>
      <c r="R160" s="1"/>
      <c r="S160" s="2"/>
      <c r="T160" s="183" t="s">
        <v>3322</v>
      </c>
      <c r="U160" s="2"/>
      <c r="V160" s="181" t="s">
        <v>3141</v>
      </c>
      <c r="W160" s="103"/>
      <c r="Y160" s="2"/>
      <c r="AB160" s="2"/>
      <c r="AE160" s="2"/>
      <c r="AG160" s="2"/>
      <c r="AI160" s="2"/>
      <c r="AK160" s="2"/>
      <c r="AM160" s="2"/>
      <c r="AO160" s="2"/>
      <c r="AR160" s="2"/>
      <c r="AU160" s="2"/>
      <c r="AX160" s="2"/>
      <c r="BA160" s="2"/>
      <c r="BD160" s="2"/>
      <c r="BF160" s="2"/>
      <c r="BI160" s="2"/>
      <c r="BL160" s="2"/>
      <c r="BO160" s="2"/>
      <c r="BR160" s="2"/>
      <c r="BU160" s="2"/>
      <c r="BX160" s="2"/>
      <c r="CA160" s="2"/>
      <c r="CD160" s="2"/>
      <c r="CF160" s="103"/>
      <c r="CH160" s="103"/>
      <c r="CJ160" s="103"/>
      <c r="CL160" s="103"/>
      <c r="CN160" s="103"/>
      <c r="CP160" s="103"/>
      <c r="CR160" s="103"/>
    </row>
    <row r="161" spans="1:96">
      <c r="A161" s="235" t="str">
        <f t="shared" si="20"/>
        <v>BWHITMEDGSA1 [Blue whiting Northern Alboran Sea]</v>
      </c>
      <c r="B161" s="231" t="s">
        <v>3898</v>
      </c>
      <c r="C161" s="231" t="s">
        <v>3899</v>
      </c>
      <c r="D161" s="2"/>
      <c r="E161" s="230" t="str">
        <f t="shared" si="21"/>
        <v>Canada-DFO-SOG [Strait of Georgia]</v>
      </c>
      <c r="F161" s="207" t="s">
        <v>389</v>
      </c>
      <c r="G161" s="207" t="s">
        <v>3444</v>
      </c>
      <c r="H161" s="2"/>
      <c r="I161" s="3"/>
      <c r="J161" s="1"/>
      <c r="K161" s="1"/>
      <c r="L161" s="1"/>
      <c r="M161" s="1"/>
      <c r="N161" s="2"/>
      <c r="O161" s="3"/>
      <c r="P161" s="1"/>
      <c r="Q161" s="1"/>
      <c r="R161" s="1"/>
      <c r="S161" s="2"/>
      <c r="T161" s="183" t="s">
        <v>2170</v>
      </c>
      <c r="U161" s="2"/>
      <c r="V161" s="181" t="s">
        <v>3142</v>
      </c>
      <c r="W161" s="103"/>
      <c r="Y161" s="2"/>
      <c r="AB161" s="2"/>
      <c r="AE161" s="2"/>
      <c r="AG161" s="2"/>
      <c r="AI161" s="2"/>
      <c r="AK161" s="2"/>
      <c r="AM161" s="2"/>
      <c r="AO161" s="2"/>
      <c r="AR161" s="2"/>
      <c r="AU161" s="2"/>
      <c r="AX161" s="2"/>
      <c r="BA161" s="2"/>
      <c r="BD161" s="2"/>
      <c r="BF161" s="2"/>
      <c r="BI161" s="2"/>
      <c r="BL161" s="2"/>
      <c r="BO161" s="2"/>
      <c r="BR161" s="2"/>
      <c r="BU161" s="2"/>
      <c r="BX161" s="2"/>
      <c r="CA161" s="2"/>
      <c r="CD161" s="2"/>
      <c r="CF161" s="103"/>
      <c r="CH161" s="103"/>
      <c r="CJ161" s="103"/>
      <c r="CL161" s="103"/>
      <c r="CN161" s="103"/>
      <c r="CP161" s="103"/>
      <c r="CR161" s="103"/>
    </row>
    <row r="162" spans="1:96">
      <c r="A162" s="235" t="str">
        <f t="shared" si="20"/>
        <v>BWHITMEDGSA6 [Blue whiting Northern Spain]</v>
      </c>
      <c r="B162" s="231" t="s">
        <v>3900</v>
      </c>
      <c r="C162" s="231" t="s">
        <v>3901</v>
      </c>
      <c r="D162" s="2"/>
      <c r="E162" s="230" t="str">
        <f t="shared" si="21"/>
        <v>Canada-DFO-SPA1-6 [Bay of Fundy (SPA 1-6)]</v>
      </c>
      <c r="F162" s="208" t="s">
        <v>2970</v>
      </c>
      <c r="G162" s="208" t="s">
        <v>2971</v>
      </c>
      <c r="H162" s="2"/>
      <c r="I162" s="3"/>
      <c r="J162" s="1"/>
      <c r="K162" s="1"/>
      <c r="L162" s="1"/>
      <c r="M162" s="1"/>
      <c r="N162" s="2"/>
      <c r="O162" s="3"/>
      <c r="P162" s="1"/>
      <c r="Q162" s="1"/>
      <c r="R162" s="1"/>
      <c r="S162" s="2"/>
      <c r="T162" s="183" t="s">
        <v>2171</v>
      </c>
      <c r="U162" s="2"/>
      <c r="V162" s="181" t="s">
        <v>2395</v>
      </c>
      <c r="W162" s="103"/>
      <c r="Y162" s="2"/>
      <c r="AB162" s="2"/>
      <c r="AE162" s="2"/>
      <c r="AG162" s="2"/>
      <c r="AI162" s="2"/>
      <c r="AK162" s="2"/>
      <c r="AM162" s="2"/>
      <c r="AO162" s="2"/>
      <c r="AR162" s="2"/>
      <c r="AU162" s="2"/>
      <c r="AX162" s="2"/>
      <c r="BA162" s="2"/>
      <c r="BD162" s="2"/>
      <c r="BF162" s="2"/>
      <c r="BI162" s="2"/>
      <c r="BL162" s="2"/>
      <c r="BO162" s="2"/>
      <c r="BR162" s="2"/>
      <c r="BU162" s="2"/>
      <c r="BX162" s="2"/>
      <c r="CA162" s="2"/>
      <c r="CD162" s="2"/>
      <c r="CF162" s="103"/>
      <c r="CH162" s="103"/>
      <c r="CJ162" s="103"/>
      <c r="CL162" s="103"/>
      <c r="CN162" s="103"/>
      <c r="CP162" s="103"/>
      <c r="CR162" s="103"/>
    </row>
    <row r="163" spans="1:96">
      <c r="A163" s="235" t="str">
        <f t="shared" si="20"/>
        <v>BWHITMEDGSA9 [Blue whiting Ligurian and North Tyrrhenian Sea]</v>
      </c>
      <c r="B163" s="231" t="s">
        <v>3902</v>
      </c>
      <c r="C163" s="231" t="s">
        <v>3903</v>
      </c>
      <c r="D163" s="2"/>
      <c r="E163" s="230" t="str">
        <f t="shared" si="21"/>
        <v>Canada-DFO-UT12 [Units 1 and 2]</v>
      </c>
      <c r="F163" s="228" t="s">
        <v>2972</v>
      </c>
      <c r="G163" s="228" t="s">
        <v>2973</v>
      </c>
      <c r="H163" s="2"/>
      <c r="I163" s="3"/>
      <c r="J163" s="1"/>
      <c r="K163" s="1"/>
      <c r="L163" s="1"/>
      <c r="M163" s="1"/>
      <c r="N163" s="2"/>
      <c r="O163" s="3"/>
      <c r="P163" s="1"/>
      <c r="Q163" s="1"/>
      <c r="R163" s="1"/>
      <c r="S163" s="2"/>
      <c r="T163" s="183" t="s">
        <v>2172</v>
      </c>
      <c r="U163" s="2"/>
      <c r="V163" s="181" t="s">
        <v>2396</v>
      </c>
      <c r="W163" s="103"/>
      <c r="Y163" s="2"/>
      <c r="AB163" s="2"/>
      <c r="AE163" s="2"/>
      <c r="AG163" s="2"/>
      <c r="AI163" s="2"/>
      <c r="AK163" s="2"/>
      <c r="AM163" s="2"/>
      <c r="AO163" s="2"/>
      <c r="AR163" s="2"/>
      <c r="AU163" s="2"/>
      <c r="AX163" s="2"/>
      <c r="BA163" s="2"/>
      <c r="BD163" s="2"/>
      <c r="BF163" s="2"/>
      <c r="BI163" s="2"/>
      <c r="BL163" s="2"/>
      <c r="BO163" s="2"/>
      <c r="BR163" s="2"/>
      <c r="BU163" s="2"/>
      <c r="BX163" s="2"/>
      <c r="CA163" s="2"/>
      <c r="CD163" s="2"/>
      <c r="CF163" s="103"/>
      <c r="CH163" s="103"/>
      <c r="CJ163" s="103"/>
      <c r="CL163" s="103"/>
      <c r="CN163" s="103"/>
      <c r="CP163" s="103"/>
      <c r="CR163" s="103"/>
    </row>
    <row r="164" spans="1:96">
      <c r="A164" s="235" t="str">
        <f t="shared" si="20"/>
        <v>BWHITNEA [Blue whiting Northeast Atlantic]</v>
      </c>
      <c r="B164" s="231" t="s">
        <v>629</v>
      </c>
      <c r="C164" s="231" t="s">
        <v>3904</v>
      </c>
      <c r="D164" s="2"/>
      <c r="E164" s="230" t="str">
        <f t="shared" si="21"/>
        <v>Canada-DFO-UT3 [Unit 3]</v>
      </c>
      <c r="F164" s="228" t="s">
        <v>2974</v>
      </c>
      <c r="G164" s="228" t="s">
        <v>2975</v>
      </c>
      <c r="H164" s="2"/>
      <c r="I164" s="3"/>
      <c r="J164" s="1"/>
      <c r="K164" s="1"/>
      <c r="L164" s="1"/>
      <c r="M164" s="1"/>
      <c r="N164" s="2"/>
      <c r="O164" s="3"/>
      <c r="P164" s="1"/>
      <c r="Q164" s="1"/>
      <c r="R164" s="1"/>
      <c r="S164" s="2"/>
      <c r="T164" s="183" t="s">
        <v>2173</v>
      </c>
      <c r="U164" s="2"/>
      <c r="V164" s="181" t="s">
        <v>3143</v>
      </c>
      <c r="W164" s="103"/>
      <c r="Y164" s="2"/>
      <c r="AB164" s="2"/>
      <c r="AE164" s="2"/>
      <c r="AG164" s="2"/>
      <c r="AI164" s="2"/>
      <c r="AK164" s="2"/>
      <c r="AM164" s="2"/>
      <c r="AO164" s="2"/>
      <c r="AR164" s="2"/>
      <c r="AU164" s="2"/>
      <c r="AX164" s="2"/>
      <c r="BA164" s="2"/>
      <c r="BD164" s="2"/>
      <c r="BF164" s="2"/>
      <c r="BI164" s="2"/>
      <c r="BL164" s="2"/>
      <c r="BO164" s="2"/>
      <c r="BR164" s="2"/>
      <c r="BU164" s="2"/>
      <c r="BX164" s="2"/>
      <c r="CA164" s="2"/>
      <c r="CD164" s="2"/>
      <c r="CF164" s="103"/>
      <c r="CH164" s="103"/>
      <c r="CJ164" s="103"/>
      <c r="CL164" s="103"/>
      <c r="CN164" s="103"/>
      <c r="CP164" s="103"/>
      <c r="CR164" s="103"/>
    </row>
    <row r="165" spans="1:96">
      <c r="A165" s="235" t="str">
        <f t="shared" si="20"/>
        <v>BZCRABSOJ [Beni zuwai crab Sea of Japan]</v>
      </c>
      <c r="B165" s="231" t="s">
        <v>3905</v>
      </c>
      <c r="C165" s="231" t="s">
        <v>3906</v>
      </c>
      <c r="D165" s="2"/>
      <c r="E165" s="230" t="str">
        <f t="shared" si="21"/>
        <v>Canada-DFO-WCVANI [West Coast of Vancouver Island]</v>
      </c>
      <c r="F165" s="207" t="s">
        <v>397</v>
      </c>
      <c r="G165" s="207" t="s">
        <v>398</v>
      </c>
      <c r="H165" s="2"/>
      <c r="I165" s="3"/>
      <c r="J165" s="1"/>
      <c r="K165" s="1"/>
      <c r="L165" s="1"/>
      <c r="M165" s="1"/>
      <c r="N165" s="2"/>
      <c r="O165" s="3"/>
      <c r="P165" s="1"/>
      <c r="Q165" s="1"/>
      <c r="R165" s="1"/>
      <c r="S165" s="2"/>
      <c r="T165" s="183" t="s">
        <v>2174</v>
      </c>
      <c r="U165" s="2"/>
      <c r="V165" s="181" t="s">
        <v>3144</v>
      </c>
      <c r="W165" s="103"/>
      <c r="Y165" s="2"/>
      <c r="AB165" s="2"/>
      <c r="AE165" s="2"/>
      <c r="AG165" s="2"/>
      <c r="AI165" s="2"/>
      <c r="AK165" s="2"/>
      <c r="AM165" s="2"/>
      <c r="AO165" s="2"/>
      <c r="AR165" s="2"/>
      <c r="AU165" s="2"/>
      <c r="AX165" s="2"/>
      <c r="BA165" s="2"/>
      <c r="BD165" s="2"/>
      <c r="BF165" s="2"/>
      <c r="BI165" s="2"/>
      <c r="BL165" s="2"/>
      <c r="BO165" s="2"/>
      <c r="BR165" s="2"/>
      <c r="BU165" s="2"/>
      <c r="BX165" s="2"/>
      <c r="CA165" s="2"/>
      <c r="CD165" s="2"/>
      <c r="CF165" s="103"/>
      <c r="CH165" s="103"/>
      <c r="CJ165" s="103"/>
      <c r="CL165" s="103"/>
      <c r="CN165" s="103"/>
      <c r="CP165" s="103"/>
      <c r="CR165" s="103"/>
    </row>
    <row r="166" spans="1:96">
      <c r="A166" s="235" t="str">
        <f t="shared" si="20"/>
        <v>CABEZNCAL [Cabezon Northern California]</v>
      </c>
      <c r="B166" s="231" t="s">
        <v>634</v>
      </c>
      <c r="C166" s="231" t="s">
        <v>635</v>
      </c>
      <c r="D166" s="2"/>
      <c r="E166" s="230" t="str">
        <f t="shared" si="21"/>
        <v>Canada-DFO-WCVANI-SOG-QCI [West Coast of Vancouver Island and Strait of Georgia and Queen Charlotte Islands]</v>
      </c>
      <c r="F166" s="207" t="s">
        <v>403</v>
      </c>
      <c r="G166" s="207" t="s">
        <v>3445</v>
      </c>
      <c r="H166" s="2"/>
      <c r="I166" s="3"/>
      <c r="J166" s="1"/>
      <c r="K166" s="1"/>
      <c r="L166" s="1"/>
      <c r="M166" s="1"/>
      <c r="N166" s="2"/>
      <c r="O166" s="3"/>
      <c r="P166" s="1"/>
      <c r="Q166" s="1"/>
      <c r="R166" s="1"/>
      <c r="S166" s="2"/>
      <c r="T166" s="183" t="s">
        <v>2175</v>
      </c>
      <c r="U166" s="2"/>
      <c r="V166" s="181" t="s">
        <v>2397</v>
      </c>
      <c r="W166" s="103"/>
      <c r="Y166" s="2"/>
      <c r="AB166" s="2"/>
      <c r="AE166" s="2"/>
      <c r="AG166" s="2"/>
      <c r="AI166" s="2"/>
      <c r="AK166" s="2"/>
      <c r="AM166" s="2"/>
      <c r="AO166" s="2"/>
      <c r="AR166" s="2"/>
      <c r="AU166" s="2"/>
      <c r="AX166" s="2"/>
      <c r="BA166" s="2"/>
      <c r="BD166" s="2"/>
      <c r="BF166" s="2"/>
      <c r="BI166" s="2"/>
      <c r="BL166" s="2"/>
      <c r="BO166" s="2"/>
      <c r="BR166" s="2"/>
      <c r="BU166" s="2"/>
      <c r="BX166" s="2"/>
      <c r="CA166" s="2"/>
      <c r="CD166" s="2"/>
      <c r="CF166" s="103"/>
      <c r="CH166" s="103"/>
      <c r="CJ166" s="103"/>
      <c r="CL166" s="103"/>
      <c r="CN166" s="103"/>
      <c r="CP166" s="103"/>
      <c r="CR166" s="103"/>
    </row>
    <row r="167" spans="1:96">
      <c r="A167" s="235" t="str">
        <f t="shared" si="20"/>
        <v>CABEZORECOAST [Cabezon Oregon Coast]</v>
      </c>
      <c r="B167" s="231" t="s">
        <v>640</v>
      </c>
      <c r="C167" s="231" t="s">
        <v>641</v>
      </c>
      <c r="D167" s="2"/>
      <c r="E167" s="230" t="str">
        <f t="shared" si="21"/>
        <v>Canada-DFO-WSFA29 [West Scallop Fishing Area 29]</v>
      </c>
      <c r="F167" s="208" t="s">
        <v>2976</v>
      </c>
      <c r="G167" s="208" t="s">
        <v>2977</v>
      </c>
      <c r="H167" s="2"/>
      <c r="I167" s="3"/>
      <c r="J167" s="1"/>
      <c r="K167" s="1"/>
      <c r="L167" s="1"/>
      <c r="M167" s="1"/>
      <c r="N167" s="2"/>
      <c r="O167" s="3"/>
      <c r="P167" s="1"/>
      <c r="Q167" s="1"/>
      <c r="R167" s="1"/>
      <c r="S167" s="2"/>
      <c r="T167" s="183" t="s">
        <v>2176</v>
      </c>
      <c r="U167" s="2"/>
      <c r="V167" s="181" t="s">
        <v>2398</v>
      </c>
      <c r="W167" s="103"/>
      <c r="Y167" s="2"/>
      <c r="AB167" s="2"/>
      <c r="AE167" s="2"/>
      <c r="AG167" s="2"/>
      <c r="AI167" s="2"/>
      <c r="AK167" s="2"/>
      <c r="AM167" s="2"/>
      <c r="AO167" s="2"/>
      <c r="AR167" s="2"/>
      <c r="AU167" s="2"/>
      <c r="AX167" s="2"/>
      <c r="BA167" s="2"/>
      <c r="BD167" s="2"/>
      <c r="BF167" s="2"/>
      <c r="BI167" s="2"/>
      <c r="BL167" s="2"/>
      <c r="BO167" s="2"/>
      <c r="BR167" s="2"/>
      <c r="BU167" s="2"/>
      <c r="BX167" s="2"/>
      <c r="CA167" s="2"/>
      <c r="CD167" s="2"/>
      <c r="CF167" s="103"/>
      <c r="CH167" s="103"/>
      <c r="CJ167" s="103"/>
      <c r="CL167" s="103"/>
      <c r="CN167" s="103"/>
      <c r="CP167" s="103"/>
      <c r="CR167" s="103"/>
    </row>
    <row r="168" spans="1:96">
      <c r="A168" s="235" t="str">
        <f t="shared" si="20"/>
        <v>CABEZSCAL [Cabezon Southern California]</v>
      </c>
      <c r="B168" s="231" t="s">
        <v>646</v>
      </c>
      <c r="C168" s="231" t="s">
        <v>647</v>
      </c>
      <c r="D168" s="2"/>
      <c r="E168" s="230" t="str">
        <f t="shared" si="21"/>
        <v>multinational-NAFO-01ABCDEF [NAFO divisions 01ABCDEF]</v>
      </c>
      <c r="F168" s="207" t="s">
        <v>888</v>
      </c>
      <c r="G168" s="207" t="s">
        <v>889</v>
      </c>
      <c r="H168" s="2"/>
      <c r="I168" s="3"/>
      <c r="J168" s="1"/>
      <c r="K168" s="1"/>
      <c r="L168" s="1"/>
      <c r="M168" s="1"/>
      <c r="N168" s="2"/>
      <c r="O168" s="3"/>
      <c r="P168" s="1"/>
      <c r="Q168" s="1"/>
      <c r="R168" s="1"/>
      <c r="S168" s="2"/>
      <c r="T168" s="183" t="s">
        <v>2177</v>
      </c>
      <c r="U168" s="2"/>
      <c r="V168" s="181" t="s">
        <v>3145</v>
      </c>
      <c r="W168" s="103"/>
      <c r="Y168" s="2"/>
      <c r="AB168" s="2"/>
      <c r="AE168" s="2"/>
      <c r="AG168" s="2"/>
      <c r="AI168" s="2"/>
      <c r="AK168" s="2"/>
      <c r="AM168" s="2"/>
      <c r="AO168" s="2"/>
      <c r="AR168" s="2"/>
      <c r="AU168" s="2"/>
      <c r="AX168" s="2"/>
      <c r="BA168" s="2"/>
      <c r="BD168" s="2"/>
      <c r="BF168" s="2"/>
      <c r="BI168" s="2"/>
      <c r="BL168" s="2"/>
      <c r="BO168" s="2"/>
      <c r="BR168" s="2"/>
      <c r="BU168" s="2"/>
      <c r="BX168" s="2"/>
      <c r="CA168" s="2"/>
      <c r="CD168" s="2"/>
      <c r="CF168" s="103"/>
      <c r="CH168" s="103"/>
      <c r="CJ168" s="103"/>
      <c r="CL168" s="103"/>
      <c r="CN168" s="103"/>
      <c r="CP168" s="103"/>
      <c r="CR168" s="103"/>
    </row>
    <row r="169" spans="1:96">
      <c r="A169" s="235" t="str">
        <f t="shared" si="20"/>
        <v>CALSCORPSCAL [California scorpionfish Southern California]</v>
      </c>
      <c r="B169" s="231" t="s">
        <v>652</v>
      </c>
      <c r="C169" s="231" t="s">
        <v>653</v>
      </c>
      <c r="D169" s="2"/>
      <c r="E169" s="230" t="str">
        <f t="shared" si="21"/>
        <v>multinational-NAFO-1 [West Greenland]</v>
      </c>
      <c r="F169" s="207" t="s">
        <v>891</v>
      </c>
      <c r="G169" s="207" t="s">
        <v>892</v>
      </c>
      <c r="H169" s="2"/>
      <c r="I169" s="3"/>
      <c r="J169" s="1"/>
      <c r="K169" s="1"/>
      <c r="L169" s="1"/>
      <c r="M169" s="1"/>
      <c r="N169" s="2"/>
      <c r="O169" s="3"/>
      <c r="P169" s="1"/>
      <c r="Q169" s="1"/>
      <c r="R169" s="1"/>
      <c r="S169" s="2"/>
      <c r="T169" s="183" t="s">
        <v>2178</v>
      </c>
      <c r="U169" s="2"/>
      <c r="V169" s="181" t="s">
        <v>2399</v>
      </c>
      <c r="W169" s="103"/>
      <c r="Y169" s="2"/>
      <c r="AB169" s="2"/>
      <c r="AE169" s="2"/>
      <c r="AG169" s="2"/>
      <c r="AI169" s="2"/>
      <c r="AK169" s="2"/>
      <c r="AM169" s="2"/>
      <c r="AO169" s="2"/>
      <c r="AR169" s="2"/>
      <c r="AU169" s="2"/>
      <c r="AX169" s="2"/>
      <c r="BA169" s="2"/>
      <c r="BD169" s="2"/>
      <c r="BF169" s="2"/>
      <c r="BI169" s="2"/>
      <c r="BL169" s="2"/>
      <c r="BO169" s="2"/>
      <c r="BR169" s="2"/>
      <c r="BU169" s="2"/>
      <c r="BX169" s="2"/>
      <c r="CA169" s="2"/>
      <c r="CD169" s="2"/>
      <c r="CF169" s="103"/>
      <c r="CH169" s="103"/>
      <c r="CJ169" s="103"/>
      <c r="CL169" s="103"/>
      <c r="CN169" s="103"/>
      <c r="CP169" s="103"/>
      <c r="CR169" s="103"/>
    </row>
    <row r="170" spans="1:96">
      <c r="A170" s="235" t="str">
        <f t="shared" si="20"/>
        <v>CAPE4RST [Capelin Gulf of St. Lawrence]</v>
      </c>
      <c r="B170" s="231" t="s">
        <v>2641</v>
      </c>
      <c r="C170" s="231" t="s">
        <v>2642</v>
      </c>
      <c r="D170" s="2"/>
      <c r="E170" s="230" t="str">
        <f t="shared" si="21"/>
        <v>multinational-NAFO-23K [Labrador - NE Newfoundland]</v>
      </c>
      <c r="F170" s="207" t="s">
        <v>894</v>
      </c>
      <c r="G170" s="207" t="s">
        <v>170</v>
      </c>
      <c r="H170" s="2"/>
      <c r="I170" s="3"/>
      <c r="J170" s="1"/>
      <c r="K170" s="1"/>
      <c r="L170" s="1"/>
      <c r="M170" s="1"/>
      <c r="N170" s="2"/>
      <c r="O170" s="3"/>
      <c r="P170" s="1"/>
      <c r="Q170" s="1"/>
      <c r="R170" s="1"/>
      <c r="S170" s="2"/>
      <c r="T170" s="183" t="s">
        <v>2179</v>
      </c>
      <c r="U170" s="2"/>
      <c r="V170" s="181" t="s">
        <v>3146</v>
      </c>
      <c r="W170" s="103"/>
      <c r="Y170" s="2"/>
      <c r="AB170" s="2"/>
      <c r="AE170" s="2"/>
      <c r="AG170" s="2"/>
      <c r="AI170" s="2"/>
      <c r="AK170" s="2"/>
      <c r="AM170" s="2"/>
      <c r="AO170" s="2"/>
      <c r="AR170" s="2"/>
      <c r="AU170" s="2"/>
      <c r="AX170" s="2"/>
      <c r="BA170" s="2"/>
      <c r="BD170" s="2"/>
      <c r="BF170" s="2"/>
      <c r="BI170" s="2"/>
      <c r="BL170" s="2"/>
      <c r="BO170" s="2"/>
      <c r="BR170" s="2"/>
      <c r="BU170" s="2"/>
      <c r="BX170" s="2"/>
      <c r="CA170" s="2"/>
      <c r="CD170" s="2"/>
      <c r="CF170" s="103"/>
      <c r="CH170" s="103"/>
      <c r="CJ170" s="103"/>
      <c r="CL170" s="103"/>
      <c r="CN170" s="103"/>
      <c r="CP170" s="103"/>
      <c r="CR170" s="103"/>
    </row>
    <row r="171" spans="1:96">
      <c r="A171" s="235" t="str">
        <f t="shared" si="20"/>
        <v>CAPEIIa-V-XIV [Capelin ICES 2a-5-14]</v>
      </c>
      <c r="B171" s="231" t="s">
        <v>3907</v>
      </c>
      <c r="C171" s="231" t="s">
        <v>3908</v>
      </c>
      <c r="D171" s="2"/>
      <c r="E171" s="230" t="str">
        <f t="shared" si="21"/>
        <v>multinational-NAFO-23KLMNO [Labrador Shelf - Grand Banks]</v>
      </c>
      <c r="F171" s="207" t="s">
        <v>896</v>
      </c>
      <c r="G171" s="207" t="s">
        <v>897</v>
      </c>
      <c r="H171" s="2"/>
      <c r="I171" s="3"/>
      <c r="J171" s="1"/>
      <c r="K171" s="1"/>
      <c r="L171" s="1"/>
      <c r="M171" s="1"/>
      <c r="N171" s="2"/>
      <c r="O171" s="3"/>
      <c r="P171" s="1"/>
      <c r="Q171" s="1"/>
      <c r="R171" s="1"/>
      <c r="S171" s="2"/>
      <c r="T171" s="183" t="s">
        <v>2180</v>
      </c>
      <c r="U171" s="2"/>
      <c r="V171" s="181" t="s">
        <v>3147</v>
      </c>
      <c r="W171" s="103"/>
      <c r="Y171" s="2"/>
      <c r="AB171" s="2"/>
      <c r="AE171" s="2"/>
      <c r="AG171" s="2"/>
      <c r="AI171" s="2"/>
      <c r="AK171" s="2"/>
      <c r="AM171" s="2"/>
      <c r="AO171" s="2"/>
      <c r="AR171" s="2"/>
      <c r="AU171" s="2"/>
      <c r="AX171" s="2"/>
      <c r="BA171" s="2"/>
      <c r="BD171" s="2"/>
      <c r="BF171" s="2"/>
      <c r="BI171" s="2"/>
      <c r="BL171" s="2"/>
      <c r="BO171" s="2"/>
      <c r="BR171" s="2"/>
      <c r="BU171" s="2"/>
      <c r="BX171" s="2"/>
      <c r="CA171" s="2"/>
      <c r="CD171" s="2"/>
      <c r="CF171" s="103"/>
      <c r="CH171" s="103"/>
      <c r="CJ171" s="103"/>
      <c r="CL171" s="103"/>
      <c r="CN171" s="103"/>
      <c r="CP171" s="103"/>
      <c r="CR171" s="103"/>
    </row>
    <row r="172" spans="1:96">
      <c r="A172" s="235" t="str">
        <f t="shared" si="20"/>
        <v>CAPENOR [Capelin Barents Sea]</v>
      </c>
      <c r="B172" s="231" t="s">
        <v>661</v>
      </c>
      <c r="C172" s="231" t="s">
        <v>662</v>
      </c>
      <c r="D172" s="2"/>
      <c r="E172" s="230" t="str">
        <f t="shared" si="21"/>
        <v>multinational-NAFO-3L [N Grand Banks]</v>
      </c>
      <c r="F172" s="207" t="s">
        <v>899</v>
      </c>
      <c r="G172" s="207" t="s">
        <v>900</v>
      </c>
      <c r="H172" s="2"/>
      <c r="I172" s="3"/>
      <c r="J172" s="1"/>
      <c r="K172" s="1"/>
      <c r="L172" s="1"/>
      <c r="M172" s="1"/>
      <c r="N172" s="2"/>
      <c r="O172" s="3"/>
      <c r="P172" s="1"/>
      <c r="Q172" s="1"/>
      <c r="R172" s="1"/>
      <c r="S172" s="2"/>
      <c r="T172" s="183" t="s">
        <v>2181</v>
      </c>
      <c r="U172" s="2"/>
      <c r="V172" s="181" t="s">
        <v>2400</v>
      </c>
      <c r="W172" s="103"/>
      <c r="Y172" s="2"/>
      <c r="AB172" s="2"/>
      <c r="AE172" s="2"/>
      <c r="AG172" s="2"/>
      <c r="AI172" s="2"/>
      <c r="AK172" s="2"/>
      <c r="AM172" s="2"/>
      <c r="AO172" s="2"/>
      <c r="AR172" s="2"/>
      <c r="AU172" s="2"/>
      <c r="AX172" s="2"/>
      <c r="BA172" s="2"/>
      <c r="BD172" s="2"/>
      <c r="BF172" s="2"/>
      <c r="BI172" s="2"/>
      <c r="BL172" s="2"/>
      <c r="BO172" s="2"/>
      <c r="BR172" s="2"/>
      <c r="BU172" s="2"/>
      <c r="BX172" s="2"/>
      <c r="CA172" s="2"/>
      <c r="CD172" s="2"/>
      <c r="CF172" s="103"/>
      <c r="CH172" s="103"/>
      <c r="CJ172" s="103"/>
      <c r="CL172" s="103"/>
      <c r="CN172" s="103"/>
      <c r="CP172" s="103"/>
      <c r="CR172" s="103"/>
    </row>
    <row r="173" spans="1:96">
      <c r="A173" s="235" t="str">
        <f t="shared" si="20"/>
        <v>CATWASG1 [Catfish West Africa Subgroup 1]</v>
      </c>
      <c r="B173" s="231" t="s">
        <v>667</v>
      </c>
      <c r="C173" s="231" t="s">
        <v>668</v>
      </c>
      <c r="D173" s="2"/>
      <c r="E173" s="230" t="str">
        <f t="shared" si="21"/>
        <v>multinational-NAFO-3LN [N and SW Grand Banks]</v>
      </c>
      <c r="F173" s="207" t="s">
        <v>902</v>
      </c>
      <c r="G173" s="207" t="s">
        <v>903</v>
      </c>
      <c r="H173" s="2"/>
      <c r="I173" s="3"/>
      <c r="J173" s="1"/>
      <c r="K173" s="1"/>
      <c r="L173" s="1"/>
      <c r="M173" s="1"/>
      <c r="N173" s="2"/>
      <c r="O173" s="3"/>
      <c r="P173" s="1"/>
      <c r="Q173" s="1"/>
      <c r="R173" s="1"/>
      <c r="S173" s="2"/>
      <c r="T173" s="183" t="s">
        <v>2182</v>
      </c>
      <c r="U173" s="2"/>
      <c r="V173" s="181" t="s">
        <v>3148</v>
      </c>
      <c r="W173" s="103"/>
      <c r="Y173" s="2"/>
      <c r="AB173" s="2"/>
      <c r="AE173" s="2"/>
      <c r="AG173" s="2"/>
      <c r="AI173" s="2"/>
      <c r="AK173" s="2"/>
      <c r="AM173" s="2"/>
      <c r="AO173" s="2"/>
      <c r="AR173" s="2"/>
      <c r="AU173" s="2"/>
      <c r="AX173" s="2"/>
      <c r="BA173" s="2"/>
      <c r="BD173" s="2"/>
      <c r="BF173" s="2"/>
      <c r="BI173" s="2"/>
      <c r="BL173" s="2"/>
      <c r="BO173" s="2"/>
      <c r="BR173" s="2"/>
      <c r="BU173" s="2"/>
      <c r="BX173" s="2"/>
      <c r="CA173" s="2"/>
      <c r="CD173" s="2"/>
      <c r="CF173" s="103"/>
      <c r="CH173" s="103"/>
      <c r="CJ173" s="103"/>
      <c r="CL173" s="103"/>
      <c r="CN173" s="103"/>
      <c r="CP173" s="103"/>
      <c r="CR173" s="103"/>
    </row>
    <row r="174" spans="1:96">
      <c r="A174" s="235" t="str">
        <f t="shared" si="20"/>
        <v>CATWASG3 [Catfish West Africa Subgroup 3]</v>
      </c>
      <c r="B174" s="231" t="s">
        <v>673</v>
      </c>
      <c r="C174" s="231" t="s">
        <v>674</v>
      </c>
      <c r="D174" s="2"/>
      <c r="E174" s="230" t="str">
        <f t="shared" si="21"/>
        <v>multinational-NAFO-3LNO [Grand Banks]</v>
      </c>
      <c r="F174" s="207" t="s">
        <v>905</v>
      </c>
      <c r="G174" s="207" t="s">
        <v>906</v>
      </c>
      <c r="H174" s="2"/>
      <c r="I174" s="3"/>
      <c r="J174" s="1"/>
      <c r="K174" s="1"/>
      <c r="L174" s="1"/>
      <c r="M174" s="1"/>
      <c r="N174" s="2"/>
      <c r="O174" s="3"/>
      <c r="P174" s="1"/>
      <c r="Q174" s="1"/>
      <c r="R174" s="1"/>
      <c r="S174" s="2"/>
      <c r="T174" s="183" t="s">
        <v>2183</v>
      </c>
      <c r="U174" s="2"/>
      <c r="V174" s="181" t="s">
        <v>3149</v>
      </c>
      <c r="W174" s="103"/>
      <c r="Y174" s="2"/>
      <c r="AB174" s="2"/>
      <c r="AE174" s="2"/>
      <c r="AG174" s="2"/>
      <c r="AI174" s="2"/>
      <c r="AK174" s="2"/>
      <c r="AM174" s="2"/>
      <c r="AO174" s="2"/>
      <c r="AR174" s="2"/>
      <c r="AU174" s="2"/>
      <c r="AX174" s="2"/>
      <c r="BA174" s="2"/>
      <c r="BD174" s="2"/>
      <c r="BF174" s="2"/>
      <c r="BI174" s="2"/>
      <c r="BL174" s="2"/>
      <c r="BO174" s="2"/>
      <c r="BR174" s="2"/>
      <c r="BU174" s="2"/>
      <c r="BX174" s="2"/>
      <c r="CA174" s="2"/>
      <c r="CD174" s="2"/>
      <c r="CF174" s="103"/>
      <c r="CH174" s="103"/>
      <c r="CJ174" s="103"/>
      <c r="CL174" s="103"/>
      <c r="CN174" s="103"/>
      <c r="CP174" s="103"/>
      <c r="CR174" s="103"/>
    </row>
    <row r="175" spans="1:96">
      <c r="A175" s="235" t="str">
        <f t="shared" si="20"/>
        <v>CHAKESA [Shallow water cape hake South Africa]</v>
      </c>
      <c r="B175" s="231" t="s">
        <v>679</v>
      </c>
      <c r="C175" s="231" t="s">
        <v>3909</v>
      </c>
      <c r="D175" s="2"/>
      <c r="E175" s="230" t="str">
        <f t="shared" si="21"/>
        <v>multinational-NAFO-3LNOPs [Grand Bank and St Pierre Bank]</v>
      </c>
      <c r="F175" s="209" t="s">
        <v>2978</v>
      </c>
      <c r="G175" s="209" t="s">
        <v>2979</v>
      </c>
      <c r="H175" s="2"/>
      <c r="I175" s="3"/>
      <c r="J175" s="1"/>
      <c r="K175" s="1"/>
      <c r="L175" s="1"/>
      <c r="M175" s="1"/>
      <c r="N175" s="2"/>
      <c r="O175" s="3"/>
      <c r="P175" s="1"/>
      <c r="Q175" s="1"/>
      <c r="R175" s="1"/>
      <c r="S175" s="2"/>
      <c r="T175" s="183" t="s">
        <v>2184</v>
      </c>
      <c r="U175" s="2"/>
      <c r="V175" s="181" t="s">
        <v>3150</v>
      </c>
      <c r="W175" s="103"/>
      <c r="Y175" s="2"/>
      <c r="AB175" s="2"/>
      <c r="AE175" s="2"/>
      <c r="AG175" s="2"/>
      <c r="AI175" s="2"/>
      <c r="AK175" s="2"/>
      <c r="AM175" s="2"/>
      <c r="AO175" s="2"/>
      <c r="AR175" s="2"/>
      <c r="AU175" s="2"/>
      <c r="AX175" s="2"/>
      <c r="BA175" s="2"/>
      <c r="BD175" s="2"/>
      <c r="BF175" s="2"/>
      <c r="BI175" s="2"/>
      <c r="BL175" s="2"/>
      <c r="BO175" s="2"/>
      <c r="BR175" s="2"/>
      <c r="BU175" s="2"/>
      <c r="BX175" s="2"/>
      <c r="CA175" s="2"/>
      <c r="CD175" s="2"/>
      <c r="CF175" s="103"/>
      <c r="CH175" s="103"/>
      <c r="CJ175" s="103"/>
      <c r="CL175" s="103"/>
      <c r="CN175" s="103"/>
      <c r="CP175" s="103"/>
      <c r="CR175" s="103"/>
    </row>
    <row r="176" spans="1:96">
      <c r="A176" s="235" t="str">
        <f t="shared" si="20"/>
        <v>CHERRCHVX [Chilean herring Central-Southern Chile]</v>
      </c>
      <c r="B176" s="231" t="s">
        <v>684</v>
      </c>
      <c r="C176" s="231" t="s">
        <v>3910</v>
      </c>
      <c r="D176" s="2"/>
      <c r="E176" s="230" t="str">
        <f t="shared" si="21"/>
        <v>multinational-NAFO-3M [Flemish Cap]</v>
      </c>
      <c r="F176" s="207" t="s">
        <v>908</v>
      </c>
      <c r="G176" s="207" t="s">
        <v>909</v>
      </c>
      <c r="H176" s="2"/>
      <c r="I176" s="3"/>
      <c r="J176" s="1"/>
      <c r="K176" s="1"/>
      <c r="L176" s="1"/>
      <c r="M176" s="1"/>
      <c r="N176" s="2"/>
      <c r="O176" s="3"/>
      <c r="P176" s="1"/>
      <c r="Q176" s="1"/>
      <c r="R176" s="1"/>
      <c r="S176" s="2"/>
      <c r="T176" s="183" t="s">
        <v>2185</v>
      </c>
      <c r="U176" s="2"/>
      <c r="V176" s="181" t="s">
        <v>3151</v>
      </c>
      <c r="W176" s="103"/>
      <c r="Y176" s="2"/>
      <c r="AB176" s="2"/>
      <c r="AE176" s="2"/>
      <c r="AG176" s="2"/>
      <c r="AI176" s="2"/>
      <c r="AK176" s="2"/>
      <c r="AM176" s="2"/>
      <c r="AO176" s="2"/>
      <c r="AR176" s="2"/>
      <c r="AU176" s="2"/>
      <c r="AX176" s="2"/>
      <c r="BA176" s="2"/>
      <c r="BD176" s="2"/>
      <c r="BF176" s="2"/>
      <c r="BI176" s="2"/>
      <c r="BL176" s="2"/>
      <c r="BO176" s="2"/>
      <c r="BR176" s="2"/>
      <c r="BU176" s="2"/>
      <c r="BX176" s="2"/>
      <c r="CA176" s="2"/>
      <c r="CD176" s="2"/>
      <c r="CF176" s="103"/>
      <c r="CH176" s="103"/>
      <c r="CJ176" s="103"/>
      <c r="CL176" s="103"/>
      <c r="CN176" s="103"/>
      <c r="CP176" s="103"/>
      <c r="CR176" s="103"/>
    </row>
    <row r="177" spans="1:96">
      <c r="A177" s="235" t="str">
        <f t="shared" si="20"/>
        <v>CHILISPCOAST [Chilipepper Southern Pacific Coast]</v>
      </c>
      <c r="B177" s="231" t="s">
        <v>689</v>
      </c>
      <c r="C177" s="231" t="s">
        <v>690</v>
      </c>
      <c r="D177" s="2"/>
      <c r="E177" s="230" t="str">
        <f t="shared" si="21"/>
        <v>multinational-NAFO-3NO [Southern Grand Banks]</v>
      </c>
      <c r="F177" s="207" t="s">
        <v>911</v>
      </c>
      <c r="G177" s="207" t="s">
        <v>912</v>
      </c>
      <c r="H177" s="2"/>
      <c r="I177" s="3"/>
      <c r="J177" s="1"/>
      <c r="K177" s="1"/>
      <c r="L177" s="1"/>
      <c r="M177" s="1"/>
      <c r="N177" s="2"/>
      <c r="O177" s="3"/>
      <c r="P177" s="1"/>
      <c r="Q177" s="1"/>
      <c r="R177" s="1"/>
      <c r="S177" s="2"/>
      <c r="T177" s="183" t="s">
        <v>2186</v>
      </c>
      <c r="U177" s="2"/>
      <c r="V177" s="181" t="s">
        <v>3152</v>
      </c>
      <c r="W177" s="103"/>
      <c r="Y177" s="2"/>
      <c r="AB177" s="2"/>
      <c r="AE177" s="2"/>
      <c r="AG177" s="2"/>
      <c r="AI177" s="2"/>
      <c r="AK177" s="2"/>
      <c r="AM177" s="2"/>
      <c r="AO177" s="2"/>
      <c r="AR177" s="2"/>
      <c r="AU177" s="2"/>
      <c r="AX177" s="2"/>
      <c r="BA177" s="2"/>
      <c r="BD177" s="2"/>
      <c r="BF177" s="2"/>
      <c r="BI177" s="2"/>
      <c r="BL177" s="2"/>
      <c r="BO177" s="2"/>
      <c r="BR177" s="2"/>
      <c r="BU177" s="2"/>
      <c r="BX177" s="2"/>
      <c r="CA177" s="2"/>
      <c r="CD177" s="2"/>
      <c r="CF177" s="103"/>
      <c r="CH177" s="103"/>
      <c r="CJ177" s="103"/>
      <c r="CL177" s="103"/>
      <c r="CN177" s="103"/>
      <c r="CP177" s="103"/>
      <c r="CR177" s="103"/>
    </row>
    <row r="178" spans="1:96">
      <c r="A178" s="235" t="str">
        <f t="shared" si="20"/>
        <v>CHMACKWA [Cunene horse mackerel West Africa]</v>
      </c>
      <c r="B178" s="231" t="s">
        <v>693</v>
      </c>
      <c r="C178" s="231" t="s">
        <v>3911</v>
      </c>
      <c r="D178" s="2"/>
      <c r="E178" s="230" t="str">
        <f t="shared" si="21"/>
        <v>multinational-NAFO-3NOPs [Grand Bank and St. Pierre Bank]</v>
      </c>
      <c r="F178" s="209" t="s">
        <v>2980</v>
      </c>
      <c r="G178" s="209" t="s">
        <v>2981</v>
      </c>
      <c r="H178" s="2"/>
      <c r="I178" s="3"/>
      <c r="J178" s="1"/>
      <c r="K178" s="1"/>
      <c r="L178" s="1"/>
      <c r="M178" s="1"/>
      <c r="N178" s="2"/>
      <c r="O178" s="3"/>
      <c r="P178" s="1"/>
      <c r="Q178" s="1"/>
      <c r="R178" s="1"/>
      <c r="S178" s="2"/>
      <c r="T178" s="183" t="s">
        <v>2187</v>
      </c>
      <c r="U178" s="2"/>
      <c r="V178" s="181" t="s">
        <v>2401</v>
      </c>
      <c r="W178" s="103"/>
      <c r="Y178" s="2"/>
      <c r="AB178" s="2"/>
      <c r="AE178" s="2"/>
      <c r="AG178" s="2"/>
      <c r="AI178" s="2"/>
      <c r="AK178" s="2"/>
      <c r="AM178" s="2"/>
      <c r="AO178" s="2"/>
      <c r="AR178" s="2"/>
      <c r="AU178" s="2"/>
      <c r="AX178" s="2"/>
      <c r="BA178" s="2"/>
      <c r="BD178" s="2"/>
      <c r="BF178" s="2"/>
      <c r="BI178" s="2"/>
      <c r="BL178" s="2"/>
      <c r="BO178" s="2"/>
      <c r="BR178" s="2"/>
      <c r="BU178" s="2"/>
      <c r="BX178" s="2"/>
      <c r="CA178" s="2"/>
      <c r="CD178" s="2"/>
      <c r="CF178" s="103"/>
      <c r="CH178" s="103"/>
      <c r="CJ178" s="103"/>
      <c r="CL178" s="103"/>
      <c r="CN178" s="103"/>
      <c r="CP178" s="103"/>
      <c r="CR178" s="103"/>
    </row>
    <row r="179" spans="1:96">
      <c r="A179" s="235" t="str">
        <f t="shared" si="20"/>
        <v>CHROCKCPCOAST [China rockfish Central Pacific Coast]</v>
      </c>
      <c r="B179" s="231" t="s">
        <v>3912</v>
      </c>
      <c r="C179" s="231" t="s">
        <v>3913</v>
      </c>
      <c r="D179" s="2"/>
      <c r="E179" s="230" t="str">
        <f t="shared" si="21"/>
        <v>multinational-NAFO-3O [SW Grand Banks]</v>
      </c>
      <c r="F179" s="207" t="s">
        <v>915</v>
      </c>
      <c r="G179" s="207" t="s">
        <v>916</v>
      </c>
      <c r="H179" s="2"/>
      <c r="I179" s="3"/>
      <c r="J179" s="1"/>
      <c r="K179" s="1"/>
      <c r="L179" s="1"/>
      <c r="M179" s="1"/>
      <c r="N179" s="2"/>
      <c r="O179" s="3"/>
      <c r="P179" s="1"/>
      <c r="Q179" s="1"/>
      <c r="R179" s="1"/>
      <c r="S179" s="2"/>
      <c r="T179" s="183" t="s">
        <v>2188</v>
      </c>
      <c r="U179" s="2"/>
      <c r="V179" s="181" t="s">
        <v>2402</v>
      </c>
      <c r="W179" s="103"/>
      <c r="Y179" s="2"/>
      <c r="AB179" s="2"/>
      <c r="AE179" s="2"/>
      <c r="AG179" s="2"/>
      <c r="AI179" s="2"/>
      <c r="AK179" s="2"/>
      <c r="AM179" s="2"/>
      <c r="AO179" s="2"/>
      <c r="AR179" s="2"/>
      <c r="AU179" s="2"/>
      <c r="AX179" s="2"/>
      <c r="BA179" s="2"/>
      <c r="BD179" s="2"/>
      <c r="BF179" s="2"/>
      <c r="BI179" s="2"/>
      <c r="BL179" s="2"/>
      <c r="BO179" s="2"/>
      <c r="BR179" s="2"/>
      <c r="BU179" s="2"/>
      <c r="BX179" s="2"/>
      <c r="CA179" s="2"/>
      <c r="CD179" s="2"/>
      <c r="CF179" s="103"/>
      <c r="CH179" s="103"/>
      <c r="CJ179" s="103"/>
      <c r="CL179" s="103"/>
      <c r="CN179" s="103"/>
      <c r="CP179" s="103"/>
      <c r="CR179" s="103"/>
    </row>
    <row r="180" spans="1:96">
      <c r="A180" s="235" t="str">
        <f t="shared" si="20"/>
        <v>CHROCKNPCOAST [China rockfish Northern Pacific Coast]</v>
      </c>
      <c r="B180" s="231" t="s">
        <v>3914</v>
      </c>
      <c r="C180" s="231" t="s">
        <v>3915</v>
      </c>
      <c r="D180" s="2"/>
      <c r="E180" s="230" t="str">
        <f t="shared" si="21"/>
        <v>multinational-NAFO-3Ps [St. Pierre Bank]</v>
      </c>
      <c r="F180" s="218" t="s">
        <v>3446</v>
      </c>
      <c r="G180" s="225" t="s">
        <v>229</v>
      </c>
      <c r="H180" s="2"/>
      <c r="I180" s="3"/>
      <c r="J180" s="1"/>
      <c r="K180" s="1"/>
      <c r="L180" s="1"/>
      <c r="M180" s="1"/>
      <c r="N180" s="2"/>
      <c r="O180" s="3"/>
      <c r="P180" s="1"/>
      <c r="Q180" s="1"/>
      <c r="R180" s="1"/>
      <c r="S180" s="2"/>
      <c r="T180" s="183" t="s">
        <v>2189</v>
      </c>
      <c r="U180" s="2"/>
      <c r="V180" s="181" t="s">
        <v>2403</v>
      </c>
      <c r="W180" s="103"/>
      <c r="Y180" s="2"/>
      <c r="AB180" s="2"/>
      <c r="AE180" s="2"/>
      <c r="AG180" s="2"/>
      <c r="AI180" s="2"/>
      <c r="AK180" s="2"/>
      <c r="AM180" s="2"/>
      <c r="AO180" s="2"/>
      <c r="AR180" s="2"/>
      <c r="AU180" s="2"/>
      <c r="AX180" s="2"/>
      <c r="BA180" s="2"/>
      <c r="BD180" s="2"/>
      <c r="BF180" s="2"/>
      <c r="BI180" s="2"/>
      <c r="BL180" s="2"/>
      <c r="BO180" s="2"/>
      <c r="BR180" s="2"/>
      <c r="BU180" s="2"/>
      <c r="BX180" s="2"/>
      <c r="CA180" s="2"/>
      <c r="CD180" s="2"/>
      <c r="CF180" s="103"/>
      <c r="CH180" s="103"/>
      <c r="CJ180" s="103"/>
      <c r="CL180" s="103"/>
      <c r="CN180" s="103"/>
      <c r="CP180" s="103"/>
      <c r="CR180" s="103"/>
    </row>
    <row r="181" spans="1:96">
      <c r="A181" s="235" t="str">
        <f t="shared" si="20"/>
        <v>CHROCKSPCOAST [China rockfish Southern Pacific Coast]</v>
      </c>
      <c r="B181" s="231" t="s">
        <v>3916</v>
      </c>
      <c r="C181" s="231" t="s">
        <v>3917</v>
      </c>
      <c r="D181" s="2"/>
      <c r="E181" s="230" t="str">
        <f t="shared" si="21"/>
        <v>multinational-TRAC-5Z [Georges Bank]</v>
      </c>
      <c r="F181" s="225" t="s">
        <v>939</v>
      </c>
      <c r="G181" s="225" t="s">
        <v>327</v>
      </c>
      <c r="H181" s="2"/>
      <c r="I181" s="3"/>
      <c r="J181" s="1"/>
      <c r="K181" s="1"/>
      <c r="L181" s="1"/>
      <c r="M181" s="1"/>
      <c r="N181" s="2"/>
      <c r="O181" s="3"/>
      <c r="P181" s="1"/>
      <c r="Q181" s="1"/>
      <c r="R181" s="1"/>
      <c r="S181" s="2"/>
      <c r="T181" s="183" t="s">
        <v>2190</v>
      </c>
      <c r="U181" s="2"/>
      <c r="V181" s="181" t="s">
        <v>3153</v>
      </c>
      <c r="W181" s="103"/>
      <c r="Y181" s="2"/>
      <c r="AB181" s="2"/>
      <c r="AE181" s="2"/>
      <c r="AG181" s="2"/>
      <c r="AI181" s="2"/>
      <c r="AK181" s="2"/>
      <c r="AM181" s="2"/>
      <c r="AO181" s="2"/>
      <c r="AR181" s="2"/>
      <c r="AU181" s="2"/>
      <c r="AX181" s="2"/>
      <c r="BA181" s="2"/>
      <c r="BD181" s="2"/>
      <c r="BF181" s="2"/>
      <c r="BI181" s="2"/>
      <c r="BL181" s="2"/>
      <c r="BO181" s="2"/>
      <c r="BR181" s="2"/>
      <c r="BU181" s="2"/>
      <c r="BX181" s="2"/>
      <c r="CA181" s="2"/>
      <c r="CD181" s="2"/>
      <c r="CF181" s="103"/>
      <c r="CH181" s="103"/>
      <c r="CJ181" s="103"/>
      <c r="CL181" s="103"/>
      <c r="CN181" s="103"/>
      <c r="CP181" s="103"/>
      <c r="CR181" s="103"/>
    </row>
    <row r="182" spans="1:96">
      <c r="A182" s="235" t="str">
        <f t="shared" si="20"/>
        <v>CHSQUIDSA [Cape Hope squid South Africa]</v>
      </c>
      <c r="B182" s="231" t="s">
        <v>2755</v>
      </c>
      <c r="C182" s="231" t="s">
        <v>2756</v>
      </c>
      <c r="D182" s="2"/>
      <c r="E182" s="230" t="str">
        <f t="shared" si="21"/>
        <v>multinational-TRAC-5Zjm [NAFO 5Zjm]</v>
      </c>
      <c r="F182" s="225" t="s">
        <v>3447</v>
      </c>
      <c r="G182" s="225" t="s">
        <v>3448</v>
      </c>
      <c r="H182" s="2"/>
      <c r="I182" s="3"/>
      <c r="J182" s="1"/>
      <c r="K182" s="1"/>
      <c r="L182" s="1"/>
      <c r="M182" s="1"/>
      <c r="N182" s="2"/>
      <c r="O182" s="3"/>
      <c r="P182" s="1"/>
      <c r="Q182" s="1"/>
      <c r="R182" s="1"/>
      <c r="S182" s="2"/>
      <c r="T182" s="183" t="s">
        <v>2191</v>
      </c>
      <c r="U182" s="2"/>
      <c r="V182" s="181" t="s">
        <v>3154</v>
      </c>
      <c r="W182" s="103"/>
      <c r="Y182" s="2"/>
      <c r="AB182" s="2"/>
      <c r="AE182" s="2"/>
      <c r="AG182" s="2"/>
      <c r="AI182" s="2"/>
      <c r="AK182" s="2"/>
      <c r="AM182" s="2"/>
      <c r="AO182" s="2"/>
      <c r="AR182" s="2"/>
      <c r="AU182" s="2"/>
      <c r="AX182" s="2"/>
      <c r="BA182" s="2"/>
      <c r="BD182" s="2"/>
      <c r="BF182" s="2"/>
      <c r="BI182" s="2"/>
      <c r="BL182" s="2"/>
      <c r="BO182" s="2"/>
      <c r="BR182" s="2"/>
      <c r="BU182" s="2"/>
      <c r="BX182" s="2"/>
      <c r="CA182" s="2"/>
      <c r="CD182" s="2"/>
      <c r="CF182" s="103"/>
      <c r="CH182" s="103"/>
      <c r="CJ182" s="103"/>
      <c r="CL182" s="103"/>
      <c r="CN182" s="103"/>
      <c r="CP182" s="103"/>
      <c r="CR182" s="103"/>
    </row>
    <row r="183" spans="1:96">
      <c r="A183" s="235" t="str">
        <f t="shared" si="20"/>
        <v>CHTRACCH [Chilean jack mackerel Chilean EEZ and offshore]</v>
      </c>
      <c r="B183" s="231" t="s">
        <v>696</v>
      </c>
      <c r="C183" s="231" t="s">
        <v>697</v>
      </c>
      <c r="D183" s="2"/>
      <c r="E183" s="222" t="s">
        <v>1653</v>
      </c>
      <c r="F183" s="207"/>
      <c r="G183" s="207"/>
      <c r="H183" s="2"/>
      <c r="I183" s="3"/>
      <c r="J183" s="1"/>
      <c r="K183" s="1"/>
      <c r="L183" s="1"/>
      <c r="M183" s="1"/>
      <c r="N183" s="2"/>
      <c r="O183" s="3"/>
      <c r="P183" s="1"/>
      <c r="Q183" s="1"/>
      <c r="R183" s="1"/>
      <c r="S183" s="2"/>
      <c r="T183" s="184" t="s">
        <v>3323</v>
      </c>
      <c r="U183" s="2"/>
      <c r="V183" s="181" t="s">
        <v>3155</v>
      </c>
      <c r="W183" s="103"/>
      <c r="Y183" s="2"/>
      <c r="AB183" s="2"/>
      <c r="AE183" s="2"/>
      <c r="AG183" s="2"/>
      <c r="AI183" s="2"/>
      <c r="AK183" s="2"/>
      <c r="AM183" s="2"/>
      <c r="AO183" s="2"/>
      <c r="AR183" s="2"/>
      <c r="AU183" s="2"/>
      <c r="AX183" s="2"/>
      <c r="BA183" s="2"/>
      <c r="BD183" s="2"/>
      <c r="BF183" s="2"/>
      <c r="BI183" s="2"/>
      <c r="BL183" s="2"/>
      <c r="BO183" s="2"/>
      <c r="BR183" s="2"/>
      <c r="BU183" s="2"/>
      <c r="BX183" s="2"/>
      <c r="CA183" s="2"/>
      <c r="CD183" s="2"/>
      <c r="CF183" s="103"/>
      <c r="CH183" s="103"/>
      <c r="CJ183" s="103"/>
      <c r="CL183" s="103"/>
      <c r="CN183" s="103"/>
      <c r="CP183" s="103"/>
      <c r="CR183" s="103"/>
    </row>
    <row r="184" spans="1:96">
      <c r="A184" s="235" t="str">
        <f t="shared" si="20"/>
        <v>CJOBOKWI [Crimson jobfish Okinawa Islands]</v>
      </c>
      <c r="B184" s="231" t="s">
        <v>3918</v>
      </c>
      <c r="C184" s="231" t="s">
        <v>3919</v>
      </c>
      <c r="D184" s="2"/>
      <c r="E184" s="219" t="s">
        <v>1661</v>
      </c>
      <c r="F184" s="207"/>
      <c r="G184" s="207"/>
      <c r="H184" s="2"/>
      <c r="I184" s="3"/>
      <c r="J184" s="1"/>
      <c r="K184" s="1"/>
      <c r="L184" s="1"/>
      <c r="M184" s="1"/>
      <c r="N184" s="2"/>
      <c r="O184" s="3"/>
      <c r="P184" s="1"/>
      <c r="Q184" s="1"/>
      <c r="R184" s="1"/>
      <c r="S184" s="2"/>
      <c r="T184" s="183" t="s">
        <v>2192</v>
      </c>
      <c r="U184" s="2"/>
      <c r="V184" s="182" t="s">
        <v>3156</v>
      </c>
      <c r="W184" s="103"/>
      <c r="Y184" s="2"/>
      <c r="AB184" s="2"/>
      <c r="AE184" s="2"/>
      <c r="AG184" s="2"/>
      <c r="AI184" s="2"/>
      <c r="AK184" s="2"/>
      <c r="AM184" s="2"/>
      <c r="AO184" s="2"/>
      <c r="AR184" s="2"/>
      <c r="AU184" s="2"/>
      <c r="AX184" s="2"/>
      <c r="BA184" s="2"/>
      <c r="BD184" s="2"/>
      <c r="BF184" s="2"/>
      <c r="BI184" s="2"/>
      <c r="BL184" s="2"/>
      <c r="BO184" s="2"/>
      <c r="BR184" s="2"/>
      <c r="BU184" s="2"/>
      <c r="BX184" s="2"/>
      <c r="CA184" s="2"/>
      <c r="CD184" s="2"/>
      <c r="CF184" s="103"/>
      <c r="CH184" s="103"/>
      <c r="CJ184" s="103"/>
      <c r="CL184" s="103"/>
      <c r="CN184" s="103"/>
      <c r="CP184" s="103"/>
      <c r="CR184" s="103"/>
    </row>
    <row r="185" spans="1:96">
      <c r="A185" s="235" t="str">
        <f t="shared" si="20"/>
        <v>CKRAYIIIa-IV [Cuckoo ray ICES 3a-4]</v>
      </c>
      <c r="B185" s="231" t="s">
        <v>3920</v>
      </c>
      <c r="C185" s="231" t="s">
        <v>3921</v>
      </c>
      <c r="D185" s="2"/>
      <c r="E185" s="222" t="s">
        <v>1653</v>
      </c>
      <c r="F185" s="207"/>
      <c r="G185" s="207"/>
      <c r="H185" s="2"/>
      <c r="I185" s="3"/>
      <c r="J185" s="1"/>
      <c r="K185" s="1"/>
      <c r="L185" s="1"/>
      <c r="M185" s="1"/>
      <c r="N185" s="2"/>
      <c r="O185" s="3"/>
      <c r="P185" s="1"/>
      <c r="Q185" s="1"/>
      <c r="R185" s="1"/>
      <c r="S185" s="2"/>
      <c r="T185" s="183" t="s">
        <v>3324</v>
      </c>
      <c r="U185" s="2"/>
      <c r="V185" s="181" t="s">
        <v>2404</v>
      </c>
      <c r="W185" s="103"/>
      <c r="Y185" s="2"/>
      <c r="AB185" s="2"/>
      <c r="AE185" s="2"/>
      <c r="AG185" s="2"/>
      <c r="AI185" s="2"/>
      <c r="AK185" s="2"/>
      <c r="AM185" s="2"/>
      <c r="AO185" s="2"/>
      <c r="AR185" s="2"/>
      <c r="AU185" s="2"/>
      <c r="AX185" s="2"/>
      <c r="BA185" s="2"/>
      <c r="BD185" s="2"/>
      <c r="BF185" s="2"/>
      <c r="BI185" s="2"/>
      <c r="BL185" s="2"/>
      <c r="BO185" s="2"/>
      <c r="BR185" s="2"/>
      <c r="BU185" s="2"/>
      <c r="BX185" s="2"/>
      <c r="CA185" s="2"/>
      <c r="CD185" s="2"/>
      <c r="CF185" s="103"/>
      <c r="CH185" s="103"/>
      <c r="CJ185" s="103"/>
      <c r="CL185" s="103"/>
      <c r="CN185" s="103"/>
      <c r="CP185" s="103"/>
      <c r="CR185" s="103"/>
    </row>
    <row r="186" spans="1:96">
      <c r="A186" s="235" t="str">
        <f t="shared" si="20"/>
        <v>CKRAYIXa [Cuckoo ray Portugese Waters -East]</v>
      </c>
      <c r="B186" s="231" t="s">
        <v>3922</v>
      </c>
      <c r="C186" s="231" t="s">
        <v>3923</v>
      </c>
      <c r="D186" s="2"/>
      <c r="E186" s="230" t="str">
        <f t="shared" ref="E186:E205" si="22">IF(ISBLANK(F186),"",F186&amp;" ["&amp;G186&amp;"]")</f>
        <v>Argentina-CFP-ARG-N [Northern Argentina]</v>
      </c>
      <c r="F186" s="207" t="s">
        <v>41</v>
      </c>
      <c r="G186" s="207" t="s">
        <v>42</v>
      </c>
      <c r="H186" s="2"/>
      <c r="I186" s="3"/>
      <c r="J186" s="1"/>
      <c r="K186" s="1"/>
      <c r="L186" s="1"/>
      <c r="M186" s="1"/>
      <c r="N186" s="2"/>
      <c r="O186" s="3"/>
      <c r="P186" s="1"/>
      <c r="Q186" s="1"/>
      <c r="R186" s="1"/>
      <c r="S186" s="2"/>
      <c r="T186" s="183" t="s">
        <v>3325</v>
      </c>
      <c r="U186" s="2"/>
      <c r="V186" s="181" t="s">
        <v>3157</v>
      </c>
      <c r="W186" s="103"/>
      <c r="Y186" s="2"/>
      <c r="AB186" s="2"/>
      <c r="AE186" s="2"/>
      <c r="AG186" s="2"/>
      <c r="AI186" s="2"/>
      <c r="AK186" s="2"/>
      <c r="AM186" s="2"/>
      <c r="AO186" s="2"/>
      <c r="AR186" s="2"/>
      <c r="AU186" s="2"/>
      <c r="AX186" s="2"/>
      <c r="BA186" s="2"/>
      <c r="BD186" s="2"/>
      <c r="BF186" s="2"/>
      <c r="BI186" s="2"/>
      <c r="BL186" s="2"/>
      <c r="BO186" s="2"/>
      <c r="BR186" s="2"/>
      <c r="BU186" s="2"/>
      <c r="BX186" s="2"/>
      <c r="CA186" s="2"/>
      <c r="CD186" s="2"/>
      <c r="CF186" s="103"/>
      <c r="CH186" s="103"/>
      <c r="CJ186" s="103"/>
      <c r="CL186" s="103"/>
      <c r="CN186" s="103"/>
      <c r="CP186" s="103"/>
      <c r="CR186" s="103"/>
    </row>
    <row r="187" spans="1:96">
      <c r="A187" s="235" t="str">
        <f t="shared" si="20"/>
        <v>CKRAYVIIIc [Cuckoo ray Bay of Biscay -South]</v>
      </c>
      <c r="B187" s="231" t="s">
        <v>3924</v>
      </c>
      <c r="C187" s="231" t="s">
        <v>3925</v>
      </c>
      <c r="D187" s="2"/>
      <c r="E187" s="230" t="str">
        <f t="shared" si="22"/>
        <v>Argentina-CFP-ARG-S [Southern Argentina]</v>
      </c>
      <c r="F187" s="207" t="s">
        <v>50</v>
      </c>
      <c r="G187" s="207" t="s">
        <v>51</v>
      </c>
      <c r="H187" s="2"/>
      <c r="I187" s="3"/>
      <c r="J187" s="1"/>
      <c r="K187" s="1"/>
      <c r="L187" s="1"/>
      <c r="M187" s="1"/>
      <c r="N187" s="2"/>
      <c r="O187" s="3"/>
      <c r="P187" s="1"/>
      <c r="Q187" s="1"/>
      <c r="R187" s="1"/>
      <c r="S187" s="2"/>
      <c r="T187" s="183" t="s">
        <v>2193</v>
      </c>
      <c r="U187" s="2"/>
      <c r="V187" s="181" t="s">
        <v>2405</v>
      </c>
      <c r="W187" s="103"/>
      <c r="Y187" s="2"/>
      <c r="AB187" s="2"/>
      <c r="AE187" s="2"/>
      <c r="AG187" s="2"/>
      <c r="AI187" s="2"/>
      <c r="AK187" s="2"/>
      <c r="AM187" s="2"/>
      <c r="AO187" s="2"/>
      <c r="AR187" s="2"/>
      <c r="AU187" s="2"/>
      <c r="AX187" s="2"/>
      <c r="BA187" s="2"/>
      <c r="BD187" s="2"/>
      <c r="BF187" s="2"/>
      <c r="BI187" s="2"/>
      <c r="BL187" s="2"/>
      <c r="BO187" s="2"/>
      <c r="BR187" s="2"/>
      <c r="BU187" s="2"/>
      <c r="BX187" s="2"/>
      <c r="CA187" s="2"/>
      <c r="CD187" s="2"/>
      <c r="CF187" s="103"/>
      <c r="CH187" s="103"/>
      <c r="CJ187" s="103"/>
      <c r="CL187" s="103"/>
      <c r="CN187" s="103"/>
      <c r="CP187" s="103"/>
      <c r="CR187" s="103"/>
    </row>
    <row r="188" spans="1:96">
      <c r="A188" s="235" t="str">
        <f t="shared" si="20"/>
        <v>CKRAYVI-VII [Cuckoo ray ICES 6-7]</v>
      </c>
      <c r="B188" s="231" t="s">
        <v>3926</v>
      </c>
      <c r="C188" s="231" t="s">
        <v>3927</v>
      </c>
      <c r="D188" s="2"/>
      <c r="E188" s="230" t="str">
        <f t="shared" si="22"/>
        <v>Chile-SUBPESCA-CH [Chile]</v>
      </c>
      <c r="F188" s="207" t="s">
        <v>3449</v>
      </c>
      <c r="G188" s="207" t="s">
        <v>3450</v>
      </c>
      <c r="H188" s="2"/>
      <c r="I188" s="3"/>
      <c r="J188" s="1"/>
      <c r="K188" s="1"/>
      <c r="L188" s="1"/>
      <c r="M188" s="1"/>
      <c r="N188" s="2"/>
      <c r="O188" s="3"/>
      <c r="P188" s="1"/>
      <c r="Q188" s="1"/>
      <c r="R188" s="1"/>
      <c r="S188" s="2"/>
      <c r="T188" s="183" t="s">
        <v>2194</v>
      </c>
      <c r="U188" s="2"/>
      <c r="V188" s="181" t="s">
        <v>3158</v>
      </c>
      <c r="W188" s="103"/>
      <c r="Y188" s="2"/>
      <c r="AB188" s="2"/>
      <c r="AE188" s="2"/>
      <c r="AG188" s="2"/>
      <c r="AI188" s="2"/>
      <c r="AK188" s="2"/>
      <c r="AM188" s="2"/>
      <c r="AO188" s="2"/>
      <c r="AR188" s="2"/>
      <c r="AU188" s="2"/>
      <c r="AX188" s="2"/>
      <c r="BA188" s="2"/>
      <c r="BD188" s="2"/>
      <c r="BF188" s="2"/>
      <c r="BI188" s="2"/>
      <c r="BL188" s="2"/>
      <c r="BO188" s="2"/>
      <c r="BR188" s="2"/>
      <c r="BU188" s="2"/>
      <c r="BX188" s="2"/>
      <c r="CA188" s="2"/>
      <c r="CD188" s="2"/>
      <c r="CF188" s="103"/>
      <c r="CH188" s="103"/>
      <c r="CJ188" s="103"/>
      <c r="CL188" s="103"/>
      <c r="CN188" s="103"/>
      <c r="CP188" s="103"/>
      <c r="CR188" s="103"/>
    </row>
    <row r="189" spans="1:96">
      <c r="A189" s="235" t="str">
        <f t="shared" si="20"/>
        <v>CMACKPCOAST [Pacific chub mackerel Pacific Coast]</v>
      </c>
      <c r="B189" s="231" t="s">
        <v>700</v>
      </c>
      <c r="C189" s="231" t="s">
        <v>701</v>
      </c>
      <c r="D189" s="2"/>
      <c r="E189" s="230" t="str">
        <f t="shared" si="22"/>
        <v>Chile-SUBPESCA-CH-C [Central Chile]</v>
      </c>
      <c r="F189" s="207" t="s">
        <v>3451</v>
      </c>
      <c r="G189" s="207" t="s">
        <v>3452</v>
      </c>
      <c r="H189" s="2"/>
      <c r="I189" s="3"/>
      <c r="J189" s="1"/>
      <c r="K189" s="1"/>
      <c r="L189" s="1"/>
      <c r="M189" s="1"/>
      <c r="N189" s="2"/>
      <c r="O189" s="3"/>
      <c r="P189" s="1"/>
      <c r="Q189" s="1"/>
      <c r="R189" s="1"/>
      <c r="S189" s="2"/>
      <c r="T189" s="183" t="s">
        <v>3326</v>
      </c>
      <c r="U189" s="2"/>
      <c r="V189" s="181" t="s">
        <v>2406</v>
      </c>
      <c r="W189" s="103"/>
      <c r="Y189" s="2"/>
      <c r="AB189" s="2"/>
      <c r="AE189" s="2"/>
      <c r="AG189" s="2"/>
      <c r="AI189" s="2"/>
      <c r="AK189" s="2"/>
      <c r="AM189" s="2"/>
      <c r="AO189" s="2"/>
      <c r="AR189" s="2"/>
      <c r="AU189" s="2"/>
      <c r="AX189" s="2"/>
      <c r="BA189" s="2"/>
      <c r="BD189" s="2"/>
      <c r="BF189" s="2"/>
      <c r="BI189" s="2"/>
      <c r="BL189" s="2"/>
      <c r="BO189" s="2"/>
      <c r="BR189" s="2"/>
      <c r="BU189" s="2"/>
      <c r="BX189" s="2"/>
      <c r="CA189" s="2"/>
      <c r="CD189" s="2"/>
      <c r="CF189" s="103"/>
      <c r="CH189" s="103"/>
      <c r="CJ189" s="103"/>
      <c r="CL189" s="103"/>
      <c r="CN189" s="103"/>
      <c r="CP189" s="103"/>
      <c r="CR189" s="103"/>
    </row>
    <row r="190" spans="1:96">
      <c r="A190" s="235" t="str">
        <f t="shared" si="20"/>
        <v>CMACKPJPN [Chub mackerel Pacific Coast of Japan]</v>
      </c>
      <c r="B190" s="231" t="s">
        <v>703</v>
      </c>
      <c r="C190" s="231" t="s">
        <v>704</v>
      </c>
      <c r="D190" s="2"/>
      <c r="E190" s="230" t="str">
        <f t="shared" si="22"/>
        <v>Chile-SUBPESCA-CH-CS [Central-Southern Chile]</v>
      </c>
      <c r="F190" s="207" t="s">
        <v>3453</v>
      </c>
      <c r="G190" s="207" t="s">
        <v>3454</v>
      </c>
      <c r="H190" s="2"/>
      <c r="I190" s="3"/>
      <c r="J190" s="1"/>
      <c r="K190" s="1"/>
      <c r="L190" s="1"/>
      <c r="M190" s="1"/>
      <c r="N190" s="2"/>
      <c r="O190" s="3"/>
      <c r="P190" s="1"/>
      <c r="Q190" s="1"/>
      <c r="R190" s="1"/>
      <c r="S190" s="2"/>
      <c r="T190" s="183" t="s">
        <v>3327</v>
      </c>
      <c r="U190" s="2"/>
      <c r="V190" s="181" t="s">
        <v>2407</v>
      </c>
      <c r="W190" s="103"/>
      <c r="Y190" s="2"/>
      <c r="AB190" s="2"/>
      <c r="AE190" s="2"/>
      <c r="AG190" s="2"/>
      <c r="AI190" s="2"/>
      <c r="AK190" s="2"/>
      <c r="AM190" s="2"/>
      <c r="AO190" s="2"/>
      <c r="AR190" s="2"/>
      <c r="AU190" s="2"/>
      <c r="AX190" s="2"/>
      <c r="BA190" s="2"/>
      <c r="BD190" s="2"/>
      <c r="BF190" s="2"/>
      <c r="BI190" s="2"/>
      <c r="BL190" s="2"/>
      <c r="BO190" s="2"/>
      <c r="BR190" s="2"/>
      <c r="BU190" s="2"/>
      <c r="BX190" s="2"/>
      <c r="CA190" s="2"/>
      <c r="CD190" s="2"/>
      <c r="CF190" s="103"/>
      <c r="CH190" s="103"/>
      <c r="CJ190" s="103"/>
      <c r="CL190" s="103"/>
      <c r="CN190" s="103"/>
      <c r="CP190" s="103"/>
      <c r="CR190" s="103"/>
    </row>
    <row r="191" spans="1:96">
      <c r="A191" s="235" t="str">
        <f t="shared" si="20"/>
        <v>CMACKTSST [Chub mackerel Tsushima Strait]</v>
      </c>
      <c r="B191" s="231" t="s">
        <v>707</v>
      </c>
      <c r="C191" s="231" t="s">
        <v>708</v>
      </c>
      <c r="D191" s="2"/>
      <c r="E191" s="230" t="str">
        <f t="shared" si="22"/>
        <v>Chile-SUBPESCA-CH-N [Northern Chile]</v>
      </c>
      <c r="F191" s="207" t="s">
        <v>3455</v>
      </c>
      <c r="G191" s="207" t="s">
        <v>3456</v>
      </c>
      <c r="H191" s="2"/>
      <c r="I191" s="3"/>
      <c r="J191" s="1"/>
      <c r="K191" s="1"/>
      <c r="L191" s="1"/>
      <c r="M191" s="1"/>
      <c r="N191" s="2"/>
      <c r="O191" s="3"/>
      <c r="P191" s="1"/>
      <c r="Q191" s="1"/>
      <c r="R191" s="1"/>
      <c r="S191" s="2"/>
      <c r="T191" s="183" t="s">
        <v>3328</v>
      </c>
      <c r="U191" s="2"/>
      <c r="V191" s="181" t="s">
        <v>2408</v>
      </c>
      <c r="W191" s="103"/>
      <c r="Y191" s="2"/>
      <c r="AB191" s="2"/>
      <c r="AE191" s="2"/>
      <c r="AG191" s="2"/>
      <c r="AI191" s="2"/>
      <c r="AK191" s="2"/>
      <c r="AM191" s="2"/>
      <c r="AO191" s="2"/>
      <c r="AR191" s="2"/>
      <c r="AU191" s="2"/>
      <c r="AX191" s="2"/>
      <c r="BA191" s="2"/>
      <c r="BD191" s="2"/>
      <c r="BF191" s="2"/>
      <c r="BI191" s="2"/>
      <c r="BL191" s="2"/>
      <c r="BO191" s="2"/>
      <c r="BR191" s="2"/>
      <c r="BU191" s="2"/>
      <c r="BX191" s="2"/>
      <c r="CA191" s="2"/>
      <c r="CD191" s="2"/>
      <c r="CF191" s="103"/>
      <c r="CH191" s="103"/>
      <c r="CJ191" s="103"/>
      <c r="CL191" s="103"/>
      <c r="CN191" s="103"/>
      <c r="CP191" s="103"/>
      <c r="CR191" s="103"/>
    </row>
    <row r="192" spans="1:96">
      <c r="A192" s="235" t="str">
        <f t="shared" si="20"/>
        <v>CMACKWA [Chub mackerel West Africa]</v>
      </c>
      <c r="B192" s="231" t="s">
        <v>711</v>
      </c>
      <c r="C192" s="231" t="s">
        <v>3928</v>
      </c>
      <c r="D192" s="2"/>
      <c r="E192" s="230" t="str">
        <f t="shared" si="22"/>
        <v>Chile-SUBPESCA-CH-S [Southern Chile]</v>
      </c>
      <c r="F192" s="207" t="s">
        <v>3457</v>
      </c>
      <c r="G192" s="207" t="s">
        <v>3458</v>
      </c>
      <c r="H192" s="2"/>
      <c r="I192" s="3"/>
      <c r="J192" s="1"/>
      <c r="K192" s="1"/>
      <c r="L192" s="1"/>
      <c r="M192" s="1"/>
      <c r="N192" s="2"/>
      <c r="O192" s="3"/>
      <c r="P192" s="1"/>
      <c r="Q192" s="1"/>
      <c r="R192" s="1"/>
      <c r="S192" s="2"/>
      <c r="T192" s="184" t="s">
        <v>3329</v>
      </c>
      <c r="U192" s="2"/>
      <c r="V192" s="181" t="s">
        <v>3159</v>
      </c>
      <c r="W192" s="103"/>
      <c r="Y192" s="2"/>
      <c r="AB192" s="2"/>
      <c r="AE192" s="2"/>
      <c r="AG192" s="2"/>
      <c r="AI192" s="2"/>
      <c r="AK192" s="2"/>
      <c r="AM192" s="2"/>
      <c r="AO192" s="2"/>
      <c r="AR192" s="2"/>
      <c r="AU192" s="2"/>
      <c r="AX192" s="2"/>
      <c r="BA192" s="2"/>
      <c r="BD192" s="2"/>
      <c r="BF192" s="2"/>
      <c r="BI192" s="2"/>
      <c r="BL192" s="2"/>
      <c r="BO192" s="2"/>
      <c r="BR192" s="2"/>
      <c r="BU192" s="2"/>
      <c r="BX192" s="2"/>
      <c r="CA192" s="2"/>
      <c r="CD192" s="2"/>
      <c r="CF192" s="103"/>
      <c r="CH192" s="103"/>
      <c r="CJ192" s="103"/>
      <c r="CL192" s="103"/>
      <c r="CN192" s="103"/>
      <c r="CP192" s="103"/>
      <c r="CR192" s="103"/>
    </row>
    <row r="193" spans="1:96">
      <c r="A193" s="235" t="str">
        <f t="shared" si="20"/>
        <v>COBGM [Cobia Gulf of Mexico]</v>
      </c>
      <c r="B193" s="231" t="s">
        <v>3929</v>
      </c>
      <c r="C193" s="231" t="s">
        <v>3930</v>
      </c>
      <c r="D193" s="2"/>
      <c r="E193" s="230" t="str">
        <f t="shared" si="22"/>
        <v>Chile-SUBPESCA-CHV-X [Chile Region V-X]</v>
      </c>
      <c r="F193" s="224" t="s">
        <v>3459</v>
      </c>
      <c r="G193" s="213" t="s">
        <v>3460</v>
      </c>
      <c r="H193" s="2"/>
      <c r="I193" s="3"/>
      <c r="J193" s="1"/>
      <c r="K193" s="1"/>
      <c r="L193" s="1"/>
      <c r="M193" s="1"/>
      <c r="N193" s="2"/>
      <c r="O193" s="3"/>
      <c r="P193" s="1"/>
      <c r="Q193" s="1"/>
      <c r="R193" s="1"/>
      <c r="S193" s="2"/>
      <c r="T193" s="183" t="s">
        <v>2195</v>
      </c>
      <c r="U193" s="2"/>
      <c r="V193" s="181" t="s">
        <v>3160</v>
      </c>
      <c r="W193" s="103"/>
      <c r="Y193" s="2"/>
      <c r="AB193" s="2"/>
      <c r="AE193" s="2"/>
      <c r="AG193" s="2"/>
      <c r="AI193" s="2"/>
      <c r="AK193" s="2"/>
      <c r="AM193" s="2"/>
      <c r="AO193" s="2"/>
      <c r="AR193" s="2"/>
      <c r="AU193" s="2"/>
      <c r="AX193" s="2"/>
      <c r="BA193" s="2"/>
      <c r="BD193" s="2"/>
      <c r="BF193" s="2"/>
      <c r="BI193" s="2"/>
      <c r="BL193" s="2"/>
      <c r="BO193" s="2"/>
      <c r="BR193" s="2"/>
      <c r="BU193" s="2"/>
      <c r="BX193" s="2"/>
      <c r="CA193" s="2"/>
      <c r="CD193" s="2"/>
      <c r="CF193" s="103"/>
      <c r="CH193" s="103"/>
      <c r="CJ193" s="103"/>
      <c r="CL193" s="103"/>
      <c r="CN193" s="103"/>
      <c r="CP193" s="103"/>
      <c r="CR193" s="103"/>
    </row>
    <row r="194" spans="1:96">
      <c r="A194" s="235" t="str">
        <f t="shared" si="20"/>
        <v>COBSATLC [Cobia Southern Atlantic coast]</v>
      </c>
      <c r="B194" s="231" t="s">
        <v>3931</v>
      </c>
      <c r="C194" s="231" t="s">
        <v>3932</v>
      </c>
      <c r="D194" s="2"/>
      <c r="E194" s="230" t="str">
        <f t="shared" si="22"/>
        <v>Chile-SUBPESCA-NCH [North Chilean EEZ and offshore]</v>
      </c>
      <c r="F194" s="224" t="s">
        <v>3461</v>
      </c>
      <c r="G194" s="213" t="s">
        <v>924</v>
      </c>
      <c r="H194" s="2"/>
      <c r="I194" s="3"/>
      <c r="J194" s="1"/>
      <c r="K194" s="1"/>
      <c r="L194" s="1"/>
      <c r="M194" s="1"/>
      <c r="N194" s="2"/>
      <c r="O194" s="3"/>
      <c r="P194" s="1"/>
      <c r="Q194" s="1"/>
      <c r="R194" s="1"/>
      <c r="S194" s="2"/>
      <c r="T194" s="183" t="s">
        <v>2196</v>
      </c>
      <c r="U194" s="2"/>
      <c r="V194" s="181" t="s">
        <v>2409</v>
      </c>
      <c r="W194" s="103"/>
      <c r="Y194" s="2"/>
      <c r="AB194" s="2"/>
      <c r="AE194" s="2"/>
      <c r="AG194" s="2"/>
      <c r="AI194" s="2"/>
      <c r="AK194" s="2"/>
      <c r="AM194" s="2"/>
      <c r="AO194" s="2"/>
      <c r="AR194" s="2"/>
      <c r="AU194" s="2"/>
      <c r="AX194" s="2"/>
      <c r="BA194" s="2"/>
      <c r="BD194" s="2"/>
      <c r="BF194" s="2"/>
      <c r="BI194" s="2"/>
      <c r="BL194" s="2"/>
      <c r="BO194" s="2"/>
      <c r="BR194" s="2"/>
      <c r="BU194" s="2"/>
      <c r="BX194" s="2"/>
      <c r="CA194" s="2"/>
      <c r="CD194" s="2"/>
      <c r="CF194" s="103"/>
      <c r="CH194" s="103"/>
      <c r="CJ194" s="103"/>
      <c r="CL194" s="103"/>
      <c r="CN194" s="103"/>
      <c r="CP194" s="103"/>
      <c r="CR194" s="103"/>
    </row>
    <row r="195" spans="1:96">
      <c r="A195" s="235" t="str">
        <f t="shared" si="20"/>
        <v>COD1abdce [Atlantic cod NAFO 1abdce]</v>
      </c>
      <c r="B195" s="231" t="s">
        <v>3933</v>
      </c>
      <c r="C195" s="231" t="s">
        <v>3934</v>
      </c>
      <c r="D195" s="2"/>
      <c r="E195" s="230" t="str">
        <f t="shared" si="22"/>
        <v>Chile-SUBPESCA-NCH-SP [Northern Chile Southern Peru]</v>
      </c>
      <c r="F195" s="207" t="s">
        <v>3462</v>
      </c>
      <c r="G195" s="207" t="s">
        <v>3463</v>
      </c>
      <c r="H195" s="2"/>
      <c r="I195" s="3"/>
      <c r="J195" s="1"/>
      <c r="K195" s="1"/>
      <c r="L195" s="1"/>
      <c r="M195" s="1"/>
      <c r="N195" s="2"/>
      <c r="O195" s="3"/>
      <c r="P195" s="1"/>
      <c r="Q195" s="1"/>
      <c r="R195" s="1"/>
      <c r="S195" s="2"/>
      <c r="T195" s="183" t="s">
        <v>2197</v>
      </c>
      <c r="U195" s="2"/>
      <c r="V195" s="181" t="s">
        <v>2410</v>
      </c>
      <c r="W195" s="103"/>
      <c r="Y195" s="2"/>
      <c r="AB195" s="2"/>
      <c r="AE195" s="2"/>
      <c r="AG195" s="2"/>
      <c r="AI195" s="2"/>
      <c r="AK195" s="2"/>
      <c r="AM195" s="2"/>
      <c r="AO195" s="2"/>
      <c r="AR195" s="2"/>
      <c r="AU195" s="2"/>
      <c r="AX195" s="2"/>
      <c r="BA195" s="2"/>
      <c r="BD195" s="2"/>
      <c r="BF195" s="2"/>
      <c r="BI195" s="2"/>
      <c r="BL195" s="2"/>
      <c r="BO195" s="2"/>
      <c r="BR195" s="2"/>
      <c r="BU195" s="2"/>
      <c r="BX195" s="2"/>
      <c r="CA195" s="2"/>
      <c r="CD195" s="2"/>
      <c r="CF195" s="103"/>
      <c r="CH195" s="103"/>
      <c r="CJ195" s="103"/>
      <c r="CL195" s="103"/>
      <c r="CN195" s="103"/>
      <c r="CP195" s="103"/>
      <c r="CR195" s="103"/>
    </row>
    <row r="196" spans="1:96">
      <c r="A196" s="235" t="str">
        <f t="shared" si="20"/>
        <v>COD1f-XIV [Atlantic cod NAFO 1f and ICES 14]</v>
      </c>
      <c r="B196" s="231" t="s">
        <v>3935</v>
      </c>
      <c r="C196" s="231" t="s">
        <v>3936</v>
      </c>
      <c r="D196" s="2"/>
      <c r="E196" s="230" t="str">
        <f t="shared" si="22"/>
        <v>Chile-SUBPESCA-SCH [South Chilean EEZ and offshore]</v>
      </c>
      <c r="F196" s="224" t="s">
        <v>3464</v>
      </c>
      <c r="G196" s="213" t="s">
        <v>928</v>
      </c>
      <c r="H196" s="2"/>
      <c r="I196" s="3"/>
      <c r="J196" s="1"/>
      <c r="K196" s="1"/>
      <c r="L196" s="1"/>
      <c r="M196" s="1"/>
      <c r="N196" s="2"/>
      <c r="O196" s="3"/>
      <c r="P196" s="1"/>
      <c r="Q196" s="1"/>
      <c r="R196" s="1"/>
      <c r="S196" s="2"/>
      <c r="T196" s="183" t="s">
        <v>2198</v>
      </c>
      <c r="U196" s="2"/>
      <c r="V196" s="181" t="s">
        <v>2411</v>
      </c>
      <c r="W196" s="103"/>
      <c r="Y196" s="2"/>
      <c r="AB196" s="2"/>
      <c r="AE196" s="2"/>
      <c r="AG196" s="2"/>
      <c r="AI196" s="2"/>
      <c r="AK196" s="2"/>
      <c r="AM196" s="2"/>
      <c r="AO196" s="2"/>
      <c r="AR196" s="2"/>
      <c r="AU196" s="2"/>
      <c r="AX196" s="2"/>
      <c r="BA196" s="2"/>
      <c r="BD196" s="2"/>
      <c r="BF196" s="2"/>
      <c r="BI196" s="2"/>
      <c r="BL196" s="2"/>
      <c r="BO196" s="2"/>
      <c r="BR196" s="2"/>
      <c r="BU196" s="2"/>
      <c r="BX196" s="2"/>
      <c r="CA196" s="2"/>
      <c r="CD196" s="2"/>
      <c r="CF196" s="103"/>
      <c r="CH196" s="103"/>
      <c r="CJ196" s="103"/>
      <c r="CL196" s="103"/>
      <c r="CN196" s="103"/>
      <c r="CP196" s="103"/>
      <c r="CR196" s="103"/>
    </row>
    <row r="197" spans="1:96">
      <c r="A197" s="235" t="str">
        <f t="shared" si="20"/>
        <v>COD1IN [Atlantic cod NAFO Subarea 1 (inshore)]</v>
      </c>
      <c r="B197" s="231" t="s">
        <v>3937</v>
      </c>
      <c r="C197" s="231" t="s">
        <v>3938</v>
      </c>
      <c r="D197" s="2"/>
      <c r="E197" s="230" t="str">
        <f t="shared" si="22"/>
        <v>Chile-SUBPESCA-V-X [Chilean EEZ and offshore region V-X]</v>
      </c>
      <c r="F197" s="224" t="s">
        <v>3465</v>
      </c>
      <c r="G197" s="213" t="s">
        <v>934</v>
      </c>
      <c r="H197" s="2"/>
      <c r="I197" s="3"/>
      <c r="J197" s="1"/>
      <c r="K197" s="1"/>
      <c r="L197" s="1"/>
      <c r="M197" s="1"/>
      <c r="N197" s="2"/>
      <c r="O197" s="3"/>
      <c r="P197" s="1"/>
      <c r="Q197" s="1"/>
      <c r="R197" s="1"/>
      <c r="S197" s="2"/>
      <c r="T197" s="183" t="s">
        <v>2199</v>
      </c>
      <c r="U197" s="2"/>
      <c r="V197" s="181" t="s">
        <v>2412</v>
      </c>
      <c r="W197" s="103"/>
      <c r="Y197" s="2"/>
      <c r="AB197" s="2"/>
      <c r="AE197" s="2"/>
      <c r="AG197" s="2"/>
      <c r="AI197" s="2"/>
      <c r="AK197" s="2"/>
      <c r="AM197" s="2"/>
      <c r="AO197" s="2"/>
      <c r="AR197" s="2"/>
      <c r="AU197" s="2"/>
      <c r="AX197" s="2"/>
      <c r="BA197" s="2"/>
      <c r="BD197" s="2"/>
      <c r="BF197" s="2"/>
      <c r="BI197" s="2"/>
      <c r="BL197" s="2"/>
      <c r="BO197" s="2"/>
      <c r="BR197" s="2"/>
      <c r="BU197" s="2"/>
      <c r="BX197" s="2"/>
      <c r="CA197" s="2"/>
      <c r="CD197" s="2"/>
      <c r="CF197" s="103"/>
      <c r="CH197" s="103"/>
      <c r="CJ197" s="103"/>
      <c r="CL197" s="103"/>
      <c r="CN197" s="103"/>
      <c r="CP197" s="103"/>
      <c r="CR197" s="103"/>
    </row>
    <row r="198" spans="1:96">
      <c r="A198" s="235" t="str">
        <f t="shared" si="20"/>
        <v>COD2J3KL [Atlantic cod Southern Labrador-Eastern Newfoundland]</v>
      </c>
      <c r="B198" s="231" t="s">
        <v>714</v>
      </c>
      <c r="C198" s="231" t="s">
        <v>3939</v>
      </c>
      <c r="D198" s="2"/>
      <c r="E198" s="230" t="str">
        <f t="shared" si="22"/>
        <v>multinational-SPRFMO-CH [Chilean EEZ and offshore]</v>
      </c>
      <c r="F198" s="207" t="s">
        <v>919</v>
      </c>
      <c r="G198" s="207" t="s">
        <v>920</v>
      </c>
      <c r="H198" s="2"/>
      <c r="I198" s="3"/>
      <c r="J198" s="1"/>
      <c r="K198" s="1"/>
      <c r="L198" s="1"/>
      <c r="M198" s="1"/>
      <c r="N198" s="2"/>
      <c r="O198" s="3"/>
      <c r="P198" s="1"/>
      <c r="Q198" s="1"/>
      <c r="R198" s="1"/>
      <c r="S198" s="2"/>
      <c r="T198" s="183" t="s">
        <v>2200</v>
      </c>
      <c r="U198" s="2"/>
      <c r="V198" s="181" t="s">
        <v>3161</v>
      </c>
      <c r="W198" s="103"/>
      <c r="Y198" s="2"/>
      <c r="AB198" s="2"/>
      <c r="AE198" s="2"/>
      <c r="AG198" s="2"/>
      <c r="AI198" s="2"/>
      <c r="AK198" s="2"/>
      <c r="AM198" s="2"/>
      <c r="AO198" s="2"/>
      <c r="AR198" s="2"/>
      <c r="AU198" s="2"/>
      <c r="AX198" s="2"/>
      <c r="BA198" s="2"/>
      <c r="BD198" s="2"/>
      <c r="BF198" s="2"/>
      <c r="BI198" s="2"/>
      <c r="BL198" s="2"/>
      <c r="BO198" s="2"/>
      <c r="BR198" s="2"/>
      <c r="BU198" s="2"/>
      <c r="BX198" s="2"/>
      <c r="CA198" s="2"/>
      <c r="CD198" s="2"/>
      <c r="CF198" s="103"/>
      <c r="CH198" s="103"/>
      <c r="CJ198" s="103"/>
      <c r="CL198" s="103"/>
      <c r="CN198" s="103"/>
      <c r="CP198" s="103"/>
      <c r="CR198" s="103"/>
    </row>
    <row r="199" spans="1:96">
      <c r="A199" s="235" t="str">
        <f t="shared" ref="A199:A262" si="23">IF(ISBLANK(B199),"",B199&amp;" ["&amp;C199&amp;"]")</f>
        <v>COD3M [Atlantic cod Flemish Cap]</v>
      </c>
      <c r="B199" s="231" t="s">
        <v>716</v>
      </c>
      <c r="C199" s="231" t="s">
        <v>3940</v>
      </c>
      <c r="D199" s="2"/>
      <c r="E199" s="230" t="str">
        <f t="shared" si="22"/>
        <v>multinational-SPRFMO-CHL [Chile]</v>
      </c>
      <c r="F199" s="207" t="s">
        <v>3466</v>
      </c>
      <c r="G199" s="207" t="s">
        <v>3450</v>
      </c>
      <c r="H199" s="2"/>
      <c r="I199" s="3"/>
      <c r="J199" s="1"/>
      <c r="K199" s="1"/>
      <c r="L199" s="1"/>
      <c r="M199" s="1"/>
      <c r="N199" s="2"/>
      <c r="O199" s="3"/>
      <c r="P199" s="1"/>
      <c r="Q199" s="1"/>
      <c r="R199" s="1"/>
      <c r="S199" s="2"/>
      <c r="T199" s="183" t="s">
        <v>2201</v>
      </c>
      <c r="U199" s="2"/>
      <c r="V199" s="181" t="s">
        <v>2413</v>
      </c>
      <c r="W199" s="103"/>
      <c r="Y199" s="2"/>
      <c r="AB199" s="2"/>
      <c r="AE199" s="2"/>
      <c r="AG199" s="2"/>
      <c r="AI199" s="2"/>
      <c r="AK199" s="2"/>
      <c r="AM199" s="2"/>
      <c r="AO199" s="2"/>
      <c r="AR199" s="2"/>
      <c r="AU199" s="2"/>
      <c r="AX199" s="2"/>
      <c r="BA199" s="2"/>
      <c r="BD199" s="2"/>
      <c r="BF199" s="2"/>
      <c r="BI199" s="2"/>
      <c r="BL199" s="2"/>
      <c r="BO199" s="2"/>
      <c r="BR199" s="2"/>
      <c r="BU199" s="2"/>
      <c r="BX199" s="2"/>
      <c r="CA199" s="2"/>
      <c r="CD199" s="2"/>
      <c r="CF199" s="103"/>
      <c r="CH199" s="103"/>
      <c r="CJ199" s="103"/>
      <c r="CL199" s="103"/>
      <c r="CN199" s="103"/>
      <c r="CP199" s="103"/>
      <c r="CR199" s="103"/>
    </row>
    <row r="200" spans="1:96">
      <c r="A200" s="235" t="str">
        <f t="shared" si="23"/>
        <v>COD3NO [Atlantic cod Southern Grand Banks]</v>
      </c>
      <c r="B200" s="231" t="s">
        <v>718</v>
      </c>
      <c r="C200" s="231" t="s">
        <v>3941</v>
      </c>
      <c r="D200" s="2"/>
      <c r="E200" s="230" t="str">
        <f t="shared" si="22"/>
        <v>multinational-SPRFMO-NCH [North Chilean EEZ and offshore]</v>
      </c>
      <c r="F200" s="224" t="s">
        <v>923</v>
      </c>
      <c r="G200" s="213" t="s">
        <v>924</v>
      </c>
      <c r="H200" s="2"/>
      <c r="I200" s="3"/>
      <c r="J200" s="1"/>
      <c r="K200" s="1"/>
      <c r="L200" s="1"/>
      <c r="M200" s="1"/>
      <c r="N200" s="2"/>
      <c r="O200" s="3"/>
      <c r="P200" s="1"/>
      <c r="Q200" s="1"/>
      <c r="R200" s="1"/>
      <c r="S200" s="2"/>
      <c r="T200" s="183" t="s">
        <v>2202</v>
      </c>
      <c r="U200" s="2"/>
      <c r="V200" s="181" t="s">
        <v>2414</v>
      </c>
      <c r="W200" s="103"/>
      <c r="Y200" s="2"/>
      <c r="AB200" s="2"/>
      <c r="AE200" s="2"/>
      <c r="AG200" s="2"/>
      <c r="AI200" s="2"/>
      <c r="AK200" s="2"/>
      <c r="AM200" s="2"/>
      <c r="AO200" s="2"/>
      <c r="AR200" s="2"/>
      <c r="AU200" s="2"/>
      <c r="AX200" s="2"/>
      <c r="BA200" s="2"/>
      <c r="BD200" s="2"/>
      <c r="BF200" s="2"/>
      <c r="BI200" s="2"/>
      <c r="BL200" s="2"/>
      <c r="BO200" s="2"/>
      <c r="BR200" s="2"/>
      <c r="BU200" s="2"/>
      <c r="BX200" s="2"/>
      <c r="CA200" s="2"/>
      <c r="CD200" s="2"/>
      <c r="CF200" s="103"/>
      <c r="CH200" s="103"/>
      <c r="CJ200" s="103"/>
      <c r="CL200" s="103"/>
      <c r="CN200" s="103"/>
      <c r="CP200" s="103"/>
      <c r="CR200" s="103"/>
    </row>
    <row r="201" spans="1:96">
      <c r="A201" s="235" t="str">
        <f t="shared" si="23"/>
        <v>COD3Pn4RS [Atlantic cod Northern Gulf of St. Lawrence]</v>
      </c>
      <c r="B201" s="231" t="s">
        <v>720</v>
      </c>
      <c r="C201" s="231" t="s">
        <v>3942</v>
      </c>
      <c r="D201" s="2"/>
      <c r="E201" s="230" t="str">
        <f t="shared" si="22"/>
        <v>multinational-SPRFMO-SCH [South Chilean EEZ and offshore]</v>
      </c>
      <c r="F201" s="224" t="s">
        <v>927</v>
      </c>
      <c r="G201" s="213" t="s">
        <v>928</v>
      </c>
      <c r="H201" s="2"/>
      <c r="I201" s="3"/>
      <c r="J201" s="1"/>
      <c r="K201" s="1"/>
      <c r="L201" s="1"/>
      <c r="M201" s="1"/>
      <c r="N201" s="2"/>
      <c r="O201" s="3"/>
      <c r="P201" s="1"/>
      <c r="Q201" s="1"/>
      <c r="R201" s="1"/>
      <c r="S201" s="2"/>
      <c r="T201" s="183" t="s">
        <v>3330</v>
      </c>
      <c r="U201" s="2"/>
      <c r="V201" s="181" t="s">
        <v>3162</v>
      </c>
      <c r="W201" s="103"/>
      <c r="Y201" s="2"/>
      <c r="AB201" s="2"/>
      <c r="AE201" s="2"/>
      <c r="AG201" s="2"/>
      <c r="AI201" s="2"/>
      <c r="AK201" s="2"/>
      <c r="AM201" s="2"/>
      <c r="AO201" s="2"/>
      <c r="AR201" s="2"/>
      <c r="AU201" s="2"/>
      <c r="AX201" s="2"/>
      <c r="BA201" s="2"/>
      <c r="BD201" s="2"/>
      <c r="BF201" s="2"/>
      <c r="BI201" s="2"/>
      <c r="BL201" s="2"/>
      <c r="BO201" s="2"/>
      <c r="BR201" s="2"/>
      <c r="BU201" s="2"/>
      <c r="BX201" s="2"/>
      <c r="CA201" s="2"/>
      <c r="CD201" s="2"/>
      <c r="CF201" s="103"/>
      <c r="CH201" s="103"/>
      <c r="CJ201" s="103"/>
      <c r="CL201" s="103"/>
      <c r="CN201" s="103"/>
      <c r="CP201" s="103"/>
      <c r="CR201" s="103"/>
    </row>
    <row r="202" spans="1:96">
      <c r="A202" s="235" t="str">
        <f t="shared" si="23"/>
        <v>COD3Ps [Atlantic cod St. Pierre Bank]</v>
      </c>
      <c r="B202" s="231" t="s">
        <v>722</v>
      </c>
      <c r="C202" s="231" t="s">
        <v>3943</v>
      </c>
      <c r="D202" s="2"/>
      <c r="E202" s="230" t="str">
        <f t="shared" si="22"/>
        <v>multinational-SPRFMO-V-VIII [Chilean EEZ and offshore region V-VIII]</v>
      </c>
      <c r="F202" s="224" t="s">
        <v>930</v>
      </c>
      <c r="G202" s="213" t="s">
        <v>931</v>
      </c>
      <c r="H202" s="2"/>
      <c r="I202" s="3"/>
      <c r="J202" s="1"/>
      <c r="K202" s="1"/>
      <c r="L202" s="1"/>
      <c r="M202" s="1"/>
      <c r="N202" s="2"/>
      <c r="O202" s="3"/>
      <c r="P202" s="1"/>
      <c r="Q202" s="1"/>
      <c r="R202" s="1"/>
      <c r="S202" s="2"/>
      <c r="T202" s="183" t="s">
        <v>3331</v>
      </c>
      <c r="U202" s="2"/>
      <c r="V202" s="181" t="s">
        <v>3163</v>
      </c>
      <c r="W202" s="103"/>
      <c r="Y202" s="2"/>
      <c r="AB202" s="2"/>
      <c r="AE202" s="2"/>
      <c r="AG202" s="2"/>
      <c r="AI202" s="2"/>
      <c r="AK202" s="2"/>
      <c r="AM202" s="2"/>
      <c r="AO202" s="2"/>
      <c r="AR202" s="2"/>
      <c r="AU202" s="2"/>
      <c r="AX202" s="2"/>
      <c r="BA202" s="2"/>
      <c r="BD202" s="2"/>
      <c r="BF202" s="2"/>
      <c r="BI202" s="2"/>
      <c r="BL202" s="2"/>
      <c r="BO202" s="2"/>
      <c r="BR202" s="2"/>
      <c r="BU202" s="2"/>
      <c r="BX202" s="2"/>
      <c r="CA202" s="2"/>
      <c r="CD202" s="2"/>
      <c r="CF202" s="103"/>
      <c r="CH202" s="103"/>
      <c r="CJ202" s="103"/>
      <c r="CL202" s="103"/>
      <c r="CN202" s="103"/>
      <c r="CP202" s="103"/>
      <c r="CR202" s="103"/>
    </row>
    <row r="203" spans="1:96">
      <c r="A203" s="235" t="str">
        <f t="shared" si="23"/>
        <v>COD4TVn [Atlantic cod Southern Gulf of St. Lawrence]</v>
      </c>
      <c r="B203" s="231" t="s">
        <v>725</v>
      </c>
      <c r="C203" s="231" t="s">
        <v>3944</v>
      </c>
      <c r="D203" s="2"/>
      <c r="E203" s="230" t="str">
        <f t="shared" si="22"/>
        <v>multinational-SPRFMO-V-X [Chilean EEZ and offshore region V-X]</v>
      </c>
      <c r="F203" s="224" t="s">
        <v>933</v>
      </c>
      <c r="G203" s="213" t="s">
        <v>934</v>
      </c>
      <c r="H203" s="2"/>
      <c r="I203" s="3"/>
      <c r="J203" s="1"/>
      <c r="K203" s="1"/>
      <c r="L203" s="1"/>
      <c r="M203" s="1"/>
      <c r="N203" s="2"/>
      <c r="O203" s="3"/>
      <c r="P203" s="1"/>
      <c r="Q203" s="1"/>
      <c r="R203" s="1"/>
      <c r="S203" s="2"/>
      <c r="T203" s="183" t="s">
        <v>3332</v>
      </c>
      <c r="U203" s="2"/>
      <c r="V203" s="181" t="s">
        <v>2415</v>
      </c>
      <c r="W203" s="103"/>
      <c r="Y203" s="2"/>
      <c r="AB203" s="2"/>
      <c r="AE203" s="2"/>
      <c r="AG203" s="2"/>
      <c r="AI203" s="2"/>
      <c r="AK203" s="2"/>
      <c r="AM203" s="2"/>
      <c r="AO203" s="2"/>
      <c r="AR203" s="2"/>
      <c r="AU203" s="2"/>
      <c r="AX203" s="2"/>
      <c r="BA203" s="2"/>
      <c r="BD203" s="2"/>
      <c r="BF203" s="2"/>
      <c r="BI203" s="2"/>
      <c r="BL203" s="2"/>
      <c r="BO203" s="2"/>
      <c r="BR203" s="2"/>
      <c r="BU203" s="2"/>
      <c r="BX203" s="2"/>
      <c r="CA203" s="2"/>
      <c r="CD203" s="2"/>
      <c r="CF203" s="103"/>
      <c r="CH203" s="103"/>
      <c r="CJ203" s="103"/>
      <c r="CL203" s="103"/>
      <c r="CN203" s="103"/>
      <c r="CP203" s="103"/>
      <c r="CR203" s="103"/>
    </row>
    <row r="204" spans="1:96">
      <c r="A204" s="235" t="str">
        <f t="shared" si="23"/>
        <v>COD4VsW [Atlantic cod Eastern Scotian Shelf]</v>
      </c>
      <c r="B204" s="231" t="s">
        <v>728</v>
      </c>
      <c r="C204" s="231" t="s">
        <v>3945</v>
      </c>
      <c r="D204" s="2"/>
      <c r="E204" s="230" t="str">
        <f t="shared" si="22"/>
        <v>multinational-SUBPESCA-CFP-SCH-ARG [South Chile Argentina]</v>
      </c>
      <c r="F204" s="207" t="s">
        <v>3467</v>
      </c>
      <c r="G204" s="207" t="s">
        <v>3468</v>
      </c>
      <c r="H204" s="2"/>
      <c r="I204" s="3"/>
      <c r="J204" s="1"/>
      <c r="K204" s="1"/>
      <c r="L204" s="1"/>
      <c r="M204" s="1"/>
      <c r="N204" s="2"/>
      <c r="O204" s="3"/>
      <c r="P204" s="1"/>
      <c r="Q204" s="1"/>
      <c r="R204" s="1"/>
      <c r="S204" s="2"/>
      <c r="T204" s="183" t="s">
        <v>2203</v>
      </c>
      <c r="U204" s="2"/>
      <c r="V204" s="181" t="s">
        <v>3164</v>
      </c>
      <c r="W204" s="103"/>
      <c r="Y204" s="2"/>
      <c r="AB204" s="2"/>
      <c r="AE204" s="2"/>
      <c r="AG204" s="2"/>
      <c r="AI204" s="2"/>
      <c r="AK204" s="2"/>
      <c r="AM204" s="2"/>
      <c r="AO204" s="2"/>
      <c r="AR204" s="2"/>
      <c r="AU204" s="2"/>
      <c r="AX204" s="2"/>
      <c r="BA204" s="2"/>
      <c r="BD204" s="2"/>
      <c r="BF204" s="2"/>
      <c r="BI204" s="2"/>
      <c r="BL204" s="2"/>
      <c r="BO204" s="2"/>
      <c r="BR204" s="2"/>
      <c r="BU204" s="2"/>
      <c r="BX204" s="2"/>
      <c r="CA204" s="2"/>
      <c r="CD204" s="2"/>
      <c r="CF204" s="103"/>
      <c r="CH204" s="103"/>
      <c r="CJ204" s="103"/>
      <c r="CL204" s="103"/>
      <c r="CN204" s="103"/>
      <c r="CP204" s="103"/>
      <c r="CR204" s="103"/>
    </row>
    <row r="205" spans="1:96">
      <c r="A205" s="235" t="str">
        <f t="shared" si="23"/>
        <v>COD4X [Atlantic cod Western Scotian Shelf]</v>
      </c>
      <c r="B205" s="231" t="s">
        <v>3946</v>
      </c>
      <c r="C205" s="231" t="s">
        <v>3947</v>
      </c>
      <c r="D205" s="2"/>
      <c r="E205" s="230" t="str">
        <f t="shared" si="22"/>
        <v>Peru-IMARPE-NC [North-Central Peruvian coast]</v>
      </c>
      <c r="F205" s="207" t="s">
        <v>1070</v>
      </c>
      <c r="G205" s="207" t="s">
        <v>1071</v>
      </c>
      <c r="H205" s="2"/>
      <c r="I205" s="3"/>
      <c r="J205" s="1"/>
      <c r="K205" s="1"/>
      <c r="L205" s="1"/>
      <c r="M205" s="1"/>
      <c r="N205" s="2"/>
      <c r="O205" s="3"/>
      <c r="P205" s="1"/>
      <c r="Q205" s="1"/>
      <c r="R205" s="1"/>
      <c r="S205" s="2"/>
      <c r="T205" s="183" t="s">
        <v>3333</v>
      </c>
      <c r="U205" s="2"/>
      <c r="V205" s="181" t="s">
        <v>2416</v>
      </c>
      <c r="W205" s="103"/>
      <c r="Y205" s="2"/>
      <c r="AB205" s="2"/>
      <c r="AE205" s="2"/>
      <c r="AG205" s="2"/>
      <c r="AI205" s="2"/>
      <c r="AK205" s="2"/>
      <c r="AM205" s="2"/>
      <c r="AO205" s="2"/>
      <c r="AR205" s="2"/>
      <c r="AU205" s="2"/>
      <c r="AX205" s="2"/>
      <c r="BA205" s="2"/>
      <c r="BD205" s="2"/>
      <c r="BF205" s="2"/>
      <c r="BI205" s="2"/>
      <c r="BL205" s="2"/>
      <c r="BO205" s="2"/>
      <c r="BR205" s="2"/>
      <c r="BU205" s="2"/>
      <c r="BX205" s="2"/>
      <c r="CA205" s="2"/>
      <c r="CD205" s="2"/>
      <c r="CF205" s="103"/>
      <c r="CH205" s="103"/>
      <c r="CJ205" s="103"/>
      <c r="CL205" s="103"/>
      <c r="CN205" s="103"/>
      <c r="CP205" s="103"/>
      <c r="CR205" s="103"/>
    </row>
    <row r="206" spans="1:96">
      <c r="A206" s="235" t="str">
        <f t="shared" si="23"/>
        <v>COD4X5Yb [Atlantic cod Western Scotian Shelf, Bay of Fundy and Gulf of Maine]</v>
      </c>
      <c r="B206" s="231" t="s">
        <v>2643</v>
      </c>
      <c r="C206" s="231" t="s">
        <v>2644</v>
      </c>
      <c r="D206" s="2"/>
      <c r="E206" s="222" t="s">
        <v>1653</v>
      </c>
      <c r="F206" s="207"/>
      <c r="G206" s="207"/>
      <c r="H206" s="2"/>
      <c r="I206" s="3"/>
      <c r="J206" s="1"/>
      <c r="K206" s="1"/>
      <c r="L206" s="1"/>
      <c r="M206" s="1"/>
      <c r="N206" s="2"/>
      <c r="O206" s="3"/>
      <c r="P206" s="1"/>
      <c r="Q206" s="1"/>
      <c r="R206" s="1"/>
      <c r="S206" s="2"/>
      <c r="T206" s="183" t="s">
        <v>2863</v>
      </c>
      <c r="U206" s="2"/>
      <c r="V206" s="181" t="s">
        <v>3165</v>
      </c>
      <c r="W206" s="103"/>
      <c r="Y206" s="2"/>
      <c r="AB206" s="2"/>
      <c r="AE206" s="2"/>
      <c r="AG206" s="2"/>
      <c r="AI206" s="2"/>
      <c r="AK206" s="2"/>
      <c r="AM206" s="2"/>
      <c r="AO206" s="2"/>
      <c r="AR206" s="2"/>
      <c r="AU206" s="2"/>
      <c r="AX206" s="2"/>
      <c r="BA206" s="2"/>
      <c r="BD206" s="2"/>
      <c r="BF206" s="2"/>
      <c r="BI206" s="2"/>
      <c r="BL206" s="2"/>
      <c r="BO206" s="2"/>
      <c r="BR206" s="2"/>
      <c r="BU206" s="2"/>
      <c r="BX206" s="2"/>
      <c r="CA206" s="2"/>
      <c r="CD206" s="2"/>
      <c r="CF206" s="103"/>
      <c r="CH206" s="103"/>
      <c r="CJ206" s="103"/>
      <c r="CL206" s="103"/>
      <c r="CN206" s="103"/>
      <c r="CP206" s="103"/>
      <c r="CR206" s="103"/>
    </row>
    <row r="207" spans="1:96">
      <c r="A207" s="235" t="str">
        <f t="shared" si="23"/>
        <v>COD5Zjm [Atlantic cod NAFO 5Zjm]</v>
      </c>
      <c r="B207" s="231" t="s">
        <v>2645</v>
      </c>
      <c r="C207" s="231" t="s">
        <v>2646</v>
      </c>
      <c r="D207" s="2"/>
      <c r="E207" s="219" t="s">
        <v>1654</v>
      </c>
      <c r="F207" s="207"/>
      <c r="G207" s="207"/>
      <c r="H207" s="2"/>
      <c r="I207" s="3"/>
      <c r="J207" s="1"/>
      <c r="K207" s="1"/>
      <c r="L207" s="1"/>
      <c r="M207" s="1"/>
      <c r="N207" s="2"/>
      <c r="O207" s="3"/>
      <c r="P207" s="1"/>
      <c r="Q207" s="1"/>
      <c r="R207" s="1"/>
      <c r="S207" s="2"/>
      <c r="T207" s="183" t="s">
        <v>2204</v>
      </c>
      <c r="U207" s="2"/>
      <c r="V207" s="181" t="s">
        <v>3166</v>
      </c>
      <c r="W207" s="103"/>
      <c r="Y207" s="2"/>
      <c r="AB207" s="2"/>
      <c r="AE207" s="2"/>
      <c r="AG207" s="2"/>
      <c r="AI207" s="2"/>
      <c r="AK207" s="2"/>
      <c r="AM207" s="2"/>
      <c r="AO207" s="2"/>
      <c r="AR207" s="2"/>
      <c r="AU207" s="2"/>
      <c r="AX207" s="2"/>
      <c r="BA207" s="2"/>
      <c r="BD207" s="2"/>
      <c r="BF207" s="2"/>
      <c r="BI207" s="2"/>
      <c r="BL207" s="2"/>
      <c r="BO207" s="2"/>
      <c r="BR207" s="2"/>
      <c r="BU207" s="2"/>
      <c r="BX207" s="2"/>
      <c r="CA207" s="2"/>
      <c r="CD207" s="2"/>
      <c r="CF207" s="103"/>
      <c r="CH207" s="103"/>
      <c r="CJ207" s="103"/>
      <c r="CL207" s="103"/>
      <c r="CN207" s="103"/>
      <c r="CP207" s="103"/>
      <c r="CR207" s="103"/>
    </row>
    <row r="208" spans="1:96">
      <c r="A208" s="235" t="str">
        <f t="shared" si="23"/>
        <v>CODBA2224 [Atlantic cod Western Baltic]</v>
      </c>
      <c r="B208" s="231" t="s">
        <v>732</v>
      </c>
      <c r="C208" s="231" t="s">
        <v>3948</v>
      </c>
      <c r="D208" s="2"/>
      <c r="E208" s="222" t="s">
        <v>1653</v>
      </c>
      <c r="F208" s="207"/>
      <c r="G208" s="207"/>
      <c r="H208" s="2"/>
      <c r="I208" s="3"/>
      <c r="J208" s="1"/>
      <c r="K208" s="1"/>
      <c r="L208" s="1"/>
      <c r="M208" s="1"/>
      <c r="N208" s="2"/>
      <c r="O208" s="3"/>
      <c r="P208" s="1"/>
      <c r="Q208" s="1"/>
      <c r="R208" s="1"/>
      <c r="S208" s="2"/>
      <c r="T208" s="183" t="s">
        <v>2205</v>
      </c>
      <c r="U208" s="2"/>
      <c r="V208" s="181" t="s">
        <v>3167</v>
      </c>
      <c r="W208" s="103"/>
      <c r="Y208" s="2"/>
      <c r="AB208" s="2"/>
      <c r="AE208" s="2"/>
      <c r="AG208" s="2"/>
      <c r="AI208" s="2"/>
      <c r="AK208" s="2"/>
      <c r="AM208" s="2"/>
      <c r="AO208" s="2"/>
      <c r="AR208" s="2"/>
      <c r="AU208" s="2"/>
      <c r="AX208" s="2"/>
      <c r="BA208" s="2"/>
      <c r="BD208" s="2"/>
      <c r="BF208" s="2"/>
      <c r="BI208" s="2"/>
      <c r="BL208" s="2"/>
      <c r="BO208" s="2"/>
      <c r="BR208" s="2"/>
      <c r="BU208" s="2"/>
      <c r="BX208" s="2"/>
      <c r="CA208" s="2"/>
      <c r="CD208" s="2"/>
      <c r="CF208" s="103"/>
      <c r="CH208" s="103"/>
      <c r="CJ208" s="103"/>
      <c r="CL208" s="103"/>
      <c r="CN208" s="103"/>
      <c r="CP208" s="103"/>
      <c r="CR208" s="103"/>
    </row>
    <row r="209" spans="1:96">
      <c r="A209" s="235" t="str">
        <f t="shared" si="23"/>
        <v>CODBA2532 [Atlantic cod Eastern Baltic]</v>
      </c>
      <c r="B209" s="231" t="s">
        <v>735</v>
      </c>
      <c r="C209" s="231" t="s">
        <v>3949</v>
      </c>
      <c r="D209" s="2"/>
      <c r="E209" s="230" t="str">
        <f t="shared" ref="E209:E272" si="24">IF(ISBLANK(F209),"",F209&amp;" ["&amp;G209&amp;"]")</f>
        <v>multinational-GFCMED-BLACKW [Western Black Sea]</v>
      </c>
      <c r="F209" s="225" t="s">
        <v>544</v>
      </c>
      <c r="G209" s="225" t="s">
        <v>545</v>
      </c>
      <c r="H209" s="2"/>
      <c r="I209" s="3"/>
      <c r="J209" s="1"/>
      <c r="K209" s="1"/>
      <c r="L209" s="1"/>
      <c r="M209" s="1"/>
      <c r="N209" s="2"/>
      <c r="O209" s="3"/>
      <c r="P209" s="1"/>
      <c r="Q209" s="1"/>
      <c r="R209" s="1"/>
      <c r="S209" s="2"/>
      <c r="T209" s="183" t="s">
        <v>3334</v>
      </c>
      <c r="U209" s="2"/>
      <c r="V209" s="181" t="s">
        <v>2417</v>
      </c>
      <c r="W209" s="103"/>
      <c r="Y209" s="2"/>
      <c r="AB209" s="2"/>
      <c r="AE209" s="2"/>
      <c r="AG209" s="2"/>
      <c r="AI209" s="2"/>
      <c r="AK209" s="2"/>
      <c r="AM209" s="2"/>
      <c r="AO209" s="2"/>
      <c r="AR209" s="2"/>
      <c r="AU209" s="2"/>
      <c r="AX209" s="2"/>
      <c r="BA209" s="2"/>
      <c r="BD209" s="2"/>
      <c r="BF209" s="2"/>
      <c r="BI209" s="2"/>
      <c r="BL209" s="2"/>
      <c r="BO209" s="2"/>
      <c r="BR209" s="2"/>
      <c r="BU209" s="2"/>
      <c r="BX209" s="2"/>
      <c r="CA209" s="2"/>
      <c r="CD209" s="2"/>
      <c r="CF209" s="103"/>
      <c r="CH209" s="103"/>
      <c r="CJ209" s="103"/>
      <c r="CL209" s="103"/>
      <c r="CN209" s="103"/>
      <c r="CP209" s="103"/>
      <c r="CR209" s="103"/>
    </row>
    <row r="210" spans="1:96">
      <c r="A210" s="235" t="str">
        <f t="shared" si="23"/>
        <v>CODFABNK [Atlantic cod Faroe Bank]</v>
      </c>
      <c r="B210" s="231" t="s">
        <v>3950</v>
      </c>
      <c r="C210" s="231" t="s">
        <v>3951</v>
      </c>
      <c r="D210" s="2"/>
      <c r="E210" s="230" t="str">
        <f t="shared" si="24"/>
        <v>multinational-GFCM-GSA1 [Northern Alboran Sea]</v>
      </c>
      <c r="F210" s="207" t="s">
        <v>3469</v>
      </c>
      <c r="G210" s="207" t="s">
        <v>3470</v>
      </c>
      <c r="H210" s="2"/>
      <c r="I210" s="3"/>
      <c r="J210" s="1"/>
      <c r="K210" s="1"/>
      <c r="L210" s="1"/>
      <c r="M210" s="1"/>
      <c r="N210" s="2"/>
      <c r="O210" s="3"/>
      <c r="P210" s="1"/>
      <c r="Q210" s="1"/>
      <c r="R210" s="1"/>
      <c r="S210" s="2"/>
      <c r="T210" s="183" t="s">
        <v>2206</v>
      </c>
      <c r="U210" s="2"/>
      <c r="V210" s="181" t="s">
        <v>3168</v>
      </c>
      <c r="W210" s="103"/>
      <c r="Y210" s="2"/>
      <c r="AB210" s="2"/>
      <c r="AE210" s="2"/>
      <c r="AG210" s="2"/>
      <c r="AI210" s="2"/>
      <c r="AK210" s="2"/>
      <c r="AM210" s="2"/>
      <c r="AO210" s="2"/>
      <c r="AR210" s="2"/>
      <c r="AU210" s="2"/>
      <c r="AX210" s="2"/>
      <c r="BA210" s="2"/>
      <c r="BD210" s="2"/>
      <c r="BF210" s="2"/>
      <c r="BI210" s="2"/>
      <c r="BL210" s="2"/>
      <c r="BO210" s="2"/>
      <c r="BR210" s="2"/>
      <c r="BU210" s="2"/>
      <c r="BX210" s="2"/>
      <c r="CA210" s="2"/>
      <c r="CD210" s="2"/>
      <c r="CF210" s="103"/>
      <c r="CH210" s="103"/>
      <c r="CJ210" s="103"/>
      <c r="CL210" s="103"/>
      <c r="CN210" s="103"/>
      <c r="CP210" s="103"/>
      <c r="CR210" s="103"/>
    </row>
    <row r="211" spans="1:96">
      <c r="A211" s="235" t="str">
        <f t="shared" si="23"/>
        <v>CODFAPL [Atlantic cod Faroe Plateau]</v>
      </c>
      <c r="B211" s="231" t="s">
        <v>738</v>
      </c>
      <c r="C211" s="231" t="s">
        <v>739</v>
      </c>
      <c r="D211" s="2"/>
      <c r="E211" s="230" t="str">
        <f t="shared" si="24"/>
        <v>multinational-GFCM-GSA10 [South Tyrrhenian Sea]</v>
      </c>
      <c r="F211" s="207" t="s">
        <v>3471</v>
      </c>
      <c r="G211" s="207" t="s">
        <v>3472</v>
      </c>
      <c r="H211" s="2"/>
      <c r="I211" s="3"/>
      <c r="J211" s="1"/>
      <c r="K211" s="1"/>
      <c r="L211" s="1"/>
      <c r="M211" s="1"/>
      <c r="N211" s="2"/>
      <c r="O211" s="3"/>
      <c r="P211" s="1"/>
      <c r="Q211" s="1"/>
      <c r="R211" s="1"/>
      <c r="S211" s="2"/>
      <c r="T211" s="183" t="s">
        <v>2207</v>
      </c>
      <c r="U211" s="2"/>
      <c r="V211" s="181" t="s">
        <v>3169</v>
      </c>
      <c r="W211" s="103"/>
      <c r="Y211" s="2"/>
      <c r="AB211" s="2"/>
      <c r="AE211" s="2"/>
      <c r="AG211" s="2"/>
      <c r="AI211" s="2"/>
      <c r="AK211" s="2"/>
      <c r="AM211" s="2"/>
      <c r="AO211" s="2"/>
      <c r="AR211" s="2"/>
      <c r="AU211" s="2"/>
      <c r="AX211" s="2"/>
      <c r="BA211" s="2"/>
      <c r="BD211" s="2"/>
      <c r="BF211" s="2"/>
      <c r="BI211" s="2"/>
      <c r="BL211" s="2"/>
      <c r="BO211" s="2"/>
      <c r="BR211" s="2"/>
      <c r="BU211" s="2"/>
      <c r="BX211" s="2"/>
      <c r="CA211" s="2"/>
      <c r="CD211" s="2"/>
      <c r="CF211" s="103"/>
      <c r="CH211" s="103"/>
      <c r="CJ211" s="103"/>
      <c r="CL211" s="103"/>
      <c r="CN211" s="103"/>
      <c r="CP211" s="103"/>
      <c r="CR211" s="103"/>
    </row>
    <row r="212" spans="1:96">
      <c r="A212" s="235" t="str">
        <f t="shared" si="23"/>
        <v>CODGB [Atlantic cod Georges Bank]</v>
      </c>
      <c r="B212" s="231" t="s">
        <v>742</v>
      </c>
      <c r="C212" s="231" t="s">
        <v>743</v>
      </c>
      <c r="D212" s="2"/>
      <c r="E212" s="230" t="str">
        <f t="shared" si="24"/>
        <v>multinational-GFCM-GSA11 [Sardinia]</v>
      </c>
      <c r="F212" s="207" t="s">
        <v>3473</v>
      </c>
      <c r="G212" s="207" t="s">
        <v>3474</v>
      </c>
      <c r="H212" s="2"/>
      <c r="I212" s="3"/>
      <c r="J212" s="1"/>
      <c r="K212" s="1"/>
      <c r="L212" s="1"/>
      <c r="M212" s="1"/>
      <c r="N212" s="2"/>
      <c r="O212" s="3"/>
      <c r="P212" s="1"/>
      <c r="Q212" s="1"/>
      <c r="R212" s="1"/>
      <c r="S212" s="2"/>
      <c r="T212" s="183" t="s">
        <v>2208</v>
      </c>
      <c r="U212" s="2"/>
      <c r="V212" s="181" t="s">
        <v>3170</v>
      </c>
      <c r="W212" s="103"/>
      <c r="Y212" s="2"/>
      <c r="AB212" s="2"/>
      <c r="AE212" s="2"/>
      <c r="AG212" s="2"/>
      <c r="AI212" s="2"/>
      <c r="AK212" s="2"/>
      <c r="AM212" s="2"/>
      <c r="AO212" s="2"/>
      <c r="AR212" s="2"/>
      <c r="AU212" s="2"/>
      <c r="AX212" s="2"/>
      <c r="BA212" s="2"/>
      <c r="BD212" s="2"/>
      <c r="BF212" s="2"/>
      <c r="BI212" s="2"/>
      <c r="BL212" s="2"/>
      <c r="BO212" s="2"/>
      <c r="BR212" s="2"/>
      <c r="BU212" s="2"/>
      <c r="BX212" s="2"/>
      <c r="CA212" s="2"/>
      <c r="CD212" s="2"/>
      <c r="CF212" s="103"/>
      <c r="CH212" s="103"/>
      <c r="CJ212" s="103"/>
      <c r="CL212" s="103"/>
      <c r="CN212" s="103"/>
      <c r="CP212" s="103"/>
      <c r="CR212" s="103"/>
    </row>
    <row r="213" spans="1:96">
      <c r="A213" s="235" t="str">
        <f t="shared" si="23"/>
        <v>CODGOM [Atlantic cod Gulf of Maine]</v>
      </c>
      <c r="B213" s="231" t="s">
        <v>746</v>
      </c>
      <c r="C213" s="231" t="s">
        <v>747</v>
      </c>
      <c r="D213" s="2"/>
      <c r="E213" s="230" t="str">
        <f t="shared" si="24"/>
        <v>multinational-GFCM-GSA12-16 [Geographical Sub-Areas 12-16]</v>
      </c>
      <c r="F213" s="207" t="s">
        <v>550</v>
      </c>
      <c r="G213" s="207" t="s">
        <v>551</v>
      </c>
      <c r="H213" s="2"/>
      <c r="I213" s="3"/>
      <c r="J213" s="1"/>
      <c r="K213" s="1"/>
      <c r="L213" s="1"/>
      <c r="M213" s="1"/>
      <c r="N213" s="2"/>
      <c r="O213" s="3"/>
      <c r="P213" s="1"/>
      <c r="Q213" s="1"/>
      <c r="R213" s="1"/>
      <c r="S213" s="2"/>
      <c r="T213" s="183" t="s">
        <v>2209</v>
      </c>
      <c r="U213" s="2"/>
      <c r="V213" s="181" t="s">
        <v>2418</v>
      </c>
      <c r="W213" s="103"/>
      <c r="Y213" s="2"/>
      <c r="AB213" s="2"/>
      <c r="AE213" s="2"/>
      <c r="AG213" s="2"/>
      <c r="AI213" s="2"/>
      <c r="AK213" s="2"/>
      <c r="AM213" s="2"/>
      <c r="AO213" s="2"/>
      <c r="AR213" s="2"/>
      <c r="AU213" s="2"/>
      <c r="AX213" s="2"/>
      <c r="BA213" s="2"/>
      <c r="BD213" s="2"/>
      <c r="BF213" s="2"/>
      <c r="BI213" s="2"/>
      <c r="BL213" s="2"/>
      <c r="BO213" s="2"/>
      <c r="BR213" s="2"/>
      <c r="BU213" s="2"/>
      <c r="BX213" s="2"/>
      <c r="CA213" s="2"/>
      <c r="CD213" s="2"/>
      <c r="CF213" s="103"/>
      <c r="CH213" s="103"/>
      <c r="CJ213" s="103"/>
      <c r="CL213" s="103"/>
      <c r="CN213" s="103"/>
      <c r="CP213" s="103"/>
      <c r="CR213" s="103"/>
    </row>
    <row r="214" spans="1:96">
      <c r="A214" s="235" t="str">
        <f t="shared" si="23"/>
        <v>CODICE [Atlantic cod Iceland Grounds]</v>
      </c>
      <c r="B214" s="231" t="s">
        <v>750</v>
      </c>
      <c r="C214" s="231" t="s">
        <v>3952</v>
      </c>
      <c r="D214" s="2"/>
      <c r="E214" s="230" t="str">
        <f t="shared" si="24"/>
        <v>multinational-GFCM-GSA1-3 [Alboran Island Sea (GSA 1,3)]</v>
      </c>
      <c r="F214" s="207" t="s">
        <v>556</v>
      </c>
      <c r="G214" s="207" t="s">
        <v>557</v>
      </c>
      <c r="H214" s="2"/>
      <c r="I214" s="3"/>
      <c r="J214" s="1"/>
      <c r="K214" s="1"/>
      <c r="L214" s="1"/>
      <c r="M214" s="1"/>
      <c r="N214" s="2"/>
      <c r="O214" s="3"/>
      <c r="P214" s="1"/>
      <c r="Q214" s="1"/>
      <c r="R214" s="1"/>
      <c r="S214" s="2"/>
      <c r="T214" s="183" t="s">
        <v>2210</v>
      </c>
      <c r="U214" s="2"/>
      <c r="V214" s="181" t="s">
        <v>3171</v>
      </c>
      <c r="W214" s="103"/>
      <c r="Y214" s="2"/>
      <c r="AB214" s="2"/>
      <c r="AE214" s="2"/>
      <c r="AG214" s="2"/>
      <c r="AI214" s="2"/>
      <c r="AK214" s="2"/>
      <c r="AM214" s="2"/>
      <c r="AO214" s="2"/>
      <c r="AR214" s="2"/>
      <c r="AU214" s="2"/>
      <c r="AX214" s="2"/>
      <c r="BA214" s="2"/>
      <c r="BD214" s="2"/>
      <c r="BF214" s="2"/>
      <c r="BI214" s="2"/>
      <c r="BL214" s="2"/>
      <c r="BO214" s="2"/>
      <c r="BR214" s="2"/>
      <c r="BU214" s="2"/>
      <c r="BX214" s="2"/>
      <c r="CA214" s="2"/>
      <c r="CD214" s="2"/>
      <c r="CF214" s="103"/>
      <c r="CH214" s="103"/>
      <c r="CJ214" s="103"/>
      <c r="CL214" s="103"/>
      <c r="CN214" s="103"/>
      <c r="CP214" s="103"/>
      <c r="CR214" s="103"/>
    </row>
    <row r="215" spans="1:96">
      <c r="A215" s="235" t="str">
        <f t="shared" si="23"/>
        <v>CODIIIaW-IV-VIId [Atlantic cod ICES 3a(west)-4-7d]</v>
      </c>
      <c r="B215" s="231" t="s">
        <v>3953</v>
      </c>
      <c r="C215" s="231" t="s">
        <v>3954</v>
      </c>
      <c r="D215" s="2"/>
      <c r="E215" s="230" t="str">
        <f t="shared" si="24"/>
        <v>multinational-GFCM-GSA15-16 [Malta Island and South of Sicily (GSA 15, 16)]</v>
      </c>
      <c r="F215" s="207" t="s">
        <v>562</v>
      </c>
      <c r="G215" s="207" t="s">
        <v>563</v>
      </c>
      <c r="H215" s="2"/>
      <c r="I215" s="3"/>
      <c r="J215" s="1"/>
      <c r="K215" s="1"/>
      <c r="L215" s="1"/>
      <c r="M215" s="1"/>
      <c r="N215" s="2"/>
      <c r="O215" s="3"/>
      <c r="P215" s="1"/>
      <c r="Q215" s="1"/>
      <c r="R215" s="1"/>
      <c r="S215" s="2"/>
      <c r="T215" s="183" t="s">
        <v>3335</v>
      </c>
      <c r="U215" s="2"/>
      <c r="V215" s="181" t="s">
        <v>2419</v>
      </c>
      <c r="W215" s="103"/>
      <c r="Y215" s="2"/>
      <c r="AB215" s="2"/>
      <c r="AE215" s="2"/>
      <c r="AG215" s="2"/>
      <c r="AI215" s="2"/>
      <c r="AK215" s="2"/>
      <c r="AM215" s="2"/>
      <c r="AO215" s="2"/>
      <c r="AR215" s="2"/>
      <c r="AU215" s="2"/>
      <c r="AX215" s="2"/>
      <c r="BA215" s="2"/>
      <c r="BD215" s="2"/>
      <c r="BF215" s="2"/>
      <c r="BI215" s="2"/>
      <c r="BL215" s="2"/>
      <c r="BO215" s="2"/>
      <c r="BR215" s="2"/>
      <c r="BU215" s="2"/>
      <c r="BX215" s="2"/>
      <c r="CA215" s="2"/>
      <c r="CD215" s="2"/>
      <c r="CF215" s="103"/>
      <c r="CH215" s="103"/>
      <c r="CJ215" s="103"/>
      <c r="CL215" s="103"/>
      <c r="CN215" s="103"/>
      <c r="CP215" s="103"/>
      <c r="CR215" s="103"/>
    </row>
    <row r="216" spans="1:96">
      <c r="A216" s="235" t="str">
        <f t="shared" si="23"/>
        <v>CODIS [Atlantic cod Irish Sea]</v>
      </c>
      <c r="B216" s="231" t="s">
        <v>752</v>
      </c>
      <c r="C216" s="231" t="s">
        <v>753</v>
      </c>
      <c r="D216" s="2"/>
      <c r="E216" s="230" t="str">
        <f t="shared" si="24"/>
        <v>multinational-GFCM-GSA16 [South of Sicily]</v>
      </c>
      <c r="F216" s="207" t="s">
        <v>567</v>
      </c>
      <c r="G216" s="207" t="s">
        <v>568</v>
      </c>
      <c r="H216" s="2"/>
      <c r="I216" s="3"/>
      <c r="J216" s="1"/>
      <c r="K216" s="1"/>
      <c r="L216" s="1"/>
      <c r="M216" s="1"/>
      <c r="N216" s="2"/>
      <c r="O216" s="3"/>
      <c r="P216" s="1"/>
      <c r="Q216" s="1"/>
      <c r="R216" s="1"/>
      <c r="S216" s="2"/>
      <c r="T216" s="183" t="s">
        <v>3336</v>
      </c>
      <c r="U216" s="2"/>
      <c r="V216" s="181" t="s">
        <v>3172</v>
      </c>
      <c r="W216" s="103"/>
      <c r="Y216" s="2"/>
      <c r="AB216" s="2"/>
      <c r="AE216" s="2"/>
      <c r="AG216" s="2"/>
      <c r="AI216" s="2"/>
      <c r="AK216" s="2"/>
      <c r="AM216" s="2"/>
      <c r="AO216" s="2"/>
      <c r="AR216" s="2"/>
      <c r="AU216" s="2"/>
      <c r="AX216" s="2"/>
      <c r="BA216" s="2"/>
      <c r="BD216" s="2"/>
      <c r="BF216" s="2"/>
      <c r="BI216" s="2"/>
      <c r="BL216" s="2"/>
      <c r="BO216" s="2"/>
      <c r="BR216" s="2"/>
      <c r="BU216" s="2"/>
      <c r="BX216" s="2"/>
      <c r="CA216" s="2"/>
      <c r="CD216" s="2"/>
      <c r="CF216" s="103"/>
      <c r="CH216" s="103"/>
      <c r="CJ216" s="103"/>
      <c r="CL216" s="103"/>
      <c r="CN216" s="103"/>
      <c r="CP216" s="103"/>
      <c r="CR216" s="103"/>
    </row>
    <row r="217" spans="1:96">
      <c r="A217" s="235" t="str">
        <f t="shared" si="23"/>
        <v>CODKAT [Atlantic cod Kattegat]</v>
      </c>
      <c r="B217" s="231" t="s">
        <v>756</v>
      </c>
      <c r="C217" s="231" t="s">
        <v>757</v>
      </c>
      <c r="D217" s="2"/>
      <c r="E217" s="230" t="str">
        <f t="shared" si="24"/>
        <v>multinational-GFCM-GSA17 [Northern Adriatic Sea]</v>
      </c>
      <c r="F217" s="207" t="s">
        <v>573</v>
      </c>
      <c r="G217" s="207" t="s">
        <v>574</v>
      </c>
      <c r="H217" s="2"/>
      <c r="I217" s="3"/>
      <c r="J217" s="1"/>
      <c r="K217" s="1"/>
      <c r="L217" s="1"/>
      <c r="M217" s="1"/>
      <c r="N217" s="2"/>
      <c r="O217" s="3"/>
      <c r="P217" s="1"/>
      <c r="Q217" s="1"/>
      <c r="R217" s="1"/>
      <c r="S217" s="2"/>
      <c r="T217" s="183" t="s">
        <v>2211</v>
      </c>
      <c r="U217" s="2"/>
      <c r="V217" s="181" t="s">
        <v>2420</v>
      </c>
      <c r="W217" s="103"/>
      <c r="Y217" s="2"/>
      <c r="AB217" s="2"/>
      <c r="AE217" s="2"/>
      <c r="AG217" s="2"/>
      <c r="AI217" s="2"/>
      <c r="AK217" s="2"/>
      <c r="AM217" s="2"/>
      <c r="AO217" s="2"/>
      <c r="AR217" s="2"/>
      <c r="AU217" s="2"/>
      <c r="AX217" s="2"/>
      <c r="BA217" s="2"/>
      <c r="BD217" s="2"/>
      <c r="BF217" s="2"/>
      <c r="BI217" s="2"/>
      <c r="BL217" s="2"/>
      <c r="BO217" s="2"/>
      <c r="BR217" s="2"/>
      <c r="BU217" s="2"/>
      <c r="BX217" s="2"/>
      <c r="CA217" s="2"/>
      <c r="CD217" s="2"/>
      <c r="CF217" s="103"/>
      <c r="CH217" s="103"/>
      <c r="CJ217" s="103"/>
      <c r="CL217" s="103"/>
      <c r="CN217" s="103"/>
      <c r="CP217" s="103"/>
      <c r="CR217" s="103"/>
    </row>
    <row r="218" spans="1:96">
      <c r="A218" s="235" t="str">
        <f t="shared" si="23"/>
        <v>CODNEAR [Atlantic cod North-East Arctic]</v>
      </c>
      <c r="B218" s="231" t="s">
        <v>760</v>
      </c>
      <c r="C218" s="231" t="s">
        <v>3955</v>
      </c>
      <c r="D218" s="2"/>
      <c r="E218" s="230" t="str">
        <f t="shared" si="24"/>
        <v>multinational-GFCM-GSA1-7 [Geographical Sub-Areas 1-7]</v>
      </c>
      <c r="F218" s="220" t="s">
        <v>3475</v>
      </c>
      <c r="G218" s="220" t="s">
        <v>3476</v>
      </c>
      <c r="H218" s="2"/>
      <c r="I218" s="3"/>
      <c r="J218" s="1"/>
      <c r="K218" s="1"/>
      <c r="L218" s="1"/>
      <c r="M218" s="1"/>
      <c r="N218" s="2"/>
      <c r="O218" s="3"/>
      <c r="P218" s="1"/>
      <c r="Q218" s="1"/>
      <c r="R218" s="1"/>
      <c r="S218" s="2"/>
      <c r="T218" s="183" t="s">
        <v>2212</v>
      </c>
      <c r="U218" s="2"/>
      <c r="V218" s="181" t="s">
        <v>3173</v>
      </c>
      <c r="W218" s="103"/>
      <c r="Y218" s="2"/>
      <c r="AB218" s="2"/>
      <c r="AE218" s="2"/>
      <c r="AG218" s="2"/>
      <c r="AI218" s="2"/>
      <c r="AK218" s="2"/>
      <c r="AM218" s="2"/>
      <c r="AO218" s="2"/>
      <c r="AR218" s="2"/>
      <c r="AU218" s="2"/>
      <c r="AX218" s="2"/>
      <c r="BA218" s="2"/>
      <c r="BD218" s="2"/>
      <c r="BF218" s="2"/>
      <c r="BI218" s="2"/>
      <c r="BL218" s="2"/>
      <c r="BO218" s="2"/>
      <c r="BR218" s="2"/>
      <c r="BU218" s="2"/>
      <c r="BX218" s="2"/>
      <c r="CA218" s="2"/>
      <c r="CD218" s="2"/>
      <c r="CF218" s="103"/>
      <c r="CH218" s="103"/>
      <c r="CJ218" s="103"/>
      <c r="CL218" s="103"/>
      <c r="CN218" s="103"/>
      <c r="CP218" s="103"/>
      <c r="CR218" s="103"/>
    </row>
    <row r="219" spans="1:96">
      <c r="A219" s="235" t="str">
        <f t="shared" si="23"/>
        <v>CODNEARNCW [Atlantic cod North-East Arctic (Norwegian coastal waters)]</v>
      </c>
      <c r="B219" s="231" t="s">
        <v>3956</v>
      </c>
      <c r="C219" s="231" t="s">
        <v>3957</v>
      </c>
      <c r="D219" s="2"/>
      <c r="E219" s="230" t="str">
        <f t="shared" si="24"/>
        <v>multinational-GFCM-GSA17-18 [Adriatic Sea (GSA 17,18)]</v>
      </c>
      <c r="F219" s="220" t="s">
        <v>3477</v>
      </c>
      <c r="G219" s="220" t="s">
        <v>3478</v>
      </c>
      <c r="H219" s="2"/>
      <c r="I219" s="3"/>
      <c r="J219" s="1"/>
      <c r="K219" s="1"/>
      <c r="L219" s="1"/>
      <c r="M219" s="1"/>
      <c r="N219" s="2"/>
      <c r="O219" s="3"/>
      <c r="P219" s="1"/>
      <c r="Q219" s="1"/>
      <c r="R219" s="1"/>
      <c r="S219" s="2"/>
      <c r="T219" s="183" t="s">
        <v>3337</v>
      </c>
      <c r="U219" s="2"/>
      <c r="V219" s="181" t="s">
        <v>3174</v>
      </c>
      <c r="W219" s="103"/>
      <c r="Y219" s="2"/>
      <c r="AB219" s="2"/>
      <c r="AE219" s="2"/>
      <c r="AG219" s="2"/>
      <c r="AI219" s="2"/>
      <c r="AK219" s="2"/>
      <c r="AM219" s="2"/>
      <c r="AO219" s="2"/>
      <c r="AR219" s="2"/>
      <c r="AU219" s="2"/>
      <c r="AX219" s="2"/>
      <c r="BA219" s="2"/>
      <c r="BD219" s="2"/>
      <c r="BF219" s="2"/>
      <c r="BI219" s="2"/>
      <c r="BL219" s="2"/>
      <c r="BO219" s="2"/>
      <c r="BR219" s="2"/>
      <c r="BU219" s="2"/>
      <c r="BX219" s="2"/>
      <c r="CA219" s="2"/>
      <c r="CD219" s="2"/>
      <c r="CF219" s="103"/>
      <c r="CH219" s="103"/>
      <c r="CJ219" s="103"/>
      <c r="CL219" s="103"/>
      <c r="CN219" s="103"/>
      <c r="CP219" s="103"/>
      <c r="CR219" s="103"/>
    </row>
    <row r="220" spans="1:96">
      <c r="A220" s="235" t="str">
        <f t="shared" si="23"/>
        <v>CODVIa [Atlantic cod West of Scotland]</v>
      </c>
      <c r="B220" s="231" t="s">
        <v>765</v>
      </c>
      <c r="C220" s="231" t="s">
        <v>766</v>
      </c>
      <c r="D220" s="2"/>
      <c r="E220" s="230" t="str">
        <f t="shared" si="24"/>
        <v>multinational-GFCM-GSA17-19 [Geographical Sub-Areas 17-19]</v>
      </c>
      <c r="F220" s="220" t="s">
        <v>3479</v>
      </c>
      <c r="G220" s="220" t="s">
        <v>3480</v>
      </c>
      <c r="H220" s="2"/>
      <c r="I220" s="3"/>
      <c r="J220" s="1"/>
      <c r="K220" s="1"/>
      <c r="L220" s="1"/>
      <c r="M220" s="1"/>
      <c r="N220" s="2"/>
      <c r="O220" s="3"/>
      <c r="P220" s="1"/>
      <c r="Q220" s="1"/>
      <c r="R220" s="1"/>
      <c r="S220" s="2"/>
      <c r="T220" s="183" t="s">
        <v>2213</v>
      </c>
      <c r="U220" s="2"/>
      <c r="V220" s="181" t="s">
        <v>2421</v>
      </c>
      <c r="W220" s="103"/>
      <c r="Y220" s="2"/>
      <c r="AB220" s="2"/>
      <c r="AE220" s="2"/>
      <c r="AG220" s="2"/>
      <c r="AI220" s="2"/>
      <c r="AK220" s="2"/>
      <c r="AM220" s="2"/>
      <c r="AO220" s="2"/>
      <c r="AR220" s="2"/>
      <c r="AU220" s="2"/>
      <c r="AX220" s="2"/>
      <c r="BA220" s="2"/>
      <c r="BD220" s="2"/>
      <c r="BF220" s="2"/>
      <c r="BI220" s="2"/>
      <c r="BL220" s="2"/>
      <c r="BO220" s="2"/>
      <c r="BR220" s="2"/>
      <c r="BU220" s="2"/>
      <c r="BX220" s="2"/>
      <c r="CA220" s="2"/>
      <c r="CD220" s="2"/>
      <c r="CF220" s="103"/>
      <c r="CH220" s="103"/>
      <c r="CJ220" s="103"/>
      <c r="CL220" s="103"/>
      <c r="CN220" s="103"/>
      <c r="CP220" s="103"/>
      <c r="CR220" s="103"/>
    </row>
    <row r="221" spans="1:96">
      <c r="A221" s="235" t="str">
        <f t="shared" si="23"/>
        <v>CODVIb [Atlantic cod Rockall Bank]</v>
      </c>
      <c r="B221" s="231" t="s">
        <v>3958</v>
      </c>
      <c r="C221" s="231" t="s">
        <v>3959</v>
      </c>
      <c r="D221" s="2"/>
      <c r="E221" s="230" t="str">
        <f t="shared" si="24"/>
        <v>multinational-GFCM-GSA18 [Southern Adriatic Sea]</v>
      </c>
      <c r="F221" s="220" t="s">
        <v>577</v>
      </c>
      <c r="G221" s="220" t="s">
        <v>578</v>
      </c>
      <c r="H221" s="2"/>
      <c r="I221" s="3"/>
      <c r="J221" s="1"/>
      <c r="K221" s="1"/>
      <c r="L221" s="1"/>
      <c r="M221" s="1"/>
      <c r="N221" s="2"/>
      <c r="O221" s="3"/>
      <c r="P221" s="1"/>
      <c r="Q221" s="1"/>
      <c r="R221" s="1"/>
      <c r="S221" s="2"/>
      <c r="T221" s="183" t="s">
        <v>2214</v>
      </c>
      <c r="U221" s="2"/>
      <c r="V221" s="182" t="s">
        <v>3175</v>
      </c>
      <c r="W221" s="103"/>
      <c r="Y221" s="2"/>
      <c r="AB221" s="2"/>
      <c r="AE221" s="2"/>
      <c r="AG221" s="2"/>
      <c r="AI221" s="2"/>
      <c r="AK221" s="2"/>
      <c r="AM221" s="2"/>
      <c r="AO221" s="2"/>
      <c r="AR221" s="2"/>
      <c r="AU221" s="2"/>
      <c r="AX221" s="2"/>
      <c r="BA221" s="2"/>
      <c r="BD221" s="2"/>
      <c r="BF221" s="2"/>
      <c r="BI221" s="2"/>
      <c r="BL221" s="2"/>
      <c r="BO221" s="2"/>
      <c r="BR221" s="2"/>
      <c r="BU221" s="2"/>
      <c r="BX221" s="2"/>
      <c r="CA221" s="2"/>
      <c r="CD221" s="2"/>
      <c r="CF221" s="103"/>
      <c r="CH221" s="103"/>
      <c r="CJ221" s="103"/>
      <c r="CL221" s="103"/>
      <c r="CN221" s="103"/>
      <c r="CP221" s="103"/>
      <c r="CR221" s="103"/>
    </row>
    <row r="222" spans="1:96">
      <c r="A222" s="235" t="str">
        <f t="shared" si="23"/>
        <v>CODVIIek [Atlantic cod Celtic Sea]</v>
      </c>
      <c r="B222" s="231" t="s">
        <v>769</v>
      </c>
      <c r="C222" s="231" t="s">
        <v>3960</v>
      </c>
      <c r="D222" s="2"/>
      <c r="E222" s="230" t="str">
        <f t="shared" si="24"/>
        <v>multinational-GFCM-GSA18-19 [South Adriatic Sea and West Ionian Sea (GSA 18,19)]</v>
      </c>
      <c r="F222" s="220" t="s">
        <v>3481</v>
      </c>
      <c r="G222" s="220" t="s">
        <v>3482</v>
      </c>
      <c r="H222" s="2"/>
      <c r="I222" s="3"/>
      <c r="J222" s="1"/>
      <c r="K222" s="1"/>
      <c r="L222" s="1"/>
      <c r="M222" s="1"/>
      <c r="N222" s="2"/>
      <c r="O222" s="3"/>
      <c r="P222" s="1"/>
      <c r="Q222" s="1"/>
      <c r="R222" s="1"/>
      <c r="S222" s="2"/>
      <c r="T222" s="183" t="s">
        <v>2215</v>
      </c>
      <c r="U222" s="2"/>
      <c r="V222" s="181" t="s">
        <v>3176</v>
      </c>
      <c r="W222" s="103"/>
      <c r="Y222" s="2"/>
      <c r="AB222" s="2"/>
      <c r="AE222" s="2"/>
      <c r="AG222" s="2"/>
      <c r="AI222" s="2"/>
      <c r="AK222" s="2"/>
      <c r="AM222" s="2"/>
      <c r="AO222" s="2"/>
      <c r="AR222" s="2"/>
      <c r="AU222" s="2"/>
      <c r="AX222" s="2"/>
      <c r="BA222" s="2"/>
      <c r="BD222" s="2"/>
      <c r="BF222" s="2"/>
      <c r="BI222" s="2"/>
      <c r="BL222" s="2"/>
      <c r="BO222" s="2"/>
      <c r="BR222" s="2"/>
      <c r="BU222" s="2"/>
      <c r="BX222" s="2"/>
      <c r="CA222" s="2"/>
      <c r="CD222" s="2"/>
      <c r="CF222" s="103"/>
      <c r="CH222" s="103"/>
      <c r="CJ222" s="103"/>
      <c r="CL222" s="103"/>
      <c r="CN222" s="103"/>
      <c r="CP222" s="103"/>
      <c r="CR222" s="103"/>
    </row>
    <row r="223" spans="1:96">
      <c r="A223" s="235" t="str">
        <f t="shared" si="23"/>
        <v>COWCODSCAL [Cowcod Southern California]</v>
      </c>
      <c r="B223" s="231" t="s">
        <v>772</v>
      </c>
      <c r="C223" s="231" t="s">
        <v>773</v>
      </c>
      <c r="D223" s="2"/>
      <c r="E223" s="230" t="str">
        <f t="shared" si="24"/>
        <v>multinational-GFCM-GSA19 [Western Ionian Sea]</v>
      </c>
      <c r="F223" s="220" t="s">
        <v>3483</v>
      </c>
      <c r="G223" s="220" t="s">
        <v>3484</v>
      </c>
      <c r="H223" s="2"/>
      <c r="I223" s="3"/>
      <c r="J223" s="1"/>
      <c r="K223" s="1"/>
      <c r="L223" s="1"/>
      <c r="M223" s="1"/>
      <c r="N223" s="2"/>
      <c r="O223" s="3"/>
      <c r="P223" s="1"/>
      <c r="Q223" s="1"/>
      <c r="R223" s="1"/>
      <c r="S223" s="2"/>
      <c r="T223" s="183" t="s">
        <v>2216</v>
      </c>
      <c r="U223" s="2"/>
      <c r="V223" s="181" t="s">
        <v>3177</v>
      </c>
      <c r="W223" s="103"/>
      <c r="Y223" s="2"/>
      <c r="AB223" s="2"/>
      <c r="AE223" s="2"/>
      <c r="AG223" s="2"/>
      <c r="AI223" s="2"/>
      <c r="AK223" s="2"/>
      <c r="AM223" s="2"/>
      <c r="AO223" s="2"/>
      <c r="AR223" s="2"/>
      <c r="AU223" s="2"/>
      <c r="AX223" s="2"/>
      <c r="BA223" s="2"/>
      <c r="BD223" s="2"/>
      <c r="BF223" s="2"/>
      <c r="BI223" s="2"/>
      <c r="BL223" s="2"/>
      <c r="BO223" s="2"/>
      <c r="BR223" s="2"/>
      <c r="BU223" s="2"/>
      <c r="BX223" s="2"/>
      <c r="CA223" s="2"/>
      <c r="CD223" s="2"/>
      <c r="CF223" s="103"/>
      <c r="CH223" s="103"/>
      <c r="CJ223" s="103"/>
      <c r="CL223" s="103"/>
      <c r="CN223" s="103"/>
      <c r="CP223" s="103"/>
      <c r="CR223" s="103"/>
    </row>
    <row r="224" spans="1:96">
      <c r="A224" s="235" t="str">
        <f t="shared" si="23"/>
        <v>CPANDMEDGSA15-16 [Common pandora Malta Island and South of Sicily (GSA 15, 16)]</v>
      </c>
      <c r="B224" s="231" t="s">
        <v>3961</v>
      </c>
      <c r="C224" s="231" t="s">
        <v>3962</v>
      </c>
      <c r="D224" s="2"/>
      <c r="E224" s="230" t="str">
        <f t="shared" si="24"/>
        <v>multinational-GFCM-GSA20 [Eastern Ionian Sea]</v>
      </c>
      <c r="F224" s="207" t="s">
        <v>3485</v>
      </c>
      <c r="G224" s="207" t="s">
        <v>3486</v>
      </c>
      <c r="H224" s="2"/>
      <c r="I224" s="3"/>
      <c r="J224" s="1"/>
      <c r="K224" s="1"/>
      <c r="L224" s="1"/>
      <c r="M224" s="1"/>
      <c r="N224" s="2"/>
      <c r="O224" s="3"/>
      <c r="P224" s="1"/>
      <c r="Q224" s="1"/>
      <c r="R224" s="1"/>
      <c r="S224" s="2"/>
      <c r="T224" s="183" t="s">
        <v>2217</v>
      </c>
      <c r="U224" s="2"/>
      <c r="V224" s="181" t="s">
        <v>3178</v>
      </c>
      <c r="W224" s="103"/>
      <c r="Y224" s="2"/>
      <c r="AB224" s="2"/>
      <c r="AE224" s="2"/>
      <c r="AG224" s="2"/>
      <c r="AI224" s="2"/>
      <c r="AK224" s="2"/>
      <c r="AM224" s="2"/>
      <c r="AO224" s="2"/>
      <c r="AR224" s="2"/>
      <c r="AU224" s="2"/>
      <c r="AX224" s="2"/>
      <c r="BA224" s="2"/>
      <c r="BD224" s="2"/>
      <c r="BF224" s="2"/>
      <c r="BI224" s="2"/>
      <c r="BL224" s="2"/>
      <c r="BO224" s="2"/>
      <c r="BR224" s="2"/>
      <c r="BU224" s="2"/>
      <c r="BX224" s="2"/>
      <c r="CA224" s="2"/>
      <c r="CD224" s="2"/>
      <c r="CF224" s="103"/>
      <c r="CH224" s="103"/>
      <c r="CJ224" s="103"/>
      <c r="CL224" s="103"/>
      <c r="CN224" s="103"/>
      <c r="CP224" s="103"/>
      <c r="CR224" s="103"/>
    </row>
    <row r="225" spans="1:96">
      <c r="A225" s="235" t="str">
        <f t="shared" si="23"/>
        <v>CPANDMEDGSA9 [Common pandora Ligurian and North Tyrrhenian Sea]</v>
      </c>
      <c r="B225" s="231" t="s">
        <v>3963</v>
      </c>
      <c r="C225" s="231" t="s">
        <v>3964</v>
      </c>
      <c r="D225" s="2"/>
      <c r="E225" s="230" t="str">
        <f t="shared" si="24"/>
        <v>multinational-GFCM-GSA22 [Aegean Sea]</v>
      </c>
      <c r="F225" s="207" t="s">
        <v>3487</v>
      </c>
      <c r="G225" s="207" t="s">
        <v>3488</v>
      </c>
      <c r="H225" s="2"/>
      <c r="I225" s="3"/>
      <c r="J225" s="1"/>
      <c r="K225" s="1"/>
      <c r="L225" s="1"/>
      <c r="M225" s="1"/>
      <c r="N225" s="2"/>
      <c r="O225" s="3"/>
      <c r="P225" s="1"/>
      <c r="Q225" s="1"/>
      <c r="R225" s="1"/>
      <c r="S225" s="2"/>
      <c r="T225" s="183" t="s">
        <v>2218</v>
      </c>
      <c r="U225" s="2"/>
      <c r="V225" s="182" t="s">
        <v>3179</v>
      </c>
      <c r="W225" s="103"/>
      <c r="Y225" s="2"/>
      <c r="AB225" s="2"/>
      <c r="AE225" s="2"/>
      <c r="AG225" s="2"/>
      <c r="AI225" s="2"/>
      <c r="AK225" s="2"/>
      <c r="AM225" s="2"/>
      <c r="AO225" s="2"/>
      <c r="AR225" s="2"/>
      <c r="AU225" s="2"/>
      <c r="AX225" s="2"/>
      <c r="BA225" s="2"/>
      <c r="BD225" s="2"/>
      <c r="BF225" s="2"/>
      <c r="BI225" s="2"/>
      <c r="BL225" s="2"/>
      <c r="BO225" s="2"/>
      <c r="BR225" s="2"/>
      <c r="BU225" s="2"/>
      <c r="BX225" s="2"/>
      <c r="CA225" s="2"/>
      <c r="CD225" s="2"/>
      <c r="CF225" s="103"/>
      <c r="CH225" s="103"/>
      <c r="CJ225" s="103"/>
      <c r="CL225" s="103"/>
      <c r="CN225" s="103"/>
      <c r="CP225" s="103"/>
      <c r="CR225" s="103"/>
    </row>
    <row r="226" spans="1:96">
      <c r="A226" s="235" t="str">
        <f t="shared" si="23"/>
        <v>CPRROCKPCOAST [Copper rockfish Pacific Coast]</v>
      </c>
      <c r="B226" s="231" t="s">
        <v>3965</v>
      </c>
      <c r="C226" s="231" t="s">
        <v>3966</v>
      </c>
      <c r="D226" s="2"/>
      <c r="E226" s="230" t="str">
        <f t="shared" si="24"/>
        <v>multinational-GFCM-GSA22-23 [Aegean Sea and Crete Island (GSA 22,23)]</v>
      </c>
      <c r="F226" s="220" t="s">
        <v>3489</v>
      </c>
      <c r="G226" s="220" t="s">
        <v>3490</v>
      </c>
      <c r="H226" s="2"/>
      <c r="I226" s="3"/>
      <c r="J226" s="1"/>
      <c r="K226" s="1"/>
      <c r="L226" s="1"/>
      <c r="M226" s="1"/>
      <c r="N226" s="2"/>
      <c r="O226" s="3"/>
      <c r="P226" s="1"/>
      <c r="Q226" s="1"/>
      <c r="R226" s="1"/>
      <c r="S226" s="2"/>
      <c r="T226" s="183" t="s">
        <v>3338</v>
      </c>
      <c r="U226" s="2"/>
      <c r="V226" s="182" t="s">
        <v>3180</v>
      </c>
      <c r="W226" s="103"/>
      <c r="Y226" s="2"/>
      <c r="AB226" s="2"/>
      <c r="AE226" s="2"/>
      <c r="AG226" s="2"/>
      <c r="AI226" s="2"/>
      <c r="AK226" s="2"/>
      <c r="AM226" s="2"/>
      <c r="AO226" s="2"/>
      <c r="AR226" s="2"/>
      <c r="AU226" s="2"/>
      <c r="AX226" s="2"/>
      <c r="BA226" s="2"/>
      <c r="BD226" s="2"/>
      <c r="BF226" s="2"/>
      <c r="BI226" s="2"/>
      <c r="BL226" s="2"/>
      <c r="BO226" s="2"/>
      <c r="BR226" s="2"/>
      <c r="BU226" s="2"/>
      <c r="BX226" s="2"/>
      <c r="CA226" s="2"/>
      <c r="CD226" s="2"/>
      <c r="CF226" s="103"/>
      <c r="CH226" s="103"/>
      <c r="CJ226" s="103"/>
      <c r="CL226" s="103"/>
      <c r="CN226" s="103"/>
      <c r="CP226" s="103"/>
      <c r="CR226" s="103"/>
    </row>
    <row r="227" spans="1:96">
      <c r="A227" s="235" t="str">
        <f t="shared" si="23"/>
        <v>CRLOBSTERSA12 [West coast rock lobster South Africa Areas 1-2]</v>
      </c>
      <c r="B227" s="231" t="s">
        <v>776</v>
      </c>
      <c r="C227" s="231" t="s">
        <v>777</v>
      </c>
      <c r="D227" s="2"/>
      <c r="E227" s="230" t="str">
        <f t="shared" si="24"/>
        <v>multinational-GFCM-GSA25 [Cyprus Island]</v>
      </c>
      <c r="F227" s="220" t="s">
        <v>3491</v>
      </c>
      <c r="G227" s="220" t="s">
        <v>3492</v>
      </c>
      <c r="H227" s="2"/>
      <c r="I227" s="3"/>
      <c r="J227" s="1"/>
      <c r="K227" s="1"/>
      <c r="L227" s="1"/>
      <c r="M227" s="1"/>
      <c r="N227" s="2"/>
      <c r="O227" s="3"/>
      <c r="P227" s="1"/>
      <c r="Q227" s="1"/>
      <c r="R227" s="1"/>
      <c r="S227" s="2"/>
      <c r="T227" s="183" t="s">
        <v>2219</v>
      </c>
      <c r="U227" s="2"/>
      <c r="V227" s="182" t="s">
        <v>3181</v>
      </c>
      <c r="W227" s="103"/>
      <c r="Y227" s="2"/>
      <c r="AB227" s="2"/>
      <c r="AE227" s="2"/>
      <c r="AG227" s="2"/>
      <c r="AI227" s="2"/>
      <c r="AK227" s="2"/>
      <c r="AM227" s="2"/>
      <c r="AO227" s="2"/>
      <c r="AR227" s="2"/>
      <c r="AU227" s="2"/>
      <c r="AX227" s="2"/>
      <c r="BA227" s="2"/>
      <c r="BD227" s="2"/>
      <c r="BF227" s="2"/>
      <c r="BI227" s="2"/>
      <c r="BL227" s="2"/>
      <c r="BO227" s="2"/>
      <c r="BR227" s="2"/>
      <c r="BU227" s="2"/>
      <c r="BX227" s="2"/>
      <c r="CA227" s="2"/>
      <c r="CD227" s="2"/>
      <c r="CF227" s="103"/>
      <c r="CH227" s="103"/>
      <c r="CJ227" s="103"/>
      <c r="CL227" s="103"/>
      <c r="CN227" s="103"/>
      <c r="CP227" s="103"/>
      <c r="CR227" s="103"/>
    </row>
    <row r="228" spans="1:96">
      <c r="A228" s="235" t="str">
        <f t="shared" si="23"/>
        <v>CRLOBSTERSA34 [West coast rock lobster South Africa Areas 3-4]</v>
      </c>
      <c r="B228" s="231" t="s">
        <v>779</v>
      </c>
      <c r="C228" s="231" t="s">
        <v>780</v>
      </c>
      <c r="D228" s="2"/>
      <c r="E228" s="230" t="str">
        <f t="shared" si="24"/>
        <v>multinational-GFCM-GSA29 [Black Sea]</v>
      </c>
      <c r="F228" s="220" t="s">
        <v>583</v>
      </c>
      <c r="G228" s="220" t="s">
        <v>584</v>
      </c>
      <c r="H228" s="2"/>
      <c r="I228" s="3"/>
      <c r="J228" s="1"/>
      <c r="K228" s="1"/>
      <c r="L228" s="1"/>
      <c r="M228" s="1"/>
      <c r="N228" s="2"/>
      <c r="O228" s="3"/>
      <c r="P228" s="1"/>
      <c r="Q228" s="1"/>
      <c r="R228" s="1"/>
      <c r="S228" s="2"/>
      <c r="T228" s="183" t="s">
        <v>2864</v>
      </c>
      <c r="U228" s="2"/>
      <c r="V228" s="181" t="s">
        <v>2851</v>
      </c>
      <c r="W228" s="103"/>
      <c r="Y228" s="2"/>
      <c r="AB228" s="2"/>
      <c r="AE228" s="2"/>
      <c r="AG228" s="2"/>
      <c r="AI228" s="2"/>
      <c r="AK228" s="2"/>
      <c r="AM228" s="2"/>
      <c r="AO228" s="2"/>
      <c r="AR228" s="2"/>
      <c r="AU228" s="2"/>
      <c r="AX228" s="2"/>
      <c r="BA228" s="2"/>
      <c r="BD228" s="2"/>
      <c r="BF228" s="2"/>
      <c r="BI228" s="2"/>
      <c r="BL228" s="2"/>
      <c r="BO228" s="2"/>
      <c r="BR228" s="2"/>
      <c r="BU228" s="2"/>
      <c r="BX228" s="2"/>
      <c r="CA228" s="2"/>
      <c r="CD228" s="2"/>
      <c r="CF228" s="103"/>
      <c r="CH228" s="103"/>
      <c r="CJ228" s="103"/>
      <c r="CL228" s="103"/>
      <c r="CN228" s="103"/>
      <c r="CP228" s="103"/>
      <c r="CR228" s="103"/>
    </row>
    <row r="229" spans="1:96">
      <c r="A229" s="235" t="str">
        <f t="shared" si="23"/>
        <v>CRLOBSTERSA56 [West coast rock lobster South Africa Areas 5-6]</v>
      </c>
      <c r="B229" s="231" t="s">
        <v>783</v>
      </c>
      <c r="C229" s="231" t="s">
        <v>784</v>
      </c>
      <c r="D229" s="2"/>
      <c r="E229" s="230" t="str">
        <f t="shared" si="24"/>
        <v>multinational-GFCM-GSA5 [Balearic Island]</v>
      </c>
      <c r="F229" s="220" t="s">
        <v>588</v>
      </c>
      <c r="G229" s="220" t="s">
        <v>589</v>
      </c>
      <c r="H229" s="2"/>
      <c r="I229" s="3"/>
      <c r="J229" s="1"/>
      <c r="K229" s="1"/>
      <c r="L229" s="1"/>
      <c r="M229" s="1"/>
      <c r="N229" s="2"/>
      <c r="O229" s="3"/>
      <c r="P229" s="1"/>
      <c r="Q229" s="1"/>
      <c r="R229" s="1"/>
      <c r="S229" s="2"/>
      <c r="T229" s="183" t="s">
        <v>2220</v>
      </c>
      <c r="U229" s="2"/>
      <c r="V229" s="181" t="s">
        <v>2422</v>
      </c>
      <c r="W229" s="103"/>
      <c r="Y229" s="2"/>
      <c r="AB229" s="2"/>
      <c r="AE229" s="2"/>
      <c r="AG229" s="2"/>
      <c r="AI229" s="2"/>
      <c r="AK229" s="2"/>
      <c r="AM229" s="2"/>
      <c r="AO229" s="2"/>
      <c r="AR229" s="2"/>
      <c r="AU229" s="2"/>
      <c r="AX229" s="2"/>
      <c r="BA229" s="2"/>
      <c r="BD229" s="2"/>
      <c r="BF229" s="2"/>
      <c r="BI229" s="2"/>
      <c r="BL229" s="2"/>
      <c r="BO229" s="2"/>
      <c r="BR229" s="2"/>
      <c r="BU229" s="2"/>
      <c r="BX229" s="2"/>
      <c r="CA229" s="2"/>
      <c r="CD229" s="2"/>
      <c r="CF229" s="103"/>
      <c r="CH229" s="103"/>
      <c r="CJ229" s="103"/>
      <c r="CL229" s="103"/>
      <c r="CN229" s="103"/>
      <c r="CP229" s="103"/>
      <c r="CR229" s="103"/>
    </row>
    <row r="230" spans="1:96">
      <c r="A230" s="235" t="str">
        <f t="shared" si="23"/>
        <v>CRLOBSTERSA7 [West coast rock lobster South Africa Area 7]</v>
      </c>
      <c r="B230" s="231" t="s">
        <v>787</v>
      </c>
      <c r="C230" s="231" t="s">
        <v>788</v>
      </c>
      <c r="D230" s="2"/>
      <c r="E230" s="230" t="str">
        <f t="shared" si="24"/>
        <v>multinational-GFCM-GSA6 [Northern Spain]</v>
      </c>
      <c r="F230" s="220" t="s">
        <v>594</v>
      </c>
      <c r="G230" s="220" t="s">
        <v>595</v>
      </c>
      <c r="H230" s="2"/>
      <c r="I230" s="3"/>
      <c r="J230" s="1"/>
      <c r="K230" s="1"/>
      <c r="L230" s="1"/>
      <c r="M230" s="1"/>
      <c r="N230" s="2"/>
      <c r="O230" s="3"/>
      <c r="P230" s="1"/>
      <c r="Q230" s="1"/>
      <c r="R230" s="1"/>
      <c r="S230" s="2"/>
      <c r="T230" s="183" t="s">
        <v>2221</v>
      </c>
      <c r="U230" s="2"/>
      <c r="V230" s="181" t="s">
        <v>2423</v>
      </c>
      <c r="W230" s="103"/>
      <c r="Y230" s="2"/>
      <c r="AB230" s="2"/>
      <c r="AE230" s="2"/>
      <c r="AG230" s="2"/>
      <c r="AI230" s="2"/>
      <c r="AK230" s="2"/>
      <c r="AM230" s="2"/>
      <c r="AO230" s="2"/>
      <c r="AR230" s="2"/>
      <c r="AU230" s="2"/>
      <c r="AX230" s="2"/>
      <c r="BA230" s="2"/>
      <c r="BD230" s="2"/>
      <c r="BF230" s="2"/>
      <c r="BI230" s="2"/>
      <c r="BL230" s="2"/>
      <c r="BO230" s="2"/>
      <c r="BR230" s="2"/>
      <c r="BU230" s="2"/>
      <c r="BX230" s="2"/>
      <c r="CA230" s="2"/>
      <c r="CD230" s="2"/>
      <c r="CF230" s="103"/>
      <c r="CH230" s="103"/>
      <c r="CJ230" s="103"/>
      <c r="CL230" s="103"/>
      <c r="CN230" s="103"/>
      <c r="CP230" s="103"/>
      <c r="CR230" s="103"/>
    </row>
    <row r="231" spans="1:96">
      <c r="A231" s="235" t="str">
        <f t="shared" si="23"/>
        <v>CRLOBSTERSA8 [West coast rock lobster South Africa Area 8]</v>
      </c>
      <c r="B231" s="231" t="s">
        <v>790</v>
      </c>
      <c r="C231" s="231" t="s">
        <v>791</v>
      </c>
      <c r="D231" s="2"/>
      <c r="E231" s="230" t="str">
        <f t="shared" si="24"/>
        <v>multinational-GFCM-GSA7 [Gulf of Lions]</v>
      </c>
      <c r="F231" s="220" t="s">
        <v>599</v>
      </c>
      <c r="G231" s="220" t="s">
        <v>600</v>
      </c>
      <c r="H231" s="2"/>
      <c r="I231" s="3"/>
      <c r="J231" s="1"/>
      <c r="K231" s="1"/>
      <c r="L231" s="1"/>
      <c r="M231" s="1"/>
      <c r="N231" s="2"/>
      <c r="O231" s="3"/>
      <c r="P231" s="1"/>
      <c r="Q231" s="1"/>
      <c r="R231" s="1"/>
      <c r="S231" s="2"/>
      <c r="T231" s="183" t="s">
        <v>3339</v>
      </c>
      <c r="U231" s="2"/>
      <c r="V231" s="181" t="s">
        <v>3182</v>
      </c>
      <c r="W231" s="103"/>
      <c r="Y231" s="2"/>
      <c r="AB231" s="2"/>
      <c r="AE231" s="2"/>
      <c r="AG231" s="2"/>
      <c r="AI231" s="2"/>
      <c r="AK231" s="2"/>
      <c r="AM231" s="2"/>
      <c r="AO231" s="2"/>
      <c r="AR231" s="2"/>
      <c r="AU231" s="2"/>
      <c r="AX231" s="2"/>
      <c r="BA231" s="2"/>
      <c r="BD231" s="2"/>
      <c r="BF231" s="2"/>
      <c r="BI231" s="2"/>
      <c r="BL231" s="2"/>
      <c r="BO231" s="2"/>
      <c r="BR231" s="2"/>
      <c r="BU231" s="2"/>
      <c r="BX231" s="2"/>
      <c r="CA231" s="2"/>
      <c r="CD231" s="2"/>
      <c r="CF231" s="103"/>
      <c r="CH231" s="103"/>
      <c r="CJ231" s="103"/>
      <c r="CL231" s="103"/>
      <c r="CN231" s="103"/>
      <c r="CP231" s="103"/>
      <c r="CR231" s="103"/>
    </row>
    <row r="232" spans="1:96">
      <c r="A232" s="235" t="str">
        <f t="shared" si="23"/>
        <v>CROAKSPPWASG1 [Croaker West Africa Subgroup 1]</v>
      </c>
      <c r="B232" s="231" t="s">
        <v>794</v>
      </c>
      <c r="C232" s="231" t="s">
        <v>795</v>
      </c>
      <c r="D232" s="2"/>
      <c r="E232" s="230" t="str">
        <f t="shared" si="24"/>
        <v>multinational-GFCM-GSA9 [Ligurian and North Tyrrhenian Sea]</v>
      </c>
      <c r="F232" s="207" t="s">
        <v>3493</v>
      </c>
      <c r="G232" s="207" t="s">
        <v>3494</v>
      </c>
      <c r="H232" s="2"/>
      <c r="I232" s="3"/>
      <c r="J232" s="1"/>
      <c r="K232" s="1"/>
      <c r="L232" s="1"/>
      <c r="M232" s="1"/>
      <c r="N232" s="2"/>
      <c r="O232" s="3"/>
      <c r="P232" s="1"/>
      <c r="Q232" s="1"/>
      <c r="R232" s="1"/>
      <c r="S232" s="2"/>
      <c r="T232" s="183" t="s">
        <v>2222</v>
      </c>
      <c r="U232" s="2"/>
      <c r="V232" s="181" t="s">
        <v>3183</v>
      </c>
      <c r="W232" s="103"/>
      <c r="Y232" s="2"/>
      <c r="AB232" s="2"/>
      <c r="AE232" s="2"/>
      <c r="AG232" s="2"/>
      <c r="AI232" s="2"/>
      <c r="AK232" s="2"/>
      <c r="AM232" s="2"/>
      <c r="AO232" s="2"/>
      <c r="AR232" s="2"/>
      <c r="AU232" s="2"/>
      <c r="AX232" s="2"/>
      <c r="BA232" s="2"/>
      <c r="BD232" s="2"/>
      <c r="BF232" s="2"/>
      <c r="BI232" s="2"/>
      <c r="BL232" s="2"/>
      <c r="BO232" s="2"/>
      <c r="BR232" s="2"/>
      <c r="BU232" s="2"/>
      <c r="BX232" s="2"/>
      <c r="CA232" s="2"/>
      <c r="CD232" s="2"/>
      <c r="CF232" s="103"/>
      <c r="CH232" s="103"/>
      <c r="CJ232" s="103"/>
      <c r="CL232" s="103"/>
      <c r="CN232" s="103"/>
      <c r="CP232" s="103"/>
      <c r="CR232" s="103"/>
    </row>
    <row r="233" spans="1:96">
      <c r="A233" s="235" t="str">
        <f t="shared" si="23"/>
        <v>CROAKSPPWASG2 [Croaker West Africa Subgroup 2]</v>
      </c>
      <c r="B233" s="231" t="s">
        <v>797</v>
      </c>
      <c r="C233" s="231" t="s">
        <v>798</v>
      </c>
      <c r="D233" s="2"/>
      <c r="E233" s="230" t="str">
        <f t="shared" si="24"/>
        <v>multinational-GFCM-GSA9-11 [Geographical Sub-Areas 9-11]</v>
      </c>
      <c r="F233" s="207" t="s">
        <v>3495</v>
      </c>
      <c r="G233" s="207" t="s">
        <v>3496</v>
      </c>
      <c r="H233" s="2"/>
      <c r="I233" s="3"/>
      <c r="J233" s="1"/>
      <c r="K233" s="1"/>
      <c r="L233" s="1"/>
      <c r="M233" s="1"/>
      <c r="N233" s="2"/>
      <c r="O233" s="3"/>
      <c r="P233" s="1"/>
      <c r="Q233" s="1"/>
      <c r="R233" s="1"/>
      <c r="S233" s="2"/>
      <c r="T233" s="183" t="s">
        <v>3340</v>
      </c>
      <c r="U233" s="2"/>
      <c r="V233" s="181" t="s">
        <v>2424</v>
      </c>
      <c r="W233" s="103"/>
      <c r="Y233" s="2"/>
      <c r="AB233" s="2"/>
      <c r="AE233" s="2"/>
      <c r="AG233" s="2"/>
      <c r="AI233" s="2"/>
      <c r="AK233" s="2"/>
      <c r="AM233" s="2"/>
      <c r="AO233" s="2"/>
      <c r="AR233" s="2"/>
      <c r="AU233" s="2"/>
      <c r="AX233" s="2"/>
      <c r="BA233" s="2"/>
      <c r="BD233" s="2"/>
      <c r="BF233" s="2"/>
      <c r="BI233" s="2"/>
      <c r="BL233" s="2"/>
      <c r="BO233" s="2"/>
      <c r="BR233" s="2"/>
      <c r="BU233" s="2"/>
      <c r="BX233" s="2"/>
      <c r="CA233" s="2"/>
      <c r="CD233" s="2"/>
      <c r="CF233" s="103"/>
      <c r="CH233" s="103"/>
      <c r="CJ233" s="103"/>
      <c r="CL233" s="103"/>
      <c r="CN233" s="103"/>
      <c r="CP233" s="103"/>
      <c r="CR233" s="103"/>
    </row>
    <row r="234" spans="1:96">
      <c r="A234" s="235" t="str">
        <f t="shared" si="23"/>
        <v>CROAKSPPWASG3 [Croaker West Africa Subgroup 3]</v>
      </c>
      <c r="B234" s="231" t="s">
        <v>801</v>
      </c>
      <c r="C234" s="231" t="s">
        <v>802</v>
      </c>
      <c r="D234" s="2"/>
      <c r="E234" s="230" t="str">
        <f t="shared" si="24"/>
        <v>multinational-ICES-1abdce [NAFO 1abdce]</v>
      </c>
      <c r="F234" s="214" t="s">
        <v>3497</v>
      </c>
      <c r="G234" s="214" t="s">
        <v>3498</v>
      </c>
      <c r="H234" s="2"/>
      <c r="I234" s="3"/>
      <c r="J234" s="1"/>
      <c r="K234" s="1"/>
      <c r="L234" s="1"/>
      <c r="M234" s="1"/>
      <c r="N234" s="2"/>
      <c r="O234" s="3"/>
      <c r="P234" s="1"/>
      <c r="Q234" s="1"/>
      <c r="R234" s="1"/>
      <c r="S234" s="2"/>
      <c r="T234" s="183" t="s">
        <v>2223</v>
      </c>
      <c r="U234" s="2"/>
      <c r="V234" s="181" t="s">
        <v>2425</v>
      </c>
      <c r="W234" s="103"/>
      <c r="Y234" s="2"/>
      <c r="AB234" s="2"/>
      <c r="AE234" s="2"/>
      <c r="AG234" s="2"/>
      <c r="AI234" s="2"/>
      <c r="AK234" s="2"/>
      <c r="AM234" s="2"/>
      <c r="AO234" s="2"/>
      <c r="AR234" s="2"/>
      <c r="AU234" s="2"/>
      <c r="AX234" s="2"/>
      <c r="BA234" s="2"/>
      <c r="BD234" s="2"/>
      <c r="BF234" s="2"/>
      <c r="BI234" s="2"/>
      <c r="BL234" s="2"/>
      <c r="BO234" s="2"/>
      <c r="BR234" s="2"/>
      <c r="BU234" s="2"/>
      <c r="BX234" s="2"/>
      <c r="CA234" s="2"/>
      <c r="CD234" s="2"/>
      <c r="CF234" s="103"/>
      <c r="CH234" s="103"/>
      <c r="CJ234" s="103"/>
      <c r="CL234" s="103"/>
      <c r="CN234" s="103"/>
      <c r="CP234" s="103"/>
      <c r="CR234" s="103"/>
    </row>
    <row r="235" spans="1:96">
      <c r="A235" s="235" t="str">
        <f t="shared" si="23"/>
        <v>CROCKPCOAST [Canary rockfish Pacific Coast]</v>
      </c>
      <c r="B235" s="231" t="s">
        <v>805</v>
      </c>
      <c r="C235" s="231" t="s">
        <v>806</v>
      </c>
      <c r="D235" s="2"/>
      <c r="E235" s="230" t="str">
        <f t="shared" si="24"/>
        <v>multinational-ICES-1f-XIV [NAFO 1f and ICES 14]</v>
      </c>
      <c r="F235" s="214" t="s">
        <v>3499</v>
      </c>
      <c r="G235" s="214" t="s">
        <v>3500</v>
      </c>
      <c r="H235" s="2"/>
      <c r="I235" s="3"/>
      <c r="J235" s="1"/>
      <c r="K235" s="1"/>
      <c r="L235" s="1"/>
      <c r="M235" s="1"/>
      <c r="N235" s="2"/>
      <c r="O235" s="3"/>
      <c r="P235" s="1"/>
      <c r="Q235" s="1"/>
      <c r="R235" s="1"/>
      <c r="S235" s="2"/>
      <c r="T235" s="183" t="s">
        <v>2224</v>
      </c>
      <c r="U235" s="2"/>
      <c r="V235" s="181" t="s">
        <v>2426</v>
      </c>
      <c r="W235" s="103"/>
      <c r="Y235" s="2"/>
      <c r="AB235" s="2"/>
      <c r="AE235" s="2"/>
      <c r="AG235" s="2"/>
      <c r="AI235" s="2"/>
      <c r="AK235" s="2"/>
      <c r="AM235" s="2"/>
      <c r="AO235" s="2"/>
      <c r="AR235" s="2"/>
      <c r="AU235" s="2"/>
      <c r="AX235" s="2"/>
      <c r="BA235" s="2"/>
      <c r="BD235" s="2"/>
      <c r="BF235" s="2"/>
      <c r="BI235" s="2"/>
      <c r="BL235" s="2"/>
      <c r="BO235" s="2"/>
      <c r="BR235" s="2"/>
      <c r="BU235" s="2"/>
      <c r="BX235" s="2"/>
      <c r="CA235" s="2"/>
      <c r="CD235" s="2"/>
      <c r="CF235" s="103"/>
      <c r="CH235" s="103"/>
      <c r="CJ235" s="103"/>
      <c r="CL235" s="103"/>
      <c r="CN235" s="103"/>
      <c r="CP235" s="103"/>
      <c r="CR235" s="103"/>
    </row>
    <row r="236" spans="1:96">
      <c r="A236" s="235" t="str">
        <f t="shared" si="23"/>
        <v>CROCKWCVANISOGQCI [Canary rockfish West Coast of Vancouver Island and Strait of Georgia and Queen Charlotte Islands]</v>
      </c>
      <c r="B236" s="231" t="s">
        <v>809</v>
      </c>
      <c r="C236" s="231" t="s">
        <v>3967</v>
      </c>
      <c r="D236" s="2"/>
      <c r="E236" s="230" t="str">
        <f t="shared" si="24"/>
        <v>multinational-ICES-1IN [NAFO Subarea 1 (inshore)]</v>
      </c>
      <c r="F236" s="214" t="s">
        <v>3501</v>
      </c>
      <c r="G236" s="214" t="s">
        <v>3502</v>
      </c>
      <c r="H236" s="2"/>
      <c r="I236" s="3"/>
      <c r="J236" s="1"/>
      <c r="K236" s="1"/>
      <c r="L236" s="1"/>
      <c r="M236" s="1"/>
      <c r="N236" s="2"/>
      <c r="O236" s="3"/>
      <c r="P236" s="1"/>
      <c r="Q236" s="1"/>
      <c r="R236" s="1"/>
      <c r="S236" s="2"/>
      <c r="T236" s="183" t="s">
        <v>3341</v>
      </c>
      <c r="U236" s="2"/>
      <c r="V236" s="181" t="s">
        <v>2427</v>
      </c>
      <c r="W236" s="103"/>
      <c r="Y236" s="2"/>
      <c r="AB236" s="2"/>
      <c r="AE236" s="2"/>
      <c r="AG236" s="2"/>
      <c r="AI236" s="2"/>
      <c r="AK236" s="2"/>
      <c r="AM236" s="2"/>
      <c r="AO236" s="2"/>
      <c r="AR236" s="2"/>
      <c r="AU236" s="2"/>
      <c r="AX236" s="2"/>
      <c r="BA236" s="2"/>
      <c r="BD236" s="2"/>
      <c r="BF236" s="2"/>
      <c r="BI236" s="2"/>
      <c r="BL236" s="2"/>
      <c r="BO236" s="2"/>
      <c r="BR236" s="2"/>
      <c r="BU236" s="2"/>
      <c r="BX236" s="2"/>
      <c r="CA236" s="2"/>
      <c r="CD236" s="2"/>
      <c r="CF236" s="103"/>
      <c r="CH236" s="103"/>
      <c r="CJ236" s="103"/>
      <c r="CL236" s="103"/>
      <c r="CN236" s="103"/>
      <c r="CP236" s="103"/>
      <c r="CR236" s="103"/>
    </row>
    <row r="237" spans="1:96">
      <c r="A237" s="235" t="str">
        <f t="shared" si="23"/>
        <v>CSARDCSCH [Chilean sardine Central-Southern Chile]</v>
      </c>
      <c r="B237" s="231" t="s">
        <v>3968</v>
      </c>
      <c r="C237" s="231" t="s">
        <v>3969</v>
      </c>
      <c r="D237" s="2"/>
      <c r="E237" s="230" t="str">
        <f t="shared" si="24"/>
        <v>multinational-ICES-21 [Kattegat]</v>
      </c>
      <c r="F237" s="215" t="s">
        <v>3503</v>
      </c>
      <c r="G237" s="215" t="s">
        <v>3504</v>
      </c>
      <c r="H237" s="2"/>
      <c r="I237" s="3"/>
      <c r="J237" s="1"/>
      <c r="K237" s="1"/>
      <c r="L237" s="1"/>
      <c r="M237" s="1"/>
      <c r="N237" s="2"/>
      <c r="O237" s="3"/>
      <c r="P237" s="1"/>
      <c r="Q237" s="1"/>
      <c r="R237" s="1"/>
      <c r="S237" s="2"/>
      <c r="T237" s="183" t="s">
        <v>2225</v>
      </c>
      <c r="U237" s="2"/>
      <c r="V237" s="181" t="s">
        <v>3184</v>
      </c>
      <c r="W237" s="103"/>
      <c r="Y237" s="2"/>
      <c r="AB237" s="2"/>
      <c r="AE237" s="2"/>
      <c r="AG237" s="2"/>
      <c r="AI237" s="2"/>
      <c r="AK237" s="2"/>
      <c r="AM237" s="2"/>
      <c r="AO237" s="2"/>
      <c r="AR237" s="2"/>
      <c r="AU237" s="2"/>
      <c r="AX237" s="2"/>
      <c r="BA237" s="2"/>
      <c r="BD237" s="2"/>
      <c r="BF237" s="2"/>
      <c r="BI237" s="2"/>
      <c r="BL237" s="2"/>
      <c r="BO237" s="2"/>
      <c r="BR237" s="2"/>
      <c r="BU237" s="2"/>
      <c r="BX237" s="2"/>
      <c r="CA237" s="2"/>
      <c r="CD237" s="2"/>
      <c r="CF237" s="103"/>
      <c r="CH237" s="103"/>
      <c r="CJ237" s="103"/>
      <c r="CL237" s="103"/>
      <c r="CN237" s="103"/>
      <c r="CP237" s="103"/>
      <c r="CR237" s="103"/>
    </row>
    <row r="238" spans="1:96">
      <c r="A238" s="235" t="str">
        <f t="shared" si="23"/>
        <v>CSHRIMPWA [Coastal shrimp West Africa]</v>
      </c>
      <c r="B238" s="231" t="s">
        <v>812</v>
      </c>
      <c r="C238" s="231" t="s">
        <v>3970</v>
      </c>
      <c r="D238" s="2"/>
      <c r="E238" s="230" t="str">
        <f t="shared" si="24"/>
        <v>multinational-ICES-2123 [Subdivisions 21-23]</v>
      </c>
      <c r="F238" s="214" t="s">
        <v>3505</v>
      </c>
      <c r="G238" s="214" t="s">
        <v>3506</v>
      </c>
      <c r="H238" s="2"/>
      <c r="I238" s="3"/>
      <c r="J238" s="1"/>
      <c r="K238" s="1"/>
      <c r="L238" s="1"/>
      <c r="M238" s="1"/>
      <c r="N238" s="2"/>
      <c r="O238" s="3"/>
      <c r="P238" s="1"/>
      <c r="Q238" s="1"/>
      <c r="R238" s="1"/>
      <c r="S238" s="2"/>
      <c r="T238" s="183" t="s">
        <v>2226</v>
      </c>
      <c r="U238" s="2"/>
      <c r="V238" s="181" t="s">
        <v>2428</v>
      </c>
      <c r="W238" s="103"/>
      <c r="Y238" s="2"/>
      <c r="AB238" s="2"/>
      <c r="AE238" s="2"/>
      <c r="AG238" s="2"/>
      <c r="AI238" s="2"/>
      <c r="AK238" s="2"/>
      <c r="AM238" s="2"/>
      <c r="AO238" s="2"/>
      <c r="AR238" s="2"/>
      <c r="AU238" s="2"/>
      <c r="AX238" s="2"/>
      <c r="BA238" s="2"/>
      <c r="BD238" s="2"/>
      <c r="BF238" s="2"/>
      <c r="BI238" s="2"/>
      <c r="BL238" s="2"/>
      <c r="BO238" s="2"/>
      <c r="BR238" s="2"/>
      <c r="BU238" s="2"/>
      <c r="BX238" s="2"/>
      <c r="CA238" s="2"/>
      <c r="CD238" s="2"/>
      <c r="CF238" s="103"/>
      <c r="CH238" s="103"/>
      <c r="CJ238" s="103"/>
      <c r="CL238" s="103"/>
      <c r="CN238" s="103"/>
      <c r="CP238" s="103"/>
      <c r="CR238" s="103"/>
    </row>
    <row r="239" spans="1:96">
      <c r="A239" s="235" t="str">
        <f t="shared" si="23"/>
        <v>CSKATMATLC [Clearnose skate Mid-Atlantic Coast]</v>
      </c>
      <c r="B239" s="231" t="s">
        <v>815</v>
      </c>
      <c r="C239" s="231" t="s">
        <v>816</v>
      </c>
      <c r="D239" s="2"/>
      <c r="E239" s="230" t="str">
        <f t="shared" si="24"/>
        <v>multinational-ICES-2223 [Subdivisions 22-23]</v>
      </c>
      <c r="F239" s="214" t="s">
        <v>3507</v>
      </c>
      <c r="G239" s="214" t="s">
        <v>3508</v>
      </c>
      <c r="H239" s="2"/>
      <c r="I239" s="3"/>
      <c r="J239" s="1"/>
      <c r="K239" s="1"/>
      <c r="L239" s="1"/>
      <c r="M239" s="1"/>
      <c r="N239" s="2"/>
      <c r="O239" s="3"/>
      <c r="P239" s="1"/>
      <c r="Q239" s="1"/>
      <c r="R239" s="1"/>
      <c r="S239" s="2"/>
      <c r="T239" s="183" t="s">
        <v>2227</v>
      </c>
      <c r="U239" s="2"/>
      <c r="V239" s="181" t="s">
        <v>3185</v>
      </c>
      <c r="W239" s="103"/>
      <c r="Y239" s="2"/>
      <c r="AB239" s="2"/>
      <c r="AE239" s="2"/>
      <c r="AG239" s="2"/>
      <c r="AI239" s="2"/>
      <c r="AK239" s="2"/>
      <c r="AM239" s="2"/>
      <c r="AO239" s="2"/>
      <c r="AR239" s="2"/>
      <c r="AU239" s="2"/>
      <c r="AX239" s="2"/>
      <c r="BA239" s="2"/>
      <c r="BD239" s="2"/>
      <c r="BF239" s="2"/>
      <c r="BI239" s="2"/>
      <c r="BL239" s="2"/>
      <c r="BO239" s="2"/>
      <c r="BR239" s="2"/>
      <c r="BU239" s="2"/>
      <c r="BX239" s="2"/>
      <c r="CA239" s="2"/>
      <c r="CD239" s="2"/>
      <c r="CF239" s="103"/>
      <c r="CH239" s="103"/>
      <c r="CJ239" s="103"/>
      <c r="CL239" s="103"/>
      <c r="CN239" s="103"/>
      <c r="CP239" s="103"/>
      <c r="CR239" s="103"/>
    </row>
    <row r="240" spans="1:96">
      <c r="A240" s="235" t="str">
        <f t="shared" si="23"/>
        <v>CTRACSA [Cape horse mackerel South Africa South coast]</v>
      </c>
      <c r="B240" s="231" t="s">
        <v>818</v>
      </c>
      <c r="C240" s="231" t="s">
        <v>819</v>
      </c>
      <c r="D240" s="2"/>
      <c r="E240" s="230" t="str">
        <f t="shared" si="24"/>
        <v>multinational-ICES-22-24 [Western Baltic]</v>
      </c>
      <c r="F240" s="210" t="s">
        <v>648</v>
      </c>
      <c r="G240" s="210" t="s">
        <v>649</v>
      </c>
      <c r="H240" s="2"/>
      <c r="I240" s="3"/>
      <c r="J240" s="1"/>
      <c r="K240" s="1"/>
      <c r="L240" s="1"/>
      <c r="M240" s="1"/>
      <c r="N240" s="2"/>
      <c r="O240" s="3"/>
      <c r="P240" s="1"/>
      <c r="Q240" s="1"/>
      <c r="R240" s="1"/>
      <c r="S240" s="2"/>
      <c r="T240" s="183" t="s">
        <v>2228</v>
      </c>
      <c r="U240" s="2"/>
      <c r="V240" s="181" t="s">
        <v>3186</v>
      </c>
      <c r="W240" s="103"/>
      <c r="Y240" s="2"/>
      <c r="AB240" s="2"/>
      <c r="AE240" s="2"/>
      <c r="AG240" s="2"/>
      <c r="AI240" s="2"/>
      <c r="AK240" s="2"/>
      <c r="AM240" s="2"/>
      <c r="AO240" s="2"/>
      <c r="AR240" s="2"/>
      <c r="AU240" s="2"/>
      <c r="AX240" s="2"/>
      <c r="BA240" s="2"/>
      <c r="BD240" s="2"/>
      <c r="BF240" s="2"/>
      <c r="BI240" s="2"/>
      <c r="BL240" s="2"/>
      <c r="BO240" s="2"/>
      <c r="BR240" s="2"/>
      <c r="BU240" s="2"/>
      <c r="BX240" s="2"/>
      <c r="CA240" s="2"/>
      <c r="CD240" s="2"/>
      <c r="CF240" s="103"/>
      <c r="CH240" s="103"/>
      <c r="CJ240" s="103"/>
      <c r="CL240" s="103"/>
      <c r="CN240" s="103"/>
      <c r="CP240" s="103"/>
      <c r="CR240" s="103"/>
    </row>
    <row r="241" spans="1:96">
      <c r="A241" s="235" t="str">
        <f t="shared" si="23"/>
        <v>CUSK4X [Cusk Western Scotian Shelf]</v>
      </c>
      <c r="B241" s="231" t="s">
        <v>822</v>
      </c>
      <c r="C241" s="231" t="s">
        <v>3971</v>
      </c>
      <c r="D241" s="2"/>
      <c r="E241" s="230" t="str">
        <f t="shared" si="24"/>
        <v>multinational-ICES-22-24-IIIa [ICES 22-24-3a]</v>
      </c>
      <c r="F241" s="210" t="s">
        <v>654</v>
      </c>
      <c r="G241" s="210" t="s">
        <v>3509</v>
      </c>
      <c r="H241" s="2"/>
      <c r="I241" s="3"/>
      <c r="J241" s="1"/>
      <c r="K241" s="1"/>
      <c r="L241" s="1"/>
      <c r="M241" s="1"/>
      <c r="N241" s="2"/>
      <c r="O241" s="3"/>
      <c r="P241" s="1"/>
      <c r="Q241" s="1"/>
      <c r="R241" s="1"/>
      <c r="S241" s="2"/>
      <c r="T241" s="183" t="s">
        <v>3342</v>
      </c>
      <c r="U241" s="2"/>
      <c r="V241" s="181" t="s">
        <v>2429</v>
      </c>
      <c r="W241" s="103"/>
      <c r="Y241" s="2"/>
      <c r="AB241" s="2"/>
      <c r="AE241" s="2"/>
      <c r="AG241" s="2"/>
      <c r="AI241" s="2"/>
      <c r="AK241" s="2"/>
      <c r="AM241" s="2"/>
      <c r="AO241" s="2"/>
      <c r="AR241" s="2"/>
      <c r="AU241" s="2"/>
      <c r="AX241" s="2"/>
      <c r="BA241" s="2"/>
      <c r="BD241" s="2"/>
      <c r="BF241" s="2"/>
      <c r="BI241" s="2"/>
      <c r="BL241" s="2"/>
      <c r="BO241" s="2"/>
      <c r="BR241" s="2"/>
      <c r="BU241" s="2"/>
      <c r="BX241" s="2"/>
      <c r="CA241" s="2"/>
      <c r="CD241" s="2"/>
      <c r="CF241" s="103"/>
      <c r="CH241" s="103"/>
      <c r="CJ241" s="103"/>
      <c r="CL241" s="103"/>
      <c r="CN241" s="103"/>
      <c r="CP241" s="103"/>
      <c r="CR241" s="103"/>
    </row>
    <row r="242" spans="1:96">
      <c r="A242" s="235" t="str">
        <f t="shared" si="23"/>
        <v>CUSKI-II [Tusk North-East Arctic]</v>
      </c>
      <c r="B242" s="231" t="s">
        <v>3972</v>
      </c>
      <c r="C242" s="231" t="s">
        <v>3973</v>
      </c>
      <c r="D242" s="2"/>
      <c r="E242" s="230" t="str">
        <f t="shared" si="24"/>
        <v>multinational-ICES-22-32 [Baltic Areas 22-32]</v>
      </c>
      <c r="F242" s="210" t="s">
        <v>657</v>
      </c>
      <c r="G242" s="210" t="s">
        <v>658</v>
      </c>
      <c r="H242" s="2"/>
      <c r="I242" s="3"/>
      <c r="J242" s="1"/>
      <c r="K242" s="1"/>
      <c r="L242" s="1"/>
      <c r="M242" s="1"/>
      <c r="N242" s="2"/>
      <c r="O242" s="3"/>
      <c r="P242" s="1"/>
      <c r="Q242" s="1"/>
      <c r="R242" s="1"/>
      <c r="S242" s="2"/>
      <c r="T242" s="183" t="s">
        <v>2229</v>
      </c>
      <c r="U242" s="2"/>
      <c r="V242" s="181" t="s">
        <v>2430</v>
      </c>
      <c r="W242" s="103"/>
      <c r="Y242" s="2"/>
      <c r="AB242" s="2"/>
      <c r="AE242" s="2"/>
      <c r="AG242" s="2"/>
      <c r="AI242" s="2"/>
      <c r="AK242" s="2"/>
      <c r="AM242" s="2"/>
      <c r="AO242" s="2"/>
      <c r="AR242" s="2"/>
      <c r="AU242" s="2"/>
      <c r="AX242" s="2"/>
      <c r="BA242" s="2"/>
      <c r="BD242" s="2"/>
      <c r="BF242" s="2"/>
      <c r="BI242" s="2"/>
      <c r="BL242" s="2"/>
      <c r="BO242" s="2"/>
      <c r="BR242" s="2"/>
      <c r="BU242" s="2"/>
      <c r="BX242" s="2"/>
      <c r="CA242" s="2"/>
      <c r="CD242" s="2"/>
      <c r="CF242" s="103"/>
      <c r="CH242" s="103"/>
      <c r="CJ242" s="103"/>
      <c r="CL242" s="103"/>
      <c r="CN242" s="103"/>
      <c r="CP242" s="103"/>
      <c r="CR242" s="103"/>
    </row>
    <row r="243" spans="1:96">
      <c r="A243" s="235" t="str">
        <f t="shared" si="23"/>
        <v>CUSKNEATL [Tusk Northeast Atlantic]</v>
      </c>
      <c r="B243" s="231" t="s">
        <v>3974</v>
      </c>
      <c r="C243" s="231" t="s">
        <v>3975</v>
      </c>
      <c r="D243" s="2"/>
      <c r="E243" s="230" t="str">
        <f t="shared" si="24"/>
        <v>multinational-ICES-2425 [Subdivisions 24-25]</v>
      </c>
      <c r="F243" s="214" t="s">
        <v>3510</v>
      </c>
      <c r="G243" s="214" t="s">
        <v>3511</v>
      </c>
      <c r="H243" s="2"/>
      <c r="I243" s="3"/>
      <c r="J243" s="1"/>
      <c r="K243" s="1"/>
      <c r="L243" s="1"/>
      <c r="M243" s="1"/>
      <c r="N243" s="2"/>
      <c r="O243" s="3"/>
      <c r="P243" s="1"/>
      <c r="Q243" s="1"/>
      <c r="R243" s="1"/>
      <c r="S243" s="2"/>
      <c r="T243" s="183" t="s">
        <v>2230</v>
      </c>
      <c r="U243" s="2"/>
      <c r="V243" s="181" t="s">
        <v>2431</v>
      </c>
      <c r="W243" s="103"/>
      <c r="Y243" s="2"/>
      <c r="AB243" s="2"/>
      <c r="AE243" s="2"/>
      <c r="AG243" s="2"/>
      <c r="AI243" s="2"/>
      <c r="AK243" s="2"/>
      <c r="AM243" s="2"/>
      <c r="AO243" s="2"/>
      <c r="AR243" s="2"/>
      <c r="AU243" s="2"/>
      <c r="AX243" s="2"/>
      <c r="BA243" s="2"/>
      <c r="BD243" s="2"/>
      <c r="BF243" s="2"/>
      <c r="BI243" s="2"/>
      <c r="BL243" s="2"/>
      <c r="BO243" s="2"/>
      <c r="BR243" s="2"/>
      <c r="BU243" s="2"/>
      <c r="BX243" s="2"/>
      <c r="CA243" s="2"/>
      <c r="CD243" s="2"/>
      <c r="CF243" s="103"/>
      <c r="CH243" s="103"/>
      <c r="CJ243" s="103"/>
      <c r="CL243" s="103"/>
      <c r="CN243" s="103"/>
      <c r="CP243" s="103"/>
      <c r="CR243" s="103"/>
    </row>
    <row r="244" spans="1:96">
      <c r="A244" s="235" t="str">
        <f t="shared" si="23"/>
        <v>CUSKVa-XIV [Tusk ICES 5a-14]</v>
      </c>
      <c r="B244" s="231" t="s">
        <v>3976</v>
      </c>
      <c r="C244" s="231" t="s">
        <v>3977</v>
      </c>
      <c r="D244" s="2"/>
      <c r="E244" s="230" t="str">
        <f t="shared" si="24"/>
        <v>multinational-ICES-2432 [Subdivisions 24-32]</v>
      </c>
      <c r="F244" s="214" t="s">
        <v>3512</v>
      </c>
      <c r="G244" s="214" t="s">
        <v>3513</v>
      </c>
      <c r="H244" s="2"/>
      <c r="I244" s="3"/>
      <c r="J244" s="1"/>
      <c r="K244" s="1"/>
      <c r="L244" s="1"/>
      <c r="M244" s="1"/>
      <c r="N244" s="2"/>
      <c r="O244" s="3"/>
      <c r="P244" s="1"/>
      <c r="Q244" s="1"/>
      <c r="R244" s="1"/>
      <c r="S244" s="2"/>
      <c r="T244" s="183" t="s">
        <v>2231</v>
      </c>
      <c r="U244" s="2"/>
      <c r="V244" s="181" t="s">
        <v>2432</v>
      </c>
      <c r="W244" s="103"/>
      <c r="Y244" s="2"/>
      <c r="AB244" s="2"/>
      <c r="AE244" s="2"/>
      <c r="AG244" s="2"/>
      <c r="AI244" s="2"/>
      <c r="AK244" s="2"/>
      <c r="AM244" s="2"/>
      <c r="AO244" s="2"/>
      <c r="AR244" s="2"/>
      <c r="AU244" s="2"/>
      <c r="AX244" s="2"/>
      <c r="BA244" s="2"/>
      <c r="BD244" s="2"/>
      <c r="BF244" s="2"/>
      <c r="BI244" s="2"/>
      <c r="BL244" s="2"/>
      <c r="BO244" s="2"/>
      <c r="BR244" s="2"/>
      <c r="BU244" s="2"/>
      <c r="BX244" s="2"/>
      <c r="CA244" s="2"/>
      <c r="CD244" s="2"/>
      <c r="CF244" s="103"/>
      <c r="CH244" s="103"/>
      <c r="CJ244" s="103"/>
      <c r="CL244" s="103"/>
      <c r="CN244" s="103"/>
      <c r="CP244" s="103"/>
      <c r="CR244" s="103"/>
    </row>
    <row r="245" spans="1:96">
      <c r="A245" s="235" t="str">
        <f t="shared" si="23"/>
        <v>CUSKVIb [Tusk Rockall Bank]</v>
      </c>
      <c r="B245" s="231" t="s">
        <v>3978</v>
      </c>
      <c r="C245" s="231" t="s">
        <v>3979</v>
      </c>
      <c r="D245" s="2"/>
      <c r="E245" s="230" t="str">
        <f t="shared" si="24"/>
        <v>multinational-ICES-2529-32 [Subdivisions 25-29 and 32]</v>
      </c>
      <c r="F245" s="214" t="s">
        <v>3514</v>
      </c>
      <c r="G245" s="214" t="s">
        <v>3515</v>
      </c>
      <c r="H245" s="2"/>
      <c r="I245" s="3"/>
      <c r="J245" s="1"/>
      <c r="K245" s="1"/>
      <c r="L245" s="1"/>
      <c r="M245" s="1"/>
      <c r="N245" s="2"/>
      <c r="O245" s="3"/>
      <c r="P245" s="1"/>
      <c r="Q245" s="1"/>
      <c r="R245" s="1"/>
      <c r="S245" s="2"/>
      <c r="T245" s="183" t="s">
        <v>3343</v>
      </c>
      <c r="U245" s="2"/>
      <c r="V245" s="181" t="s">
        <v>3187</v>
      </c>
      <c r="W245" s="103"/>
      <c r="Y245" s="2"/>
      <c r="AB245" s="2"/>
      <c r="AE245" s="2"/>
      <c r="AG245" s="2"/>
      <c r="AI245" s="2"/>
      <c r="AK245" s="2"/>
      <c r="AM245" s="2"/>
      <c r="AO245" s="2"/>
      <c r="AR245" s="2"/>
      <c r="AU245" s="2"/>
      <c r="AX245" s="2"/>
      <c r="BA245" s="2"/>
      <c r="BD245" s="2"/>
      <c r="BF245" s="2"/>
      <c r="BI245" s="2"/>
      <c r="BL245" s="2"/>
      <c r="BO245" s="2"/>
      <c r="BR245" s="2"/>
      <c r="BU245" s="2"/>
      <c r="BX245" s="2"/>
      <c r="CA245" s="2"/>
      <c r="CD245" s="2"/>
      <c r="CF245" s="103"/>
      <c r="CH245" s="103"/>
      <c r="CJ245" s="103"/>
      <c r="CL245" s="103"/>
      <c r="CN245" s="103"/>
      <c r="CP245" s="103"/>
      <c r="CR245" s="103"/>
    </row>
    <row r="246" spans="1:96">
      <c r="A246" s="235" t="str">
        <f t="shared" si="23"/>
        <v>CUSKXII [Tusk North of Azores]</v>
      </c>
      <c r="B246" s="231" t="s">
        <v>3980</v>
      </c>
      <c r="C246" s="231" t="s">
        <v>3981</v>
      </c>
      <c r="D246" s="2"/>
      <c r="E246" s="230" t="str">
        <f t="shared" si="24"/>
        <v>multinational-ICES-25-32 [Eastern Baltic]</v>
      </c>
      <c r="F246" s="210" t="s">
        <v>663</v>
      </c>
      <c r="G246" s="210" t="s">
        <v>664</v>
      </c>
      <c r="H246" s="2"/>
      <c r="I246" s="3"/>
      <c r="J246" s="1"/>
      <c r="K246" s="1"/>
      <c r="L246" s="1"/>
      <c r="M246" s="1"/>
      <c r="N246" s="2"/>
      <c r="O246" s="3"/>
      <c r="P246" s="1"/>
      <c r="Q246" s="1"/>
      <c r="R246" s="1"/>
      <c r="S246" s="2"/>
      <c r="T246" s="183" t="s">
        <v>3344</v>
      </c>
      <c r="U246" s="2"/>
      <c r="V246" s="181" t="s">
        <v>3188</v>
      </c>
      <c r="W246" s="103"/>
      <c r="Y246" s="2"/>
      <c r="AB246" s="2"/>
      <c r="AE246" s="2"/>
      <c r="AG246" s="2"/>
      <c r="AI246" s="2"/>
      <c r="AK246" s="2"/>
      <c r="AM246" s="2"/>
      <c r="AO246" s="2"/>
      <c r="AR246" s="2"/>
      <c r="AU246" s="2"/>
      <c r="AX246" s="2"/>
      <c r="BA246" s="2"/>
      <c r="BD246" s="2"/>
      <c r="BF246" s="2"/>
      <c r="BI246" s="2"/>
      <c r="BL246" s="2"/>
      <c r="BO246" s="2"/>
      <c r="BR246" s="2"/>
      <c r="BU246" s="2"/>
      <c r="BX246" s="2"/>
      <c r="CA246" s="2"/>
      <c r="CD246" s="2"/>
      <c r="CF246" s="103"/>
      <c r="CH246" s="103"/>
      <c r="CJ246" s="103"/>
      <c r="CL246" s="103"/>
      <c r="CN246" s="103"/>
      <c r="CP246" s="103"/>
      <c r="CR246" s="103"/>
    </row>
    <row r="247" spans="1:96">
      <c r="A247" s="235" t="str">
        <f t="shared" si="23"/>
        <v>CUTTLEWA [Cuttlefish West Africa]</v>
      </c>
      <c r="B247" s="231" t="s">
        <v>825</v>
      </c>
      <c r="C247" s="231" t="s">
        <v>826</v>
      </c>
      <c r="D247" s="2"/>
      <c r="E247" s="230" t="str">
        <f t="shared" si="24"/>
        <v>multinational-ICES-2628 [Subdivisions 26-28]</v>
      </c>
      <c r="F247" s="214" t="s">
        <v>3516</v>
      </c>
      <c r="G247" s="214" t="s">
        <v>3517</v>
      </c>
      <c r="H247" s="2"/>
      <c r="I247" s="3"/>
      <c r="J247" s="1"/>
      <c r="K247" s="1"/>
      <c r="L247" s="1"/>
      <c r="M247" s="1"/>
      <c r="N247" s="2"/>
      <c r="O247" s="3"/>
      <c r="P247" s="1"/>
      <c r="Q247" s="1"/>
      <c r="R247" s="1"/>
      <c r="S247" s="2"/>
      <c r="T247" s="183" t="s">
        <v>3345</v>
      </c>
      <c r="U247" s="2"/>
      <c r="V247" s="181" t="s">
        <v>3189</v>
      </c>
      <c r="W247" s="103"/>
      <c r="Y247" s="2"/>
      <c r="AB247" s="2"/>
      <c r="AE247" s="2"/>
      <c r="AG247" s="2"/>
      <c r="AI247" s="2"/>
      <c r="AK247" s="2"/>
      <c r="AM247" s="2"/>
      <c r="AO247" s="2"/>
      <c r="AR247" s="2"/>
      <c r="AU247" s="2"/>
      <c r="AX247" s="2"/>
      <c r="BA247" s="2"/>
      <c r="BD247" s="2"/>
      <c r="BF247" s="2"/>
      <c r="BI247" s="2"/>
      <c r="BL247" s="2"/>
      <c r="BO247" s="2"/>
      <c r="BR247" s="2"/>
      <c r="BU247" s="2"/>
      <c r="BX247" s="2"/>
      <c r="CA247" s="2"/>
      <c r="CD247" s="2"/>
      <c r="CF247" s="103"/>
      <c r="CH247" s="103"/>
      <c r="CJ247" s="103"/>
      <c r="CL247" s="103"/>
      <c r="CN247" s="103"/>
      <c r="CP247" s="103"/>
      <c r="CR247" s="103"/>
    </row>
    <row r="248" spans="1:96">
      <c r="A248" s="235" t="str">
        <f t="shared" si="23"/>
        <v>DAB2232 [Dab Baltic Areas 22-32]</v>
      </c>
      <c r="B248" s="231" t="s">
        <v>3982</v>
      </c>
      <c r="C248" s="231" t="s">
        <v>3983</v>
      </c>
      <c r="D248" s="2"/>
      <c r="E248" s="230" t="str">
        <f t="shared" si="24"/>
        <v>multinational-ICES-27-2932 [Subdivisions 27 and 29-32]</v>
      </c>
      <c r="F248" s="214" t="s">
        <v>3518</v>
      </c>
      <c r="G248" s="214" t="s">
        <v>3519</v>
      </c>
      <c r="H248" s="2"/>
      <c r="I248" s="3"/>
      <c r="J248" s="1"/>
      <c r="K248" s="1"/>
      <c r="L248" s="1"/>
      <c r="M248" s="1"/>
      <c r="N248" s="2"/>
      <c r="O248" s="3"/>
      <c r="P248" s="1"/>
      <c r="Q248" s="1"/>
      <c r="R248" s="1"/>
      <c r="S248" s="2"/>
      <c r="T248" s="183" t="s">
        <v>2232</v>
      </c>
      <c r="U248" s="2"/>
      <c r="V248" s="181" t="s">
        <v>3190</v>
      </c>
      <c r="W248" s="103"/>
      <c r="Y248" s="2"/>
      <c r="AB248" s="2"/>
      <c r="AE248" s="2"/>
      <c r="AG248" s="2"/>
      <c r="AI248" s="2"/>
      <c r="AK248" s="2"/>
      <c r="AM248" s="2"/>
      <c r="AO248" s="2"/>
      <c r="AR248" s="2"/>
      <c r="AU248" s="2"/>
      <c r="AX248" s="2"/>
      <c r="BA248" s="2"/>
      <c r="BD248" s="2"/>
      <c r="BF248" s="2"/>
      <c r="BI248" s="2"/>
      <c r="BL248" s="2"/>
      <c r="BO248" s="2"/>
      <c r="BR248" s="2"/>
      <c r="BU248" s="2"/>
      <c r="BX248" s="2"/>
      <c r="CA248" s="2"/>
      <c r="CD248" s="2"/>
      <c r="CF248" s="103"/>
      <c r="CH248" s="103"/>
      <c r="CJ248" s="103"/>
      <c r="CL248" s="103"/>
      <c r="CN248" s="103"/>
      <c r="CP248" s="103"/>
      <c r="CR248" s="103"/>
    </row>
    <row r="249" spans="1:96">
      <c r="A249" s="235" t="str">
        <f t="shared" si="23"/>
        <v>DABIIIa-IV [Dab ICES 3a-4]</v>
      </c>
      <c r="B249" s="231" t="s">
        <v>3984</v>
      </c>
      <c r="C249" s="231" t="s">
        <v>3985</v>
      </c>
      <c r="D249" s="2"/>
      <c r="E249" s="230" t="str">
        <f t="shared" si="24"/>
        <v>multinational-ICES-28 [Gulf of Riga East of Gotland]</v>
      </c>
      <c r="F249" s="215" t="s">
        <v>669</v>
      </c>
      <c r="G249" s="215" t="s">
        <v>670</v>
      </c>
      <c r="H249" s="2"/>
      <c r="I249" s="3"/>
      <c r="J249" s="1"/>
      <c r="K249" s="1"/>
      <c r="L249" s="1"/>
      <c r="M249" s="1"/>
      <c r="N249" s="2"/>
      <c r="O249" s="3"/>
      <c r="P249" s="1"/>
      <c r="Q249" s="1"/>
      <c r="R249" s="1"/>
      <c r="S249" s="2"/>
      <c r="T249" s="183" t="s">
        <v>2233</v>
      </c>
      <c r="U249" s="2"/>
      <c r="V249" s="181" t="s">
        <v>2433</v>
      </c>
      <c r="W249" s="103"/>
      <c r="Y249" s="2"/>
      <c r="AB249" s="2"/>
      <c r="AE249" s="2"/>
      <c r="AG249" s="2"/>
      <c r="AI249" s="2"/>
      <c r="AK249" s="2"/>
      <c r="AM249" s="2"/>
      <c r="AO249" s="2"/>
      <c r="AR249" s="2"/>
      <c r="AU249" s="2"/>
      <c r="AX249" s="2"/>
      <c r="BA249" s="2"/>
      <c r="BD249" s="2"/>
      <c r="BF249" s="2"/>
      <c r="BI249" s="2"/>
      <c r="BL249" s="2"/>
      <c r="BO249" s="2"/>
      <c r="BR249" s="2"/>
      <c r="BU249" s="2"/>
      <c r="BX249" s="2"/>
      <c r="CA249" s="2"/>
      <c r="CD249" s="2"/>
      <c r="CF249" s="103"/>
      <c r="CH249" s="103"/>
      <c r="CJ249" s="103"/>
      <c r="CL249" s="103"/>
      <c r="CN249" s="103"/>
      <c r="CP249" s="103"/>
      <c r="CR249" s="103"/>
    </row>
    <row r="250" spans="1:96">
      <c r="A250" s="235" t="str">
        <f t="shared" si="23"/>
        <v>DEEPCHAKESA [Deep water cape hake South Africa]</v>
      </c>
      <c r="B250" s="231" t="s">
        <v>829</v>
      </c>
      <c r="C250" s="231" t="s">
        <v>3986</v>
      </c>
      <c r="D250" s="2"/>
      <c r="E250" s="230" t="str">
        <f t="shared" si="24"/>
        <v>multinational-ICES-29 [Archipelago Sea]</v>
      </c>
      <c r="F250" s="215" t="s">
        <v>675</v>
      </c>
      <c r="G250" s="215" t="s">
        <v>676</v>
      </c>
      <c r="H250" s="2"/>
      <c r="I250" s="3"/>
      <c r="J250" s="1"/>
      <c r="K250" s="1"/>
      <c r="L250" s="1"/>
      <c r="M250" s="1"/>
      <c r="N250" s="2"/>
      <c r="O250" s="3"/>
      <c r="P250" s="1"/>
      <c r="Q250" s="1"/>
      <c r="R250" s="1"/>
      <c r="S250" s="2"/>
      <c r="T250" s="183" t="s">
        <v>2234</v>
      </c>
      <c r="U250" s="2"/>
      <c r="V250" s="181" t="s">
        <v>2434</v>
      </c>
      <c r="W250" s="103"/>
      <c r="Y250" s="2"/>
      <c r="AB250" s="2"/>
      <c r="AE250" s="2"/>
      <c r="AG250" s="2"/>
      <c r="AI250" s="2"/>
      <c r="AK250" s="2"/>
      <c r="AM250" s="2"/>
      <c r="AO250" s="2"/>
      <c r="AR250" s="2"/>
      <c r="AU250" s="2"/>
      <c r="AX250" s="2"/>
      <c r="BA250" s="2"/>
      <c r="BD250" s="2"/>
      <c r="BF250" s="2"/>
      <c r="BI250" s="2"/>
      <c r="BL250" s="2"/>
      <c r="BO250" s="2"/>
      <c r="BR250" s="2"/>
      <c r="BU250" s="2"/>
      <c r="BX250" s="2"/>
      <c r="CA250" s="2"/>
      <c r="CD250" s="2"/>
      <c r="CF250" s="103"/>
      <c r="CH250" s="103"/>
      <c r="CJ250" s="103"/>
      <c r="CL250" s="103"/>
      <c r="CN250" s="103"/>
      <c r="CP250" s="103"/>
      <c r="CR250" s="103"/>
    </row>
    <row r="251" spans="1:96">
      <c r="A251" s="235" t="str">
        <f t="shared" si="23"/>
        <v>DEEPFLATHEADSE [Deepwater flathead Southeast Australia]</v>
      </c>
      <c r="B251" s="231" t="s">
        <v>832</v>
      </c>
      <c r="C251" s="231" t="s">
        <v>833</v>
      </c>
      <c r="D251" s="2"/>
      <c r="E251" s="230" t="str">
        <f t="shared" si="24"/>
        <v>multinational-ICES-30 [Bothnian Sea]</v>
      </c>
      <c r="F251" s="215" t="s">
        <v>680</v>
      </c>
      <c r="G251" s="215" t="s">
        <v>681</v>
      </c>
      <c r="H251" s="2"/>
      <c r="I251" s="3"/>
      <c r="J251" s="1"/>
      <c r="K251" s="1"/>
      <c r="L251" s="1"/>
      <c r="M251" s="1"/>
      <c r="N251" s="2"/>
      <c r="O251" s="3"/>
      <c r="P251" s="1"/>
      <c r="Q251" s="1"/>
      <c r="R251" s="1"/>
      <c r="S251" s="2"/>
      <c r="T251" s="183" t="s">
        <v>2235</v>
      </c>
      <c r="U251" s="2"/>
      <c r="V251" s="181" t="s">
        <v>2435</v>
      </c>
      <c r="W251" s="103"/>
      <c r="Y251" s="2"/>
      <c r="AB251" s="2"/>
      <c r="AE251" s="2"/>
      <c r="AG251" s="2"/>
      <c r="AI251" s="2"/>
      <c r="AK251" s="2"/>
      <c r="AM251" s="2"/>
      <c r="AO251" s="2"/>
      <c r="AR251" s="2"/>
      <c r="AU251" s="2"/>
      <c r="AX251" s="2"/>
      <c r="BA251" s="2"/>
      <c r="BD251" s="2"/>
      <c r="BF251" s="2"/>
      <c r="BI251" s="2"/>
      <c r="BL251" s="2"/>
      <c r="BO251" s="2"/>
      <c r="BR251" s="2"/>
      <c r="BU251" s="2"/>
      <c r="BX251" s="2"/>
      <c r="CA251" s="2"/>
      <c r="CD251" s="2"/>
      <c r="CF251" s="103"/>
      <c r="CH251" s="103"/>
      <c r="CJ251" s="103"/>
      <c r="CL251" s="103"/>
      <c r="CN251" s="103"/>
      <c r="CP251" s="103"/>
      <c r="CR251" s="103"/>
    </row>
    <row r="252" spans="1:96">
      <c r="A252" s="235" t="str">
        <f t="shared" si="23"/>
        <v>DKROCKPCOAST [Darkblotched rockfish Pacific Coast]</v>
      </c>
      <c r="B252" s="231" t="s">
        <v>836</v>
      </c>
      <c r="C252" s="231" t="s">
        <v>837</v>
      </c>
      <c r="D252" s="2"/>
      <c r="E252" s="230" t="str">
        <f t="shared" si="24"/>
        <v>multinational-ICES-30-31 [Subdivisions 30-31]</v>
      </c>
      <c r="F252" s="214" t="s">
        <v>3520</v>
      </c>
      <c r="G252" s="214" t="s">
        <v>3521</v>
      </c>
      <c r="H252" s="2"/>
      <c r="I252" s="3"/>
      <c r="J252" s="1"/>
      <c r="K252" s="1"/>
      <c r="L252" s="1"/>
      <c r="M252" s="1"/>
      <c r="N252" s="2"/>
      <c r="O252" s="3"/>
      <c r="P252" s="1"/>
      <c r="Q252" s="1"/>
      <c r="R252" s="1"/>
      <c r="S252" s="2"/>
      <c r="T252" s="183" t="s">
        <v>2236</v>
      </c>
      <c r="U252" s="2"/>
      <c r="V252" s="181" t="s">
        <v>2436</v>
      </c>
      <c r="W252" s="103"/>
      <c r="Y252" s="2"/>
      <c r="AB252" s="2"/>
      <c r="AE252" s="2"/>
      <c r="AG252" s="2"/>
      <c r="AI252" s="2"/>
      <c r="AK252" s="2"/>
      <c r="AM252" s="2"/>
      <c r="AO252" s="2"/>
      <c r="AR252" s="2"/>
      <c r="AU252" s="2"/>
      <c r="AX252" s="2"/>
      <c r="BA252" s="2"/>
      <c r="BD252" s="2"/>
      <c r="BF252" s="2"/>
      <c r="BI252" s="2"/>
      <c r="BL252" s="2"/>
      <c r="BO252" s="2"/>
      <c r="BR252" s="2"/>
      <c r="BU252" s="2"/>
      <c r="BX252" s="2"/>
      <c r="CA252" s="2"/>
      <c r="CD252" s="2"/>
      <c r="CF252" s="103"/>
      <c r="CH252" s="103"/>
      <c r="CJ252" s="103"/>
      <c r="CL252" s="103"/>
      <c r="CN252" s="103"/>
      <c r="CP252" s="103"/>
      <c r="CR252" s="103"/>
    </row>
    <row r="253" spans="1:96">
      <c r="A253" s="235" t="str">
        <f t="shared" si="23"/>
        <v>DOYSFS [Dredge oyster Foveax Strait]</v>
      </c>
      <c r="B253" s="231" t="s">
        <v>2757</v>
      </c>
      <c r="C253" s="231" t="s">
        <v>2758</v>
      </c>
      <c r="D253" s="2"/>
      <c r="E253" s="230" t="str">
        <f t="shared" si="24"/>
        <v>multinational-ICES-31 [Bothnian Bay]</v>
      </c>
      <c r="F253" s="215" t="s">
        <v>685</v>
      </c>
      <c r="G253" s="215" t="s">
        <v>686</v>
      </c>
      <c r="H253" s="2"/>
      <c r="I253" s="3"/>
      <c r="J253" s="1"/>
      <c r="K253" s="1"/>
      <c r="L253" s="1"/>
      <c r="M253" s="1"/>
      <c r="N253" s="2"/>
      <c r="O253" s="3"/>
      <c r="P253" s="1"/>
      <c r="Q253" s="1"/>
      <c r="R253" s="1"/>
      <c r="S253" s="2"/>
      <c r="T253" s="183" t="s">
        <v>3346</v>
      </c>
      <c r="U253" s="2"/>
      <c r="V253" s="181" t="s">
        <v>2437</v>
      </c>
      <c r="W253" s="103"/>
      <c r="Y253" s="2"/>
      <c r="AB253" s="2"/>
      <c r="AE253" s="2"/>
      <c r="AG253" s="2"/>
      <c r="AI253" s="2"/>
      <c r="AK253" s="2"/>
      <c r="AM253" s="2"/>
      <c r="AO253" s="2"/>
      <c r="AR253" s="2"/>
      <c r="AU253" s="2"/>
      <c r="AX253" s="2"/>
      <c r="BA253" s="2"/>
      <c r="BD253" s="2"/>
      <c r="BF253" s="2"/>
      <c r="BI253" s="2"/>
      <c r="BL253" s="2"/>
      <c r="BO253" s="2"/>
      <c r="BR253" s="2"/>
      <c r="BU253" s="2"/>
      <c r="BX253" s="2"/>
      <c r="CA253" s="2"/>
      <c r="CD253" s="2"/>
      <c r="CF253" s="103"/>
      <c r="CH253" s="103"/>
      <c r="CJ253" s="103"/>
      <c r="CL253" s="103"/>
      <c r="CN253" s="103"/>
      <c r="CP253" s="103"/>
      <c r="CR253" s="103"/>
    </row>
    <row r="254" spans="1:96">
      <c r="A254" s="235" t="str">
        <f t="shared" si="23"/>
        <v>DRSHRIMPWA [Deep water rose shrimp West Africa]</v>
      </c>
      <c r="B254" s="231" t="s">
        <v>840</v>
      </c>
      <c r="C254" s="231" t="s">
        <v>3987</v>
      </c>
      <c r="D254" s="2"/>
      <c r="E254" s="230" t="str">
        <f t="shared" si="24"/>
        <v>multinational-ICES-32 [Gulf of Finland]</v>
      </c>
      <c r="F254" s="215" t="s">
        <v>691</v>
      </c>
      <c r="G254" s="215" t="s">
        <v>692</v>
      </c>
      <c r="H254" s="2"/>
      <c r="I254" s="3"/>
      <c r="J254" s="1"/>
      <c r="K254" s="1"/>
      <c r="L254" s="1"/>
      <c r="M254" s="1"/>
      <c r="N254" s="2"/>
      <c r="O254" s="3"/>
      <c r="P254" s="1"/>
      <c r="Q254" s="1"/>
      <c r="R254" s="1"/>
      <c r="S254" s="2"/>
      <c r="T254" s="183" t="s">
        <v>2237</v>
      </c>
      <c r="U254" s="2"/>
      <c r="V254" s="181" t="s">
        <v>2852</v>
      </c>
      <c r="W254" s="103"/>
      <c r="Y254" s="2"/>
      <c r="AB254" s="2"/>
      <c r="AE254" s="2"/>
      <c r="AG254" s="2"/>
      <c r="AI254" s="2"/>
      <c r="AK254" s="2"/>
      <c r="AM254" s="2"/>
      <c r="AO254" s="2"/>
      <c r="AR254" s="2"/>
      <c r="AU254" s="2"/>
      <c r="AX254" s="2"/>
      <c r="BA254" s="2"/>
      <c r="BD254" s="2"/>
      <c r="BF254" s="2"/>
      <c r="BI254" s="2"/>
      <c r="BL254" s="2"/>
      <c r="BO254" s="2"/>
      <c r="BR254" s="2"/>
      <c r="BU254" s="2"/>
      <c r="BX254" s="2"/>
      <c r="CA254" s="2"/>
      <c r="CD254" s="2"/>
      <c r="CF254" s="103"/>
      <c r="CH254" s="103"/>
      <c r="CJ254" s="103"/>
      <c r="CL254" s="103"/>
      <c r="CN254" s="103"/>
      <c r="CP254" s="103"/>
      <c r="CR254" s="103"/>
    </row>
    <row r="255" spans="1:96">
      <c r="A255" s="235" t="str">
        <f t="shared" si="23"/>
        <v>DSKSHARGMATL [Dusky shark Gulf of Mexico and Atlantic]</v>
      </c>
      <c r="B255" s="231" t="s">
        <v>3988</v>
      </c>
      <c r="C255" s="231" t="s">
        <v>3989</v>
      </c>
      <c r="D255" s="2"/>
      <c r="E255" s="230" t="str">
        <f t="shared" si="24"/>
        <v>multinational-ICES-DP-1-2-V-XII-XIV [ICES 5-12-14 and NAFO Subareas 1-2 (deep)]</v>
      </c>
      <c r="F255" s="214" t="s">
        <v>3522</v>
      </c>
      <c r="G255" s="214" t="s">
        <v>3523</v>
      </c>
      <c r="H255" s="2"/>
      <c r="I255" s="3"/>
      <c r="J255" s="1"/>
      <c r="K255" s="1"/>
      <c r="L255" s="1"/>
      <c r="M255" s="1"/>
      <c r="N255" s="2"/>
      <c r="O255" s="3"/>
      <c r="P255" s="1"/>
      <c r="Q255" s="1"/>
      <c r="R255" s="1"/>
      <c r="S255" s="2"/>
      <c r="T255" s="183" t="s">
        <v>2238</v>
      </c>
      <c r="U255" s="2"/>
      <c r="V255" s="182" t="s">
        <v>3191</v>
      </c>
      <c r="W255" s="103"/>
      <c r="Y255" s="2"/>
      <c r="AB255" s="2"/>
      <c r="AE255" s="2"/>
      <c r="AG255" s="2"/>
      <c r="AI255" s="2"/>
      <c r="AK255" s="2"/>
      <c r="AM255" s="2"/>
      <c r="AO255" s="2"/>
      <c r="AR255" s="2"/>
      <c r="AU255" s="2"/>
      <c r="AX255" s="2"/>
      <c r="BA255" s="2"/>
      <c r="BD255" s="2"/>
      <c r="BF255" s="2"/>
      <c r="BI255" s="2"/>
      <c r="BL255" s="2"/>
      <c r="BO255" s="2"/>
      <c r="BR255" s="2"/>
      <c r="BU255" s="2"/>
      <c r="BX255" s="2"/>
      <c r="CA255" s="2"/>
      <c r="CD255" s="2"/>
      <c r="CF255" s="103"/>
      <c r="CH255" s="103"/>
      <c r="CJ255" s="103"/>
      <c r="CL255" s="103"/>
      <c r="CN255" s="103"/>
      <c r="CP255" s="103"/>
      <c r="CR255" s="103"/>
    </row>
    <row r="256" spans="1:96">
      <c r="A256" s="235" t="str">
        <f t="shared" si="23"/>
        <v>DSOLEGA [Dover sole Gulf of Alaska]</v>
      </c>
      <c r="B256" s="231" t="s">
        <v>842</v>
      </c>
      <c r="C256" s="231" t="s">
        <v>843</v>
      </c>
      <c r="D256" s="2"/>
      <c r="E256" s="230" t="str">
        <f t="shared" si="24"/>
        <v>multinational-ICES-FU10 [Noup (FU 10)]</v>
      </c>
      <c r="F256" s="216" t="s">
        <v>3524</v>
      </c>
      <c r="G256" s="216" t="s">
        <v>3525</v>
      </c>
      <c r="H256" s="2"/>
      <c r="I256" s="3"/>
      <c r="J256" s="1"/>
      <c r="K256" s="1"/>
      <c r="L256" s="1"/>
      <c r="M256" s="1"/>
      <c r="N256" s="2"/>
      <c r="O256" s="3"/>
      <c r="P256" s="1"/>
      <c r="Q256" s="1"/>
      <c r="R256" s="1"/>
      <c r="S256" s="2"/>
      <c r="T256" s="183" t="s">
        <v>3347</v>
      </c>
      <c r="U256" s="2"/>
      <c r="V256" s="181" t="s">
        <v>2438</v>
      </c>
      <c r="W256" s="103"/>
      <c r="Y256" s="2"/>
      <c r="AB256" s="2"/>
      <c r="AE256" s="2"/>
      <c r="AG256" s="2"/>
      <c r="AI256" s="2"/>
      <c r="AK256" s="2"/>
      <c r="AM256" s="2"/>
      <c r="AO256" s="2"/>
      <c r="AR256" s="2"/>
      <c r="AU256" s="2"/>
      <c r="AX256" s="2"/>
      <c r="BA256" s="2"/>
      <c r="BD256" s="2"/>
      <c r="BF256" s="2"/>
      <c r="BI256" s="2"/>
      <c r="BL256" s="2"/>
      <c r="BO256" s="2"/>
      <c r="BR256" s="2"/>
      <c r="BU256" s="2"/>
      <c r="BX256" s="2"/>
      <c r="CA256" s="2"/>
      <c r="CD256" s="2"/>
      <c r="CF256" s="103"/>
      <c r="CH256" s="103"/>
      <c r="CJ256" s="103"/>
      <c r="CL256" s="103"/>
      <c r="CN256" s="103"/>
      <c r="CP256" s="103"/>
      <c r="CR256" s="103"/>
    </row>
    <row r="257" spans="1:96">
      <c r="A257" s="235" t="str">
        <f t="shared" si="23"/>
        <v>DSOLEPCOAST [Dover sole Pacific Coast]</v>
      </c>
      <c r="B257" s="231" t="s">
        <v>846</v>
      </c>
      <c r="C257" s="231" t="s">
        <v>847</v>
      </c>
      <c r="D257" s="2"/>
      <c r="E257" s="230" t="str">
        <f t="shared" si="24"/>
        <v>multinational-ICES-FU11 [North Minch (FU 11)]</v>
      </c>
      <c r="F257" s="216" t="s">
        <v>3526</v>
      </c>
      <c r="G257" s="216" t="s">
        <v>3527</v>
      </c>
      <c r="H257" s="2"/>
      <c r="I257" s="3"/>
      <c r="J257" s="1"/>
      <c r="K257" s="1"/>
      <c r="L257" s="1"/>
      <c r="M257" s="1"/>
      <c r="N257" s="2"/>
      <c r="O257" s="3"/>
      <c r="P257" s="1"/>
      <c r="Q257" s="1"/>
      <c r="R257" s="1"/>
      <c r="S257" s="2"/>
      <c r="T257" s="183" t="s">
        <v>2865</v>
      </c>
      <c r="U257" s="2"/>
      <c r="V257" s="181" t="s">
        <v>2439</v>
      </c>
      <c r="W257" s="103"/>
      <c r="Y257" s="2"/>
      <c r="AB257" s="2"/>
      <c r="AE257" s="2"/>
      <c r="AG257" s="2"/>
      <c r="AI257" s="2"/>
      <c r="AK257" s="2"/>
      <c r="AM257" s="2"/>
      <c r="AO257" s="2"/>
      <c r="AR257" s="2"/>
      <c r="AU257" s="2"/>
      <c r="AX257" s="2"/>
      <c r="BA257" s="2"/>
      <c r="BD257" s="2"/>
      <c r="BF257" s="2"/>
      <c r="BI257" s="2"/>
      <c r="BL257" s="2"/>
      <c r="BO257" s="2"/>
      <c r="BR257" s="2"/>
      <c r="BU257" s="2"/>
      <c r="BX257" s="2"/>
      <c r="CA257" s="2"/>
      <c r="CD257" s="2"/>
      <c r="CF257" s="103"/>
      <c r="CH257" s="103"/>
      <c r="CJ257" s="103"/>
      <c r="CL257" s="103"/>
      <c r="CN257" s="103"/>
      <c r="CP257" s="103"/>
      <c r="CR257" s="103"/>
    </row>
    <row r="258" spans="1:96">
      <c r="A258" s="235" t="str">
        <f t="shared" si="23"/>
        <v>DSSMELTPAC [Deep sea smelt Pacific Ocean]</v>
      </c>
      <c r="B258" s="231" t="s">
        <v>3990</v>
      </c>
      <c r="C258" s="231" t="s">
        <v>3991</v>
      </c>
      <c r="D258" s="2"/>
      <c r="E258" s="230" t="str">
        <f t="shared" si="24"/>
        <v>multinational-ICES-FU12 [South Minch (FU 12)]</v>
      </c>
      <c r="F258" s="216" t="s">
        <v>3528</v>
      </c>
      <c r="G258" s="216" t="s">
        <v>3529</v>
      </c>
      <c r="H258" s="2"/>
      <c r="I258" s="3"/>
      <c r="J258" s="1"/>
      <c r="K258" s="1"/>
      <c r="L258" s="1"/>
      <c r="M258" s="1"/>
      <c r="N258" s="2"/>
      <c r="O258" s="3"/>
      <c r="P258" s="1"/>
      <c r="Q258" s="1"/>
      <c r="R258" s="1"/>
      <c r="S258" s="2"/>
      <c r="T258" s="183" t="s">
        <v>3348</v>
      </c>
      <c r="U258" s="2"/>
      <c r="V258" s="181" t="s">
        <v>2440</v>
      </c>
      <c r="W258" s="103"/>
      <c r="Y258" s="2"/>
      <c r="AB258" s="2"/>
      <c r="AE258" s="2"/>
      <c r="AG258" s="2"/>
      <c r="AI258" s="2"/>
      <c r="AK258" s="2"/>
      <c r="AM258" s="2"/>
      <c r="AO258" s="2"/>
      <c r="AR258" s="2"/>
      <c r="AU258" s="2"/>
      <c r="AX258" s="2"/>
      <c r="BA258" s="2"/>
      <c r="BD258" s="2"/>
      <c r="BF258" s="2"/>
      <c r="BI258" s="2"/>
      <c r="BL258" s="2"/>
      <c r="BO258" s="2"/>
      <c r="BR258" s="2"/>
      <c r="BU258" s="2"/>
      <c r="BX258" s="2"/>
      <c r="CA258" s="2"/>
      <c r="CD258" s="2"/>
      <c r="CF258" s="103"/>
      <c r="CH258" s="103"/>
      <c r="CJ258" s="103"/>
      <c r="CL258" s="103"/>
      <c r="CN258" s="103"/>
      <c r="CP258" s="103"/>
      <c r="CR258" s="103"/>
    </row>
    <row r="259" spans="1:96">
      <c r="A259" s="235" t="str">
        <f t="shared" si="23"/>
        <v>DSSMELTSOJ [Deep sea smelt Sea of Japan]</v>
      </c>
      <c r="B259" s="231" t="s">
        <v>3992</v>
      </c>
      <c r="C259" s="231" t="s">
        <v>3993</v>
      </c>
      <c r="D259" s="2"/>
      <c r="E259" s="230" t="str">
        <f t="shared" si="24"/>
        <v>multinational-ICES-FU13 [Firth of Clyde and Sound of Jura (FU 13)]</v>
      </c>
      <c r="F259" s="214" t="s">
        <v>3530</v>
      </c>
      <c r="G259" s="214" t="s">
        <v>3531</v>
      </c>
      <c r="H259" s="2"/>
      <c r="I259" s="3"/>
      <c r="J259" s="1"/>
      <c r="K259" s="1"/>
      <c r="L259" s="1"/>
      <c r="M259" s="1"/>
      <c r="N259" s="2"/>
      <c r="O259" s="3"/>
      <c r="P259" s="1"/>
      <c r="Q259" s="1"/>
      <c r="R259" s="1"/>
      <c r="S259" s="2"/>
      <c r="T259" s="183" t="s">
        <v>3349</v>
      </c>
      <c r="U259" s="2"/>
      <c r="V259" s="181" t="s">
        <v>3192</v>
      </c>
      <c r="W259" s="103"/>
      <c r="Y259" s="2"/>
      <c r="AB259" s="2"/>
      <c r="AE259" s="2"/>
      <c r="AG259" s="2"/>
      <c r="AI259" s="2"/>
      <c r="AK259" s="2"/>
      <c r="AM259" s="2"/>
      <c r="AO259" s="2"/>
      <c r="AR259" s="2"/>
      <c r="AU259" s="2"/>
      <c r="AX259" s="2"/>
      <c r="BA259" s="2"/>
      <c r="BD259" s="2"/>
      <c r="BF259" s="2"/>
      <c r="BI259" s="2"/>
      <c r="BL259" s="2"/>
      <c r="BO259" s="2"/>
      <c r="BR259" s="2"/>
      <c r="BU259" s="2"/>
      <c r="BX259" s="2"/>
      <c r="CA259" s="2"/>
      <c r="CD259" s="2"/>
      <c r="CF259" s="103"/>
      <c r="CH259" s="103"/>
      <c r="CJ259" s="103"/>
      <c r="CL259" s="103"/>
      <c r="CN259" s="103"/>
      <c r="CP259" s="103"/>
      <c r="CR259" s="103"/>
    </row>
    <row r="260" spans="1:96">
      <c r="A260" s="235" t="str">
        <f t="shared" si="23"/>
        <v>DUSROCKGA [Dusky rockfish Gulf of Alaska]</v>
      </c>
      <c r="B260" s="231" t="s">
        <v>850</v>
      </c>
      <c r="C260" s="231" t="s">
        <v>851</v>
      </c>
      <c r="D260" s="2"/>
      <c r="E260" s="230" t="str">
        <f t="shared" si="24"/>
        <v>multinational-ICES-FU14 [Irish Sea East (FU 14)]</v>
      </c>
      <c r="F260" s="214" t="s">
        <v>3532</v>
      </c>
      <c r="G260" s="214" t="s">
        <v>3533</v>
      </c>
      <c r="H260" s="2"/>
      <c r="I260" s="3"/>
      <c r="J260" s="1"/>
      <c r="K260" s="1"/>
      <c r="L260" s="1"/>
      <c r="M260" s="1"/>
      <c r="N260" s="2"/>
      <c r="O260" s="3"/>
      <c r="P260" s="1"/>
      <c r="Q260" s="1"/>
      <c r="R260" s="1"/>
      <c r="S260" s="2"/>
      <c r="T260" s="183" t="s">
        <v>2239</v>
      </c>
      <c r="U260" s="2"/>
      <c r="V260" s="181" t="s">
        <v>2441</v>
      </c>
      <c r="W260" s="103"/>
      <c r="Y260" s="2"/>
      <c r="AB260" s="2"/>
      <c r="AE260" s="2"/>
      <c r="AG260" s="2"/>
      <c r="AI260" s="2"/>
      <c r="AK260" s="2"/>
      <c r="AM260" s="2"/>
      <c r="AO260" s="2"/>
      <c r="AR260" s="2"/>
      <c r="AU260" s="2"/>
      <c r="AX260" s="2"/>
      <c r="BA260" s="2"/>
      <c r="BD260" s="2"/>
      <c r="BF260" s="2"/>
      <c r="BI260" s="2"/>
      <c r="BL260" s="2"/>
      <c r="BO260" s="2"/>
      <c r="BR260" s="2"/>
      <c r="BU260" s="2"/>
      <c r="BX260" s="2"/>
      <c r="CA260" s="2"/>
      <c r="CD260" s="2"/>
      <c r="CF260" s="103"/>
      <c r="CH260" s="103"/>
      <c r="CJ260" s="103"/>
      <c r="CL260" s="103"/>
      <c r="CN260" s="103"/>
      <c r="CP260" s="103"/>
      <c r="CR260" s="103"/>
    </row>
    <row r="261" spans="1:96">
      <c r="A261" s="235" t="str">
        <f t="shared" si="23"/>
        <v>EBASSGSA7 [European seabass Gulf of Lions]</v>
      </c>
      <c r="B261" s="231" t="s">
        <v>3994</v>
      </c>
      <c r="C261" s="231" t="s">
        <v>3995</v>
      </c>
      <c r="D261" s="2"/>
      <c r="E261" s="230" t="str">
        <f t="shared" si="24"/>
        <v>multinational-ICES-FU15 [Irish Sea West (FU 15)]</v>
      </c>
      <c r="F261" s="214" t="s">
        <v>3534</v>
      </c>
      <c r="G261" s="214" t="s">
        <v>3535</v>
      </c>
      <c r="H261" s="2"/>
      <c r="I261" s="3"/>
      <c r="J261" s="1"/>
      <c r="K261" s="1"/>
      <c r="L261" s="1"/>
      <c r="M261" s="1"/>
      <c r="N261" s="2"/>
      <c r="O261" s="3"/>
      <c r="P261" s="1"/>
      <c r="Q261" s="1"/>
      <c r="R261" s="1"/>
      <c r="S261" s="2"/>
      <c r="T261" s="184" t="s">
        <v>3350</v>
      </c>
      <c r="U261" s="2"/>
      <c r="V261" s="181" t="s">
        <v>3193</v>
      </c>
      <c r="W261" s="103"/>
      <c r="Y261" s="2"/>
      <c r="AB261" s="2"/>
      <c r="AE261" s="2"/>
      <c r="AG261" s="2"/>
      <c r="AI261" s="2"/>
      <c r="AK261" s="2"/>
      <c r="AM261" s="2"/>
      <c r="AO261" s="2"/>
      <c r="AR261" s="2"/>
      <c r="AU261" s="2"/>
      <c r="AX261" s="2"/>
      <c r="BA261" s="2"/>
      <c r="BD261" s="2"/>
      <c r="BF261" s="2"/>
      <c r="BI261" s="2"/>
      <c r="BL261" s="2"/>
      <c r="BO261" s="2"/>
      <c r="BR261" s="2"/>
      <c r="BU261" s="2"/>
      <c r="BX261" s="2"/>
      <c r="CA261" s="2"/>
      <c r="CD261" s="2"/>
      <c r="CF261" s="103"/>
      <c r="CH261" s="103"/>
      <c r="CJ261" s="103"/>
      <c r="CL261" s="103"/>
      <c r="CN261" s="103"/>
      <c r="CP261" s="103"/>
      <c r="CR261" s="103"/>
    </row>
    <row r="262" spans="1:96">
      <c r="A262" s="235" t="str">
        <f t="shared" si="23"/>
        <v>EBASSIVbc-VII [European seabass ICES 4bc-7]</v>
      </c>
      <c r="B262" s="231" t="s">
        <v>3996</v>
      </c>
      <c r="C262" s="231" t="s">
        <v>3997</v>
      </c>
      <c r="D262" s="2"/>
      <c r="E262" s="230" t="str">
        <f t="shared" si="24"/>
        <v>multinational-ICES-FU16 [Porcupine Bank (FU 16)]</v>
      </c>
      <c r="F262" s="214" t="s">
        <v>3536</v>
      </c>
      <c r="G262" s="214" t="s">
        <v>3537</v>
      </c>
      <c r="H262" s="2"/>
      <c r="I262" s="3"/>
      <c r="J262" s="1"/>
      <c r="K262" s="1"/>
      <c r="L262" s="1"/>
      <c r="M262" s="1"/>
      <c r="N262" s="2"/>
      <c r="O262" s="3"/>
      <c r="P262" s="1"/>
      <c r="Q262" s="1"/>
      <c r="R262" s="1"/>
      <c r="S262" s="2"/>
      <c r="T262" s="184" t="s">
        <v>3351</v>
      </c>
      <c r="U262" s="2"/>
      <c r="V262" s="181" t="s">
        <v>2442</v>
      </c>
      <c r="W262" s="103"/>
      <c r="Y262" s="2"/>
      <c r="AB262" s="2"/>
      <c r="AE262" s="2"/>
      <c r="AG262" s="2"/>
      <c r="AI262" s="2"/>
      <c r="AK262" s="2"/>
      <c r="AM262" s="2"/>
      <c r="AO262" s="2"/>
      <c r="AR262" s="2"/>
      <c r="AU262" s="2"/>
      <c r="AX262" s="2"/>
      <c r="BA262" s="2"/>
      <c r="BD262" s="2"/>
      <c r="BF262" s="2"/>
      <c r="BI262" s="2"/>
      <c r="BL262" s="2"/>
      <c r="BO262" s="2"/>
      <c r="BR262" s="2"/>
      <c r="BU262" s="2"/>
      <c r="BX262" s="2"/>
      <c r="CA262" s="2"/>
      <c r="CD262" s="2"/>
      <c r="CF262" s="103"/>
      <c r="CH262" s="103"/>
      <c r="CJ262" s="103"/>
      <c r="CL262" s="103"/>
      <c r="CN262" s="103"/>
      <c r="CP262" s="103"/>
      <c r="CR262" s="103"/>
    </row>
    <row r="263" spans="1:96">
      <c r="A263" s="235" t="str">
        <f t="shared" ref="A263:A326" si="25">IF(ISBLANK(B263),"",B263&amp;" ["&amp;C263&amp;"]")</f>
        <v>EBASSVIa-VIIb-j [European seabass ICES 4a-7b-j]</v>
      </c>
      <c r="B263" s="231" t="s">
        <v>3998</v>
      </c>
      <c r="C263" s="231" t="s">
        <v>3999</v>
      </c>
      <c r="D263" s="2"/>
      <c r="E263" s="230" t="str">
        <f t="shared" si="24"/>
        <v>multinational-ICES-FU17 [Aran Grounds (FU 17)]</v>
      </c>
      <c r="F263" s="214" t="s">
        <v>3538</v>
      </c>
      <c r="G263" s="214" t="s">
        <v>3539</v>
      </c>
      <c r="H263" s="2"/>
      <c r="I263" s="3"/>
      <c r="J263" s="1"/>
      <c r="K263" s="1"/>
      <c r="L263" s="1"/>
      <c r="M263" s="1"/>
      <c r="N263" s="2"/>
      <c r="O263" s="3"/>
      <c r="P263" s="1"/>
      <c r="Q263" s="1"/>
      <c r="R263" s="1"/>
      <c r="S263" s="2"/>
      <c r="T263" s="183" t="s">
        <v>2240</v>
      </c>
      <c r="U263" s="2"/>
      <c r="V263" s="181" t="s">
        <v>2443</v>
      </c>
      <c r="W263" s="103"/>
      <c r="Y263" s="2"/>
      <c r="AB263" s="2"/>
      <c r="AE263" s="2"/>
      <c r="AG263" s="2"/>
      <c r="AI263" s="2"/>
      <c r="AK263" s="2"/>
      <c r="AM263" s="2"/>
      <c r="AO263" s="2"/>
      <c r="AR263" s="2"/>
      <c r="AU263" s="2"/>
      <c r="AX263" s="2"/>
      <c r="BA263" s="2"/>
      <c r="BD263" s="2"/>
      <c r="BF263" s="2"/>
      <c r="BI263" s="2"/>
      <c r="BL263" s="2"/>
      <c r="BO263" s="2"/>
      <c r="BR263" s="2"/>
      <c r="BU263" s="2"/>
      <c r="BX263" s="2"/>
      <c r="CA263" s="2"/>
      <c r="CD263" s="2"/>
      <c r="CF263" s="103"/>
      <c r="CH263" s="103"/>
      <c r="CJ263" s="103"/>
      <c r="CL263" s="103"/>
      <c r="CN263" s="103"/>
      <c r="CP263" s="103"/>
      <c r="CR263" s="103"/>
    </row>
    <row r="264" spans="1:96">
      <c r="A264" s="235" t="str">
        <f t="shared" si="25"/>
        <v>EBASSVIIIab [European seabass ICES 8ab]</v>
      </c>
      <c r="B264" s="231" t="s">
        <v>4000</v>
      </c>
      <c r="C264" s="231" t="s">
        <v>4001</v>
      </c>
      <c r="D264" s="2"/>
      <c r="E264" s="230" t="str">
        <f t="shared" si="24"/>
        <v>multinational-ICES-FU19 [South East and West of IRL (FU 19)]</v>
      </c>
      <c r="F264" s="214" t="s">
        <v>3540</v>
      </c>
      <c r="G264" s="214" t="s">
        <v>3541</v>
      </c>
      <c r="H264" s="2"/>
      <c r="I264" s="3"/>
      <c r="J264" s="1"/>
      <c r="K264" s="1"/>
      <c r="L264" s="1"/>
      <c r="M264" s="1"/>
      <c r="N264" s="2"/>
      <c r="O264" s="3"/>
      <c r="P264" s="1"/>
      <c r="Q264" s="1"/>
      <c r="R264" s="1"/>
      <c r="S264" s="2"/>
      <c r="T264" s="184" t="s">
        <v>3352</v>
      </c>
      <c r="U264" s="2"/>
      <c r="V264" s="181" t="s">
        <v>3194</v>
      </c>
      <c r="W264" s="103"/>
      <c r="Y264" s="2"/>
      <c r="AB264" s="2"/>
      <c r="AE264" s="2"/>
      <c r="AG264" s="2"/>
      <c r="AI264" s="2"/>
      <c r="AK264" s="2"/>
      <c r="AM264" s="2"/>
      <c r="AO264" s="2"/>
      <c r="AR264" s="2"/>
      <c r="AU264" s="2"/>
      <c r="AX264" s="2"/>
      <c r="BA264" s="2"/>
      <c r="BD264" s="2"/>
      <c r="BF264" s="2"/>
      <c r="BI264" s="2"/>
      <c r="BL264" s="2"/>
      <c r="BO264" s="2"/>
      <c r="BR264" s="2"/>
      <c r="BU264" s="2"/>
      <c r="BX264" s="2"/>
      <c r="CA264" s="2"/>
      <c r="CD264" s="2"/>
      <c r="CF264" s="103"/>
      <c r="CH264" s="103"/>
      <c r="CJ264" s="103"/>
      <c r="CL264" s="103"/>
      <c r="CN264" s="103"/>
      <c r="CP264" s="103"/>
      <c r="CR264" s="103"/>
    </row>
    <row r="265" spans="1:96">
      <c r="A265" s="235" t="str">
        <f t="shared" si="25"/>
        <v>EBASSVIIIc-IXa [European seabass ICES 8c-9a]</v>
      </c>
      <c r="B265" s="231" t="s">
        <v>4002</v>
      </c>
      <c r="C265" s="231" t="s">
        <v>4003</v>
      </c>
      <c r="D265" s="2"/>
      <c r="E265" s="230" t="str">
        <f t="shared" si="24"/>
        <v>multinational-ICES-FU2021 [Labadie, Jones and Cockburn (FU 20-21)]</v>
      </c>
      <c r="F265" s="214" t="s">
        <v>3542</v>
      </c>
      <c r="G265" s="214" t="s">
        <v>3543</v>
      </c>
      <c r="H265" s="2"/>
      <c r="I265" s="3"/>
      <c r="J265" s="1"/>
      <c r="K265" s="1"/>
      <c r="L265" s="1"/>
      <c r="M265" s="1"/>
      <c r="N265" s="2"/>
      <c r="O265" s="3"/>
      <c r="P265" s="1"/>
      <c r="Q265" s="1"/>
      <c r="R265" s="1"/>
      <c r="S265" s="2"/>
      <c r="T265" s="183" t="s">
        <v>2241</v>
      </c>
      <c r="U265" s="2"/>
      <c r="V265" s="181" t="s">
        <v>2444</v>
      </c>
      <c r="W265" s="103"/>
      <c r="Y265" s="2"/>
      <c r="AB265" s="2"/>
      <c r="AE265" s="2"/>
      <c r="AG265" s="2"/>
      <c r="AI265" s="2"/>
      <c r="AK265" s="2"/>
      <c r="AM265" s="2"/>
      <c r="AO265" s="2"/>
      <c r="AR265" s="2"/>
      <c r="AU265" s="2"/>
      <c r="AX265" s="2"/>
      <c r="BA265" s="2"/>
      <c r="BD265" s="2"/>
      <c r="BF265" s="2"/>
      <c r="BI265" s="2"/>
      <c r="BL265" s="2"/>
      <c r="BO265" s="2"/>
      <c r="BR265" s="2"/>
      <c r="BU265" s="2"/>
      <c r="BX265" s="2"/>
      <c r="CA265" s="2"/>
      <c r="CD265" s="2"/>
      <c r="CF265" s="103"/>
      <c r="CH265" s="103"/>
      <c r="CJ265" s="103"/>
      <c r="CL265" s="103"/>
      <c r="CN265" s="103"/>
      <c r="CP265" s="103"/>
      <c r="CR265" s="103"/>
    </row>
    <row r="266" spans="1:96">
      <c r="A266" s="235" t="str">
        <f t="shared" si="25"/>
        <v>EFLOUN2223 [European flounder Subdivisions 22-23]</v>
      </c>
      <c r="B266" s="231" t="s">
        <v>4004</v>
      </c>
      <c r="C266" s="231" t="s">
        <v>4005</v>
      </c>
      <c r="D266" s="2"/>
      <c r="E266" s="230" t="str">
        <f t="shared" si="24"/>
        <v>multinational-ICES-FU22 [Smalls (FU 22)]</v>
      </c>
      <c r="F266" s="214" t="s">
        <v>3544</v>
      </c>
      <c r="G266" s="214" t="s">
        <v>3545</v>
      </c>
      <c r="H266" s="2"/>
      <c r="I266" s="3"/>
      <c r="J266" s="1"/>
      <c r="K266" s="1"/>
      <c r="L266" s="1"/>
      <c r="M266" s="1"/>
      <c r="N266" s="2"/>
      <c r="O266" s="3"/>
      <c r="P266" s="1"/>
      <c r="Q266" s="1"/>
      <c r="R266" s="1"/>
      <c r="S266" s="2"/>
      <c r="T266" s="183" t="s">
        <v>2242</v>
      </c>
      <c r="U266" s="2"/>
      <c r="V266" s="181" t="s">
        <v>2445</v>
      </c>
      <c r="W266" s="103"/>
      <c r="Y266" s="2"/>
      <c r="AB266" s="2"/>
      <c r="AE266" s="2"/>
      <c r="AG266" s="2"/>
      <c r="AI266" s="2"/>
      <c r="AK266" s="2"/>
      <c r="AM266" s="2"/>
      <c r="AO266" s="2"/>
      <c r="AR266" s="2"/>
      <c r="AU266" s="2"/>
      <c r="AX266" s="2"/>
      <c r="BA266" s="2"/>
      <c r="BD266" s="2"/>
      <c r="BF266" s="2"/>
      <c r="BI266" s="2"/>
      <c r="BL266" s="2"/>
      <c r="BO266" s="2"/>
      <c r="BR266" s="2"/>
      <c r="BU266" s="2"/>
      <c r="BX266" s="2"/>
      <c r="CA266" s="2"/>
      <c r="CD266" s="2"/>
      <c r="CF266" s="103"/>
      <c r="CH266" s="103"/>
      <c r="CJ266" s="103"/>
      <c r="CL266" s="103"/>
      <c r="CN266" s="103"/>
      <c r="CP266" s="103"/>
      <c r="CR266" s="103"/>
    </row>
    <row r="267" spans="1:96">
      <c r="A267" s="235" t="str">
        <f t="shared" si="25"/>
        <v>EFLOUN2425 [European flounder Subdivisions 24-25]</v>
      </c>
      <c r="B267" s="231" t="s">
        <v>4006</v>
      </c>
      <c r="C267" s="231" t="s">
        <v>4007</v>
      </c>
      <c r="D267" s="2"/>
      <c r="E267" s="230" t="str">
        <f t="shared" si="24"/>
        <v>multinational-ICES-FU25 [North Galicia (FU 25)]</v>
      </c>
      <c r="F267" s="214" t="s">
        <v>3546</v>
      </c>
      <c r="G267" s="214" t="s">
        <v>3547</v>
      </c>
      <c r="H267" s="2"/>
      <c r="I267" s="3"/>
      <c r="J267" s="1"/>
      <c r="K267" s="1"/>
      <c r="L267" s="1"/>
      <c r="M267" s="1"/>
      <c r="N267" s="2"/>
      <c r="O267" s="3"/>
      <c r="P267" s="1"/>
      <c r="Q267" s="1"/>
      <c r="R267" s="1"/>
      <c r="S267" s="2"/>
      <c r="T267" s="183" t="s">
        <v>2243</v>
      </c>
      <c r="U267" s="2"/>
      <c r="V267" s="181" t="s">
        <v>3195</v>
      </c>
      <c r="W267" s="103"/>
      <c r="Y267" s="2"/>
      <c r="AB267" s="2"/>
      <c r="AE267" s="2"/>
      <c r="AG267" s="2"/>
      <c r="AI267" s="2"/>
      <c r="AK267" s="2"/>
      <c r="AM267" s="2"/>
      <c r="AO267" s="2"/>
      <c r="AR267" s="2"/>
      <c r="AU267" s="2"/>
      <c r="AX267" s="2"/>
      <c r="BA267" s="2"/>
      <c r="BD267" s="2"/>
      <c r="BF267" s="2"/>
      <c r="BI267" s="2"/>
      <c r="BL267" s="2"/>
      <c r="BO267" s="2"/>
      <c r="BR267" s="2"/>
      <c r="BU267" s="2"/>
      <c r="BX267" s="2"/>
      <c r="CA267" s="2"/>
      <c r="CD267" s="2"/>
      <c r="CF267" s="103"/>
      <c r="CH267" s="103"/>
      <c r="CJ267" s="103"/>
      <c r="CL267" s="103"/>
      <c r="CN267" s="103"/>
      <c r="CP267" s="103"/>
      <c r="CR267" s="103"/>
    </row>
    <row r="268" spans="1:96">
      <c r="A268" s="235" t="str">
        <f t="shared" si="25"/>
        <v>EFLOUN26-28 [European flounder Subdivisions 26-28]</v>
      </c>
      <c r="B268" s="231" t="s">
        <v>4008</v>
      </c>
      <c r="C268" s="231" t="s">
        <v>4009</v>
      </c>
      <c r="D268" s="2"/>
      <c r="E268" s="230" t="str">
        <f t="shared" si="24"/>
        <v>multinational-ICES-FU2627 [West Galicia and North Portugal (FU 26-27)]</v>
      </c>
      <c r="F268" s="214" t="s">
        <v>3548</v>
      </c>
      <c r="G268" s="214" t="s">
        <v>3549</v>
      </c>
      <c r="H268" s="2"/>
      <c r="I268" s="3"/>
      <c r="J268" s="1"/>
      <c r="K268" s="1"/>
      <c r="L268" s="1"/>
      <c r="M268" s="1"/>
      <c r="N268" s="2"/>
      <c r="O268" s="3"/>
      <c r="P268" s="1"/>
      <c r="Q268" s="1"/>
      <c r="R268" s="1"/>
      <c r="S268" s="2"/>
      <c r="T268" s="183" t="s">
        <v>2244</v>
      </c>
      <c r="U268" s="2"/>
      <c r="V268" s="181" t="s">
        <v>2446</v>
      </c>
      <c r="W268" s="103"/>
      <c r="Y268" s="2"/>
      <c r="AB268" s="2"/>
      <c r="AE268" s="2"/>
      <c r="AG268" s="2"/>
      <c r="AI268" s="2"/>
      <c r="AK268" s="2"/>
      <c r="AM268" s="2"/>
      <c r="AO268" s="2"/>
      <c r="AR268" s="2"/>
      <c r="AU268" s="2"/>
      <c r="AX268" s="2"/>
      <c r="BA268" s="2"/>
      <c r="BD268" s="2"/>
      <c r="BF268" s="2"/>
      <c r="BI268" s="2"/>
      <c r="BL268" s="2"/>
      <c r="BO268" s="2"/>
      <c r="BR268" s="2"/>
      <c r="BU268" s="2"/>
      <c r="BX268" s="2"/>
      <c r="CA268" s="2"/>
      <c r="CD268" s="2"/>
      <c r="CF268" s="103"/>
      <c r="CH268" s="103"/>
      <c r="CJ268" s="103"/>
      <c r="CL268" s="103"/>
      <c r="CN268" s="103"/>
      <c r="CP268" s="103"/>
      <c r="CR268" s="103"/>
    </row>
    <row r="269" spans="1:96">
      <c r="A269" s="235" t="str">
        <f t="shared" si="25"/>
        <v>EFLOUN27-2932 [European flounder Subdivisions 27 and 29-32]</v>
      </c>
      <c r="B269" s="231" t="s">
        <v>4010</v>
      </c>
      <c r="C269" s="231" t="s">
        <v>4011</v>
      </c>
      <c r="D269" s="2"/>
      <c r="E269" s="230" t="str">
        <f t="shared" si="24"/>
        <v>multinational-ICES-FU2829 [South-West and South Portugal (FU 28-29)]</v>
      </c>
      <c r="F269" s="214" t="s">
        <v>3550</v>
      </c>
      <c r="G269" s="214" t="s">
        <v>3551</v>
      </c>
      <c r="H269" s="2"/>
      <c r="I269" s="3"/>
      <c r="J269" s="1"/>
      <c r="K269" s="1"/>
      <c r="L269" s="1"/>
      <c r="M269" s="1"/>
      <c r="N269" s="2"/>
      <c r="O269" s="3"/>
      <c r="P269" s="1"/>
      <c r="Q269" s="1"/>
      <c r="R269" s="1"/>
      <c r="S269" s="2"/>
      <c r="T269" s="184" t="s">
        <v>3353</v>
      </c>
      <c r="U269" s="2"/>
      <c r="V269" s="181" t="s">
        <v>2447</v>
      </c>
      <c r="W269" s="103"/>
      <c r="Y269" s="2"/>
      <c r="AB269" s="2"/>
      <c r="AE269" s="2"/>
      <c r="AG269" s="2"/>
      <c r="AI269" s="2"/>
      <c r="AK269" s="2"/>
      <c r="AM269" s="2"/>
      <c r="AO269" s="2"/>
      <c r="AR269" s="2"/>
      <c r="AU269" s="2"/>
      <c r="AX269" s="2"/>
      <c r="BA269" s="2"/>
      <c r="BD269" s="2"/>
      <c r="BF269" s="2"/>
      <c r="BI269" s="2"/>
      <c r="BL269" s="2"/>
      <c r="BO269" s="2"/>
      <c r="BR269" s="2"/>
      <c r="BU269" s="2"/>
      <c r="BX269" s="2"/>
      <c r="CA269" s="2"/>
      <c r="CD269" s="2"/>
      <c r="CF269" s="103"/>
      <c r="CH269" s="103"/>
      <c r="CJ269" s="103"/>
      <c r="CL269" s="103"/>
      <c r="CN269" s="103"/>
      <c r="CP269" s="103"/>
      <c r="CR269" s="103"/>
    </row>
    <row r="270" spans="1:96">
      <c r="A270" s="235" t="str">
        <f t="shared" si="25"/>
        <v>EFLOUNIIIa-IV [European flounder ICES 3a-4]</v>
      </c>
      <c r="B270" s="231" t="s">
        <v>4012</v>
      </c>
      <c r="C270" s="231" t="s">
        <v>4013</v>
      </c>
      <c r="D270" s="2"/>
      <c r="E270" s="230" t="str">
        <f t="shared" si="24"/>
        <v>multinational-ICES-FU30 [Gulf of Cadiz (FU 30)]</v>
      </c>
      <c r="F270" s="214" t="s">
        <v>3552</v>
      </c>
      <c r="G270" s="214" t="s">
        <v>3553</v>
      </c>
      <c r="H270" s="2"/>
      <c r="I270" s="3"/>
      <c r="J270" s="1"/>
      <c r="K270" s="1"/>
      <c r="L270" s="1"/>
      <c r="M270" s="1"/>
      <c r="N270" s="2"/>
      <c r="O270" s="3"/>
      <c r="P270" s="1"/>
      <c r="Q270" s="1"/>
      <c r="R270" s="1"/>
      <c r="S270" s="2"/>
      <c r="T270" s="183" t="s">
        <v>2245</v>
      </c>
      <c r="U270" s="2"/>
      <c r="V270" s="181" t="s">
        <v>2448</v>
      </c>
      <c r="W270" s="103"/>
      <c r="Y270" s="2"/>
      <c r="AB270" s="2"/>
      <c r="AE270" s="2"/>
      <c r="AG270" s="2"/>
      <c r="AI270" s="2"/>
      <c r="AK270" s="2"/>
      <c r="AM270" s="2"/>
      <c r="AO270" s="2"/>
      <c r="AR270" s="2"/>
      <c r="AU270" s="2"/>
      <c r="AX270" s="2"/>
      <c r="BA270" s="2"/>
      <c r="BD270" s="2"/>
      <c r="BF270" s="2"/>
      <c r="BI270" s="2"/>
      <c r="BL270" s="2"/>
      <c r="BO270" s="2"/>
      <c r="BR270" s="2"/>
      <c r="BU270" s="2"/>
      <c r="BX270" s="2"/>
      <c r="CA270" s="2"/>
      <c r="CD270" s="2"/>
      <c r="CF270" s="103"/>
      <c r="CH270" s="103"/>
      <c r="CJ270" s="103"/>
      <c r="CL270" s="103"/>
      <c r="CN270" s="103"/>
      <c r="CP270" s="103"/>
      <c r="CR270" s="103"/>
    </row>
    <row r="271" spans="1:96">
      <c r="A271" s="235" t="str">
        <f t="shared" si="25"/>
        <v>EPOLLIV-IIIa [European pollack ICES 3a-4]</v>
      </c>
      <c r="B271" s="231" t="s">
        <v>4014</v>
      </c>
      <c r="C271" s="231" t="s">
        <v>4015</v>
      </c>
      <c r="D271" s="2"/>
      <c r="E271" s="230" t="str">
        <f t="shared" si="24"/>
        <v>multinational-ICES-FU31 [Cantabrian Sea (FU 31)]</v>
      </c>
      <c r="F271" s="214" t="s">
        <v>3554</v>
      </c>
      <c r="G271" s="214" t="s">
        <v>3555</v>
      </c>
      <c r="H271" s="2"/>
      <c r="I271" s="3"/>
      <c r="J271" s="1"/>
      <c r="K271" s="1"/>
      <c r="L271" s="1"/>
      <c r="M271" s="1"/>
      <c r="N271" s="2"/>
      <c r="O271" s="3"/>
      <c r="P271" s="1"/>
      <c r="Q271" s="1"/>
      <c r="R271" s="1"/>
      <c r="S271" s="2"/>
      <c r="T271" s="183" t="s">
        <v>2246</v>
      </c>
      <c r="U271" s="2"/>
      <c r="V271" s="181" t="s">
        <v>3196</v>
      </c>
      <c r="W271" s="103"/>
      <c r="Y271" s="2"/>
      <c r="AB271" s="2"/>
      <c r="AE271" s="2"/>
      <c r="AG271" s="2"/>
      <c r="AI271" s="2"/>
      <c r="AK271" s="2"/>
      <c r="AM271" s="2"/>
      <c r="AO271" s="2"/>
      <c r="AR271" s="2"/>
      <c r="AU271" s="2"/>
      <c r="AX271" s="2"/>
      <c r="BA271" s="2"/>
      <c r="BD271" s="2"/>
      <c r="BF271" s="2"/>
      <c r="BI271" s="2"/>
      <c r="BL271" s="2"/>
      <c r="BO271" s="2"/>
      <c r="BR271" s="2"/>
      <c r="BU271" s="2"/>
      <c r="BX271" s="2"/>
      <c r="CA271" s="2"/>
      <c r="CD271" s="2"/>
      <c r="CF271" s="103"/>
      <c r="CH271" s="103"/>
      <c r="CJ271" s="103"/>
      <c r="CL271" s="103"/>
      <c r="CN271" s="103"/>
      <c r="CP271" s="103"/>
      <c r="CR271" s="103"/>
    </row>
    <row r="272" spans="1:96">
      <c r="A272" s="235" t="str">
        <f t="shared" si="25"/>
        <v>EPOLLVIII-IXa [European pollack ICES 8-9a]</v>
      </c>
      <c r="B272" s="231" t="s">
        <v>4016</v>
      </c>
      <c r="C272" s="231" t="s">
        <v>4017</v>
      </c>
      <c r="D272" s="2"/>
      <c r="E272" s="230" t="str">
        <f t="shared" si="24"/>
        <v>multinational-ICES-FU32 [Norwegian Deeps (FU 32)]</v>
      </c>
      <c r="F272" s="214" t="s">
        <v>3556</v>
      </c>
      <c r="G272" s="214" t="s">
        <v>3557</v>
      </c>
      <c r="H272" s="2"/>
      <c r="I272" s="3"/>
      <c r="J272" s="1"/>
      <c r="K272" s="1"/>
      <c r="L272" s="1"/>
      <c r="M272" s="1"/>
      <c r="N272" s="2"/>
      <c r="O272" s="3"/>
      <c r="P272" s="1"/>
      <c r="Q272" s="1"/>
      <c r="R272" s="1"/>
      <c r="S272" s="2"/>
      <c r="T272" s="183" t="s">
        <v>2247</v>
      </c>
      <c r="U272" s="2"/>
      <c r="V272" s="181" t="s">
        <v>3197</v>
      </c>
      <c r="W272" s="103"/>
      <c r="Y272" s="2"/>
      <c r="AB272" s="2"/>
      <c r="AE272" s="2"/>
      <c r="AG272" s="2"/>
      <c r="AI272" s="2"/>
      <c r="AK272" s="2"/>
      <c r="AM272" s="2"/>
      <c r="AO272" s="2"/>
      <c r="AR272" s="2"/>
      <c r="AU272" s="2"/>
      <c r="AX272" s="2"/>
      <c r="BA272" s="2"/>
      <c r="BD272" s="2"/>
      <c r="BF272" s="2"/>
      <c r="BI272" s="2"/>
      <c r="BL272" s="2"/>
      <c r="BO272" s="2"/>
      <c r="BR272" s="2"/>
      <c r="BU272" s="2"/>
      <c r="BX272" s="2"/>
      <c r="CA272" s="2"/>
      <c r="CD272" s="2"/>
      <c r="CF272" s="103"/>
      <c r="CH272" s="103"/>
      <c r="CJ272" s="103"/>
      <c r="CL272" s="103"/>
      <c r="CN272" s="103"/>
      <c r="CP272" s="103"/>
      <c r="CR272" s="103"/>
    </row>
    <row r="273" spans="1:96">
      <c r="A273" s="235" t="str">
        <f t="shared" si="25"/>
        <v>ESOLEHS [English sole Hecate Strait]</v>
      </c>
      <c r="B273" s="231" t="s">
        <v>854</v>
      </c>
      <c r="C273" s="231" t="s">
        <v>855</v>
      </c>
      <c r="D273" s="2"/>
      <c r="E273" s="230" t="str">
        <f t="shared" ref="E273:E336" si="26">IF(ISBLANK(F273),"",F273&amp;" ["&amp;G273&amp;"]")</f>
        <v>multinational-ICES-FU33 [Off Horn Reef (FU 33)]</v>
      </c>
      <c r="F273" s="214" t="s">
        <v>3558</v>
      </c>
      <c r="G273" s="214" t="s">
        <v>3559</v>
      </c>
      <c r="H273" s="2"/>
      <c r="I273" s="3"/>
      <c r="J273" s="1"/>
      <c r="K273" s="1"/>
      <c r="L273" s="1"/>
      <c r="M273" s="1"/>
      <c r="N273" s="2"/>
      <c r="O273" s="3"/>
      <c r="P273" s="1"/>
      <c r="Q273" s="1"/>
      <c r="R273" s="1"/>
      <c r="S273" s="2"/>
      <c r="T273" s="183" t="s">
        <v>2248</v>
      </c>
      <c r="U273" s="2"/>
      <c r="V273" s="181" t="s">
        <v>3198</v>
      </c>
      <c r="W273" s="103"/>
      <c r="Y273" s="2"/>
      <c r="AB273" s="2"/>
      <c r="AE273" s="2"/>
      <c r="AG273" s="2"/>
      <c r="AI273" s="2"/>
      <c r="AK273" s="2"/>
      <c r="AM273" s="2"/>
      <c r="AO273" s="2"/>
      <c r="AR273" s="2"/>
      <c r="AU273" s="2"/>
      <c r="AX273" s="2"/>
      <c r="BA273" s="2"/>
      <c r="BD273" s="2"/>
      <c r="BF273" s="2"/>
      <c r="BI273" s="2"/>
      <c r="BL273" s="2"/>
      <c r="BO273" s="2"/>
      <c r="BR273" s="2"/>
      <c r="BU273" s="2"/>
      <c r="BX273" s="2"/>
      <c r="CA273" s="2"/>
      <c r="CD273" s="2"/>
      <c r="CF273" s="103"/>
      <c r="CH273" s="103"/>
      <c r="CJ273" s="103"/>
      <c r="CL273" s="103"/>
      <c r="CN273" s="103"/>
      <c r="CP273" s="103"/>
      <c r="CR273" s="103"/>
    </row>
    <row r="274" spans="1:96">
      <c r="A274" s="235" t="str">
        <f t="shared" si="25"/>
        <v>ESOLEPCOAST [English sole Pacific Coast]</v>
      </c>
      <c r="B274" s="231" t="s">
        <v>858</v>
      </c>
      <c r="C274" s="231" t="s">
        <v>859</v>
      </c>
      <c r="D274" s="2"/>
      <c r="E274" s="230" t="str">
        <f t="shared" si="26"/>
        <v>multinational-ICES-FU34 [Devils Hole (FU 34)]</v>
      </c>
      <c r="F274" s="214" t="s">
        <v>3560</v>
      </c>
      <c r="G274" s="214" t="s">
        <v>3561</v>
      </c>
      <c r="H274" s="2"/>
      <c r="I274" s="3"/>
      <c r="J274" s="1"/>
      <c r="K274" s="1"/>
      <c r="L274" s="1"/>
      <c r="M274" s="1"/>
      <c r="N274" s="2"/>
      <c r="O274" s="3"/>
      <c r="P274" s="1"/>
      <c r="Q274" s="1"/>
      <c r="R274" s="1"/>
      <c r="S274" s="2"/>
      <c r="T274" s="183" t="s">
        <v>2249</v>
      </c>
      <c r="U274" s="2"/>
      <c r="V274" s="181" t="s">
        <v>2449</v>
      </c>
      <c r="W274" s="103"/>
      <c r="Y274" s="2"/>
      <c r="AB274" s="2"/>
      <c r="AE274" s="2"/>
      <c r="AG274" s="2"/>
      <c r="AI274" s="2"/>
      <c r="AK274" s="2"/>
      <c r="AM274" s="2"/>
      <c r="AO274" s="2"/>
      <c r="AR274" s="2"/>
      <c r="AU274" s="2"/>
      <c r="AX274" s="2"/>
      <c r="BA274" s="2"/>
      <c r="BD274" s="2"/>
      <c r="BF274" s="2"/>
      <c r="BI274" s="2"/>
      <c r="BL274" s="2"/>
      <c r="BO274" s="2"/>
      <c r="BR274" s="2"/>
      <c r="BU274" s="2"/>
      <c r="BX274" s="2"/>
      <c r="CA274" s="2"/>
      <c r="CD274" s="2"/>
      <c r="CF274" s="103"/>
      <c r="CH274" s="103"/>
      <c r="CJ274" s="103"/>
      <c r="CL274" s="103"/>
      <c r="CN274" s="103"/>
      <c r="CP274" s="103"/>
      <c r="CR274" s="103"/>
    </row>
    <row r="275" spans="1:96">
      <c r="A275" s="235" t="str">
        <f t="shared" si="25"/>
        <v>EULAPCOASTCCDU [Eulachon Pacific Coast of Canada Central Coast Designatable Unit]</v>
      </c>
      <c r="B275" s="231" t="s">
        <v>2759</v>
      </c>
      <c r="C275" s="231" t="s">
        <v>4018</v>
      </c>
      <c r="D275" s="2"/>
      <c r="E275" s="230" t="str">
        <f t="shared" si="26"/>
        <v>multinational-ICES-FU3-4 [Skagerak Kattegat (FU 3-4)]</v>
      </c>
      <c r="F275" s="214" t="s">
        <v>3562</v>
      </c>
      <c r="G275" s="214" t="s">
        <v>3563</v>
      </c>
      <c r="H275" s="2"/>
      <c r="I275" s="3"/>
      <c r="J275" s="1"/>
      <c r="K275" s="1"/>
      <c r="L275" s="1"/>
      <c r="M275" s="1"/>
      <c r="N275" s="2"/>
      <c r="O275" s="3"/>
      <c r="P275" s="1"/>
      <c r="Q275" s="1"/>
      <c r="R275" s="1"/>
      <c r="S275" s="2"/>
      <c r="T275" s="183" t="s">
        <v>2250</v>
      </c>
      <c r="U275" s="2"/>
      <c r="V275" s="181" t="s">
        <v>2450</v>
      </c>
      <c r="W275" s="103"/>
      <c r="Y275" s="2"/>
      <c r="AB275" s="2"/>
      <c r="AE275" s="2"/>
      <c r="AG275" s="2"/>
      <c r="AI275" s="2"/>
      <c r="AK275" s="2"/>
      <c r="AM275" s="2"/>
      <c r="AO275" s="2"/>
      <c r="AR275" s="2"/>
      <c r="AU275" s="2"/>
      <c r="AX275" s="2"/>
      <c r="BA275" s="2"/>
      <c r="BD275" s="2"/>
      <c r="BF275" s="2"/>
      <c r="BI275" s="2"/>
      <c r="BL275" s="2"/>
      <c r="BO275" s="2"/>
      <c r="BR275" s="2"/>
      <c r="BU275" s="2"/>
      <c r="BX275" s="2"/>
      <c r="CA275" s="2"/>
      <c r="CD275" s="2"/>
      <c r="CF275" s="103"/>
      <c r="CH275" s="103"/>
      <c r="CJ275" s="103"/>
      <c r="CL275" s="103"/>
      <c r="CN275" s="103"/>
      <c r="CP275" s="103"/>
      <c r="CR275" s="103"/>
    </row>
    <row r="276" spans="1:96">
      <c r="A276" s="235" t="str">
        <f t="shared" si="25"/>
        <v>EULAPCOASTFRDU [Eulachon Pacific Coast of Canada Fraser River Designatable Unit]</v>
      </c>
      <c r="B276" s="231" t="s">
        <v>2760</v>
      </c>
      <c r="C276" s="231" t="s">
        <v>4019</v>
      </c>
      <c r="D276" s="2"/>
      <c r="E276" s="230" t="str">
        <f t="shared" si="26"/>
        <v>multinational-ICES-FU5 [Botney Cut - Silver Pit (FU 5)]</v>
      </c>
      <c r="F276" s="214" t="s">
        <v>3564</v>
      </c>
      <c r="G276" s="214" t="s">
        <v>3565</v>
      </c>
      <c r="H276" s="2"/>
      <c r="I276" s="3"/>
      <c r="J276" s="1"/>
      <c r="K276" s="1"/>
      <c r="L276" s="1"/>
      <c r="M276" s="1"/>
      <c r="N276" s="2"/>
      <c r="O276" s="3"/>
      <c r="P276" s="1"/>
      <c r="Q276" s="1"/>
      <c r="R276" s="1"/>
      <c r="S276" s="2"/>
      <c r="T276" s="183" t="s">
        <v>3354</v>
      </c>
      <c r="U276" s="2"/>
      <c r="V276" s="181" t="s">
        <v>3199</v>
      </c>
      <c r="W276" s="103"/>
      <c r="Y276" s="2"/>
      <c r="AB276" s="2"/>
      <c r="AE276" s="2"/>
      <c r="AG276" s="2"/>
      <c r="AI276" s="2"/>
      <c r="AK276" s="2"/>
      <c r="AM276" s="2"/>
      <c r="AO276" s="2"/>
      <c r="AR276" s="2"/>
      <c r="AU276" s="2"/>
      <c r="AX276" s="2"/>
      <c r="BA276" s="2"/>
      <c r="BD276" s="2"/>
      <c r="BF276" s="2"/>
      <c r="BI276" s="2"/>
      <c r="BL276" s="2"/>
      <c r="BO276" s="2"/>
      <c r="BR276" s="2"/>
      <c r="BU276" s="2"/>
      <c r="BX276" s="2"/>
      <c r="CA276" s="2"/>
      <c r="CD276" s="2"/>
      <c r="CF276" s="103"/>
      <c r="CH276" s="103"/>
      <c r="CJ276" s="103"/>
      <c r="CL276" s="103"/>
      <c r="CN276" s="103"/>
      <c r="CP276" s="103"/>
      <c r="CR276" s="103"/>
    </row>
    <row r="277" spans="1:96">
      <c r="A277" s="235" t="str">
        <f t="shared" si="25"/>
        <v>EULAPCOASTNSDU [Eulachon Pacific Coast of Canada Nass / Skeena Designatable Unit]</v>
      </c>
      <c r="B277" s="231" t="s">
        <v>2761</v>
      </c>
      <c r="C277" s="231" t="s">
        <v>4020</v>
      </c>
      <c r="D277" s="2"/>
      <c r="E277" s="230" t="str">
        <f t="shared" si="26"/>
        <v>multinational-ICES-FU6 [Farn Deeps (FU 6)]</v>
      </c>
      <c r="F277" s="214" t="s">
        <v>3566</v>
      </c>
      <c r="G277" s="214" t="s">
        <v>3567</v>
      </c>
      <c r="H277" s="2"/>
      <c r="I277" s="3"/>
      <c r="J277" s="1"/>
      <c r="K277" s="1"/>
      <c r="L277" s="1"/>
      <c r="M277" s="1"/>
      <c r="N277" s="2"/>
      <c r="O277" s="3"/>
      <c r="P277" s="1"/>
      <c r="Q277" s="1"/>
      <c r="R277" s="1"/>
      <c r="S277" s="2"/>
      <c r="T277" s="183" t="s">
        <v>2251</v>
      </c>
      <c r="U277" s="2"/>
      <c r="V277" s="181" t="s">
        <v>2451</v>
      </c>
      <c r="W277" s="103"/>
      <c r="Y277" s="2"/>
      <c r="AB277" s="2"/>
      <c r="AE277" s="2"/>
      <c r="AG277" s="2"/>
      <c r="AI277" s="2"/>
      <c r="AK277" s="2"/>
      <c r="AM277" s="2"/>
      <c r="AO277" s="2"/>
      <c r="AR277" s="2"/>
      <c r="AU277" s="2"/>
      <c r="AX277" s="2"/>
      <c r="BA277" s="2"/>
      <c r="BD277" s="2"/>
      <c r="BF277" s="2"/>
      <c r="BI277" s="2"/>
      <c r="BL277" s="2"/>
      <c r="BO277" s="2"/>
      <c r="BR277" s="2"/>
      <c r="BU277" s="2"/>
      <c r="BX277" s="2"/>
      <c r="CA277" s="2"/>
      <c r="CD277" s="2"/>
      <c r="CF277" s="103"/>
      <c r="CH277" s="103"/>
      <c r="CJ277" s="103"/>
      <c r="CL277" s="103"/>
      <c r="CN277" s="103"/>
      <c r="CP277" s="103"/>
      <c r="CR277" s="103"/>
    </row>
    <row r="278" spans="1:96">
      <c r="A278" s="235" t="str">
        <f t="shared" si="25"/>
        <v>FHFLOUNSOJ [Flathead flounder Sea of Japan]</v>
      </c>
      <c r="B278" s="231" t="s">
        <v>4021</v>
      </c>
      <c r="C278" s="231" t="s">
        <v>4022</v>
      </c>
      <c r="D278" s="2"/>
      <c r="E278" s="230" t="str">
        <f t="shared" si="26"/>
        <v>multinational-ICES-FU7 [Fladen Ground (FU 7)]</v>
      </c>
      <c r="F278" s="214" t="s">
        <v>3568</v>
      </c>
      <c r="G278" s="214" t="s">
        <v>3569</v>
      </c>
      <c r="H278" s="2"/>
      <c r="I278" s="3"/>
      <c r="J278" s="1"/>
      <c r="K278" s="1"/>
      <c r="L278" s="1"/>
      <c r="M278" s="1"/>
      <c r="N278" s="2"/>
      <c r="O278" s="3"/>
      <c r="P278" s="1"/>
      <c r="Q278" s="1"/>
      <c r="R278" s="1"/>
      <c r="S278" s="2"/>
      <c r="T278" s="183" t="s">
        <v>2252</v>
      </c>
      <c r="U278" s="2"/>
      <c r="V278" s="181" t="s">
        <v>2452</v>
      </c>
      <c r="W278" s="103"/>
      <c r="Y278" s="2"/>
      <c r="AB278" s="2"/>
      <c r="AE278" s="2"/>
      <c r="AG278" s="2"/>
      <c r="AI278" s="2"/>
      <c r="AK278" s="2"/>
      <c r="AM278" s="2"/>
      <c r="AO278" s="2"/>
      <c r="AR278" s="2"/>
      <c r="AU278" s="2"/>
      <c r="AX278" s="2"/>
      <c r="BA278" s="2"/>
      <c r="BD278" s="2"/>
      <c r="BF278" s="2"/>
      <c r="BI278" s="2"/>
      <c r="BL278" s="2"/>
      <c r="BO278" s="2"/>
      <c r="BR278" s="2"/>
      <c r="BU278" s="2"/>
      <c r="BX278" s="2"/>
      <c r="CA278" s="2"/>
      <c r="CD278" s="2"/>
      <c r="CF278" s="103"/>
      <c r="CH278" s="103"/>
      <c r="CJ278" s="103"/>
      <c r="CL278" s="103"/>
      <c r="CN278" s="103"/>
      <c r="CP278" s="103"/>
      <c r="CR278" s="103"/>
    </row>
    <row r="279" spans="1:96">
      <c r="A279" s="235" t="str">
        <f t="shared" si="25"/>
        <v>FLSOLEBSAI [Flathead sole Bering Sea and Aleutian Islands]</v>
      </c>
      <c r="B279" s="231" t="s">
        <v>862</v>
      </c>
      <c r="C279" s="231" t="s">
        <v>863</v>
      </c>
      <c r="D279" s="2"/>
      <c r="E279" s="230" t="str">
        <f t="shared" si="26"/>
        <v>multinational-ICES-FU8 [Firth of Forth (FU 8)]</v>
      </c>
      <c r="F279" s="214" t="s">
        <v>3570</v>
      </c>
      <c r="G279" s="214" t="s">
        <v>3571</v>
      </c>
      <c r="H279" s="2"/>
      <c r="I279" s="3"/>
      <c r="J279" s="1"/>
      <c r="K279" s="1"/>
      <c r="L279" s="1"/>
      <c r="M279" s="1"/>
      <c r="N279" s="2"/>
      <c r="O279" s="3"/>
      <c r="P279" s="1"/>
      <c r="Q279" s="1"/>
      <c r="R279" s="1"/>
      <c r="S279" s="2"/>
      <c r="T279" s="183" t="s">
        <v>2253</v>
      </c>
      <c r="U279" s="2"/>
      <c r="V279" s="181" t="s">
        <v>3200</v>
      </c>
      <c r="W279" s="103"/>
      <c r="Y279" s="2"/>
      <c r="AB279" s="2"/>
      <c r="AE279" s="2"/>
      <c r="AG279" s="2"/>
      <c r="AI279" s="2"/>
      <c r="AK279" s="2"/>
      <c r="AM279" s="2"/>
      <c r="AO279" s="2"/>
      <c r="AR279" s="2"/>
      <c r="AU279" s="2"/>
      <c r="AX279" s="2"/>
      <c r="BA279" s="2"/>
      <c r="BD279" s="2"/>
      <c r="BF279" s="2"/>
      <c r="BI279" s="2"/>
      <c r="BL279" s="2"/>
      <c r="BO279" s="2"/>
      <c r="BR279" s="2"/>
      <c r="BU279" s="2"/>
      <c r="BX279" s="2"/>
      <c r="CA279" s="2"/>
      <c r="CD279" s="2"/>
      <c r="CF279" s="103"/>
      <c r="CH279" s="103"/>
      <c r="CJ279" s="103"/>
      <c r="CL279" s="103"/>
      <c r="CN279" s="103"/>
      <c r="CP279" s="103"/>
      <c r="CR279" s="103"/>
    </row>
    <row r="280" spans="1:96">
      <c r="A280" s="235" t="str">
        <f t="shared" si="25"/>
        <v>FLSOLEGA [Flathead sole Gulf of Alaska]</v>
      </c>
      <c r="B280" s="231" t="s">
        <v>866</v>
      </c>
      <c r="C280" s="231" t="s">
        <v>867</v>
      </c>
      <c r="D280" s="2"/>
      <c r="E280" s="230" t="str">
        <f t="shared" si="26"/>
        <v>multinational-ICES-FU9 [Moray Firth (FU 9)]</v>
      </c>
      <c r="F280" s="214" t="s">
        <v>3572</v>
      </c>
      <c r="G280" s="214" t="s">
        <v>3573</v>
      </c>
      <c r="H280" s="2"/>
      <c r="I280" s="3"/>
      <c r="J280" s="1"/>
      <c r="K280" s="1"/>
      <c r="L280" s="1"/>
      <c r="M280" s="1"/>
      <c r="N280" s="2"/>
      <c r="O280" s="3"/>
      <c r="P280" s="1"/>
      <c r="Q280" s="1"/>
      <c r="R280" s="1"/>
      <c r="S280" s="2"/>
      <c r="T280" s="183" t="s">
        <v>2254</v>
      </c>
      <c r="U280" s="2"/>
      <c r="V280" s="181" t="s">
        <v>2453</v>
      </c>
      <c r="W280" s="103"/>
      <c r="Y280" s="2"/>
      <c r="AB280" s="2"/>
      <c r="AE280" s="2"/>
      <c r="AG280" s="2"/>
      <c r="AI280" s="2"/>
      <c r="AK280" s="2"/>
      <c r="AM280" s="2"/>
      <c r="AO280" s="2"/>
      <c r="AR280" s="2"/>
      <c r="AU280" s="2"/>
      <c r="AX280" s="2"/>
      <c r="BA280" s="2"/>
      <c r="BD280" s="2"/>
      <c r="BF280" s="2"/>
      <c r="BI280" s="2"/>
      <c r="BL280" s="2"/>
      <c r="BO280" s="2"/>
      <c r="BR280" s="2"/>
      <c r="BU280" s="2"/>
      <c r="BX280" s="2"/>
      <c r="CA280" s="2"/>
      <c r="CD280" s="2"/>
      <c r="CF280" s="103"/>
      <c r="CH280" s="103"/>
      <c r="CJ280" s="103"/>
      <c r="CL280" s="103"/>
      <c r="CN280" s="103"/>
      <c r="CP280" s="103"/>
      <c r="CR280" s="103"/>
    </row>
    <row r="281" spans="1:96">
      <c r="A281" s="235" t="str">
        <f t="shared" si="25"/>
        <v>FMEG8c9a [Fourspotted megrim ICES 8c-9a]</v>
      </c>
      <c r="B281" s="231" t="s">
        <v>870</v>
      </c>
      <c r="C281" s="231" t="s">
        <v>4023</v>
      </c>
      <c r="D281" s="2"/>
      <c r="E281" s="230" t="str">
        <f t="shared" si="26"/>
        <v>multinational-ICES-I [Barents Sea]</v>
      </c>
      <c r="F281" s="210" t="s">
        <v>694</v>
      </c>
      <c r="G281" s="210" t="s">
        <v>695</v>
      </c>
      <c r="H281" s="2"/>
      <c r="I281" s="3"/>
      <c r="J281" s="1"/>
      <c r="K281" s="1"/>
      <c r="L281" s="1"/>
      <c r="M281" s="1"/>
      <c r="N281" s="2"/>
      <c r="O281" s="3"/>
      <c r="P281" s="1"/>
      <c r="Q281" s="1"/>
      <c r="R281" s="1"/>
      <c r="S281" s="2"/>
      <c r="T281" s="183" t="s">
        <v>2255</v>
      </c>
      <c r="U281" s="2"/>
      <c r="V281" s="181" t="s">
        <v>3201</v>
      </c>
      <c r="W281" s="103"/>
      <c r="Y281" s="2"/>
      <c r="AB281" s="2"/>
      <c r="AE281" s="2"/>
      <c r="AG281" s="2"/>
      <c r="AI281" s="2"/>
      <c r="AK281" s="2"/>
      <c r="AM281" s="2"/>
      <c r="AO281" s="2"/>
      <c r="AR281" s="2"/>
      <c r="AU281" s="2"/>
      <c r="AX281" s="2"/>
      <c r="BA281" s="2"/>
      <c r="BD281" s="2"/>
      <c r="BF281" s="2"/>
      <c r="BI281" s="2"/>
      <c r="BL281" s="2"/>
      <c r="BO281" s="2"/>
      <c r="BR281" s="2"/>
      <c r="BU281" s="2"/>
      <c r="BX281" s="2"/>
      <c r="CA281" s="2"/>
      <c r="CD281" s="2"/>
      <c r="CF281" s="103"/>
      <c r="CH281" s="103"/>
      <c r="CJ281" s="103"/>
      <c r="CL281" s="103"/>
      <c r="CN281" s="103"/>
      <c r="CP281" s="103"/>
      <c r="CR281" s="103"/>
    </row>
    <row r="282" spans="1:96">
      <c r="A282" s="235" t="str">
        <f t="shared" si="25"/>
        <v>FSCADWA [False scad West Africa]</v>
      </c>
      <c r="B282" s="231" t="s">
        <v>873</v>
      </c>
      <c r="C282" s="231" t="s">
        <v>4024</v>
      </c>
      <c r="D282" s="2"/>
      <c r="E282" s="230" t="str">
        <f t="shared" si="26"/>
        <v>multinational-ICES-IIa [Norwegian Sea]</v>
      </c>
      <c r="F282" s="210" t="s">
        <v>698</v>
      </c>
      <c r="G282" s="210" t="s">
        <v>699</v>
      </c>
      <c r="H282" s="2"/>
      <c r="I282" s="3"/>
      <c r="J282" s="1"/>
      <c r="K282" s="1"/>
      <c r="L282" s="1"/>
      <c r="M282" s="1"/>
      <c r="N282" s="2"/>
      <c r="O282" s="3"/>
      <c r="P282" s="1"/>
      <c r="Q282" s="1"/>
      <c r="R282" s="1"/>
      <c r="S282" s="2"/>
      <c r="T282" s="183" t="s">
        <v>2256</v>
      </c>
      <c r="U282" s="2"/>
      <c r="V282" s="181" t="s">
        <v>2454</v>
      </c>
      <c r="W282" s="103"/>
      <c r="Y282" s="2"/>
      <c r="AB282" s="2"/>
      <c r="AE282" s="2"/>
      <c r="AG282" s="2"/>
      <c r="AI282" s="2"/>
      <c r="AK282" s="2"/>
      <c r="AM282" s="2"/>
      <c r="AO282" s="2"/>
      <c r="AR282" s="2"/>
      <c r="AU282" s="2"/>
      <c r="AX282" s="2"/>
      <c r="BA282" s="2"/>
      <c r="BD282" s="2"/>
      <c r="BF282" s="2"/>
      <c r="BI282" s="2"/>
      <c r="BL282" s="2"/>
      <c r="BO282" s="2"/>
      <c r="BR282" s="2"/>
      <c r="BU282" s="2"/>
      <c r="BX282" s="2"/>
      <c r="CA282" s="2"/>
      <c r="CD282" s="2"/>
      <c r="CF282" s="103"/>
      <c r="CH282" s="103"/>
      <c r="CJ282" s="103"/>
      <c r="CL282" s="103"/>
      <c r="CN282" s="103"/>
      <c r="CP282" s="103"/>
      <c r="CR282" s="103"/>
    </row>
    <row r="283" spans="1:96">
      <c r="A283" s="235" t="str">
        <f t="shared" si="25"/>
        <v>FSNAPOKWI [Flame snapper Okinawa Islands]</v>
      </c>
      <c r="B283" s="231" t="s">
        <v>4025</v>
      </c>
      <c r="C283" s="231" t="s">
        <v>4026</v>
      </c>
      <c r="D283" s="2"/>
      <c r="E283" s="230" t="str">
        <f t="shared" si="26"/>
        <v>multinational-ICES-IIab-Vab-XIVa [ICES 2ab-5ab-14a]</v>
      </c>
      <c r="F283" s="210" t="s">
        <v>2982</v>
      </c>
      <c r="G283" s="210" t="s">
        <v>3574</v>
      </c>
      <c r="H283" s="2"/>
      <c r="I283" s="3"/>
      <c r="J283" s="1"/>
      <c r="K283" s="1"/>
      <c r="L283" s="1"/>
      <c r="M283" s="1"/>
      <c r="N283" s="2"/>
      <c r="O283" s="3"/>
      <c r="P283" s="1"/>
      <c r="Q283" s="1"/>
      <c r="R283" s="1"/>
      <c r="S283" s="2"/>
      <c r="T283" s="183" t="s">
        <v>3355</v>
      </c>
      <c r="U283" s="2"/>
      <c r="V283" s="181" t="s">
        <v>3202</v>
      </c>
      <c r="W283" s="103"/>
      <c r="Y283" s="2"/>
      <c r="AB283" s="2"/>
      <c r="AE283" s="2"/>
      <c r="AG283" s="2"/>
      <c r="AI283" s="2"/>
      <c r="AK283" s="2"/>
      <c r="AM283" s="2"/>
      <c r="AO283" s="2"/>
      <c r="AR283" s="2"/>
      <c r="AU283" s="2"/>
      <c r="AX283" s="2"/>
      <c r="BA283" s="2"/>
      <c r="BD283" s="2"/>
      <c r="BF283" s="2"/>
      <c r="BI283" s="2"/>
      <c r="BL283" s="2"/>
      <c r="BO283" s="2"/>
      <c r="BR283" s="2"/>
      <c r="BU283" s="2"/>
      <c r="BX283" s="2"/>
      <c r="CA283" s="2"/>
      <c r="CD283" s="2"/>
      <c r="CF283" s="103"/>
      <c r="CH283" s="103"/>
      <c r="CJ283" s="103"/>
      <c r="CL283" s="103"/>
      <c r="CN283" s="103"/>
      <c r="CP283" s="103"/>
      <c r="CR283" s="103"/>
    </row>
    <row r="284" spans="1:96">
      <c r="A284" s="235" t="str">
        <f t="shared" si="25"/>
        <v>FTOOTHSHARATL [Finetooth shark Atlantic]</v>
      </c>
      <c r="B284" s="231" t="s">
        <v>876</v>
      </c>
      <c r="C284" s="231" t="s">
        <v>877</v>
      </c>
      <c r="D284" s="2"/>
      <c r="E284" s="230" t="str">
        <f t="shared" si="26"/>
        <v>multinational-ICES-IIa-IIIabd-IV-Vb-VI-VII-VIIIabcde-XII-XIV-Ixa [ICES Northeast Atlantic]</v>
      </c>
      <c r="F284" s="210" t="s">
        <v>702</v>
      </c>
      <c r="G284" s="210" t="s">
        <v>3575</v>
      </c>
      <c r="H284" s="2"/>
      <c r="I284" s="3"/>
      <c r="J284" s="1"/>
      <c r="K284" s="1"/>
      <c r="L284" s="1"/>
      <c r="M284" s="1"/>
      <c r="N284" s="2"/>
      <c r="O284" s="3"/>
      <c r="P284" s="1"/>
      <c r="Q284" s="1"/>
      <c r="R284" s="1"/>
      <c r="S284" s="2"/>
      <c r="T284" s="183" t="s">
        <v>3356</v>
      </c>
      <c r="U284" s="2"/>
      <c r="V284" s="181" t="s">
        <v>3203</v>
      </c>
      <c r="W284" s="103"/>
      <c r="Y284" s="2"/>
      <c r="AB284" s="2"/>
      <c r="AE284" s="2"/>
      <c r="AG284" s="2"/>
      <c r="AI284" s="2"/>
      <c r="AK284" s="2"/>
      <c r="AM284" s="2"/>
      <c r="AO284" s="2"/>
      <c r="AR284" s="2"/>
      <c r="AU284" s="2"/>
      <c r="AX284" s="2"/>
      <c r="BA284" s="2"/>
      <c r="BD284" s="2"/>
      <c r="BF284" s="2"/>
      <c r="BI284" s="2"/>
      <c r="BL284" s="2"/>
      <c r="BO284" s="2"/>
      <c r="BR284" s="2"/>
      <c r="BU284" s="2"/>
      <c r="BX284" s="2"/>
      <c r="CA284" s="2"/>
      <c r="CD284" s="2"/>
      <c r="CF284" s="103"/>
      <c r="CH284" s="103"/>
      <c r="CJ284" s="103"/>
      <c r="CL284" s="103"/>
      <c r="CN284" s="103"/>
      <c r="CP284" s="103"/>
      <c r="CR284" s="103"/>
    </row>
    <row r="285" spans="1:96">
      <c r="A285" s="235" t="str">
        <f t="shared" si="25"/>
        <v>GAGGM [Gag Gulf of Mexico]</v>
      </c>
      <c r="B285" s="231" t="s">
        <v>880</v>
      </c>
      <c r="C285" s="231" t="s">
        <v>881</v>
      </c>
      <c r="D285" s="2"/>
      <c r="E285" s="230" t="str">
        <f t="shared" si="26"/>
        <v>multinational-ICES-IIa-IVa-Vb-VIa-VII-VIII [ICES 2a-4a-5b-6a-7-8]</v>
      </c>
      <c r="F285" s="214" t="s">
        <v>3576</v>
      </c>
      <c r="G285" s="214" t="s">
        <v>3577</v>
      </c>
      <c r="H285" s="2"/>
      <c r="I285" s="3"/>
      <c r="J285" s="1"/>
      <c r="K285" s="1"/>
      <c r="L285" s="1"/>
      <c r="M285" s="1"/>
      <c r="N285" s="2"/>
      <c r="O285" s="3"/>
      <c r="P285" s="1"/>
      <c r="Q285" s="1"/>
      <c r="R285" s="1"/>
      <c r="S285" s="2"/>
      <c r="T285" s="183" t="s">
        <v>2257</v>
      </c>
      <c r="U285" s="2"/>
      <c r="V285" s="181" t="s">
        <v>3204</v>
      </c>
      <c r="W285" s="103"/>
      <c r="Y285" s="2"/>
      <c r="AB285" s="2"/>
      <c r="AE285" s="2"/>
      <c r="AG285" s="2"/>
      <c r="AI285" s="2"/>
      <c r="AK285" s="2"/>
      <c r="AM285" s="2"/>
      <c r="AO285" s="2"/>
      <c r="AR285" s="2"/>
      <c r="AU285" s="2"/>
      <c r="AX285" s="2"/>
      <c r="BA285" s="2"/>
      <c r="BD285" s="2"/>
      <c r="BF285" s="2"/>
      <c r="BI285" s="2"/>
      <c r="BL285" s="2"/>
      <c r="BO285" s="2"/>
      <c r="BR285" s="2"/>
      <c r="BU285" s="2"/>
      <c r="BX285" s="2"/>
      <c r="CA285" s="2"/>
      <c r="CD285" s="2"/>
      <c r="CF285" s="103"/>
      <c r="CH285" s="103"/>
      <c r="CJ285" s="103"/>
      <c r="CL285" s="103"/>
      <c r="CN285" s="103"/>
      <c r="CP285" s="103"/>
      <c r="CR285" s="103"/>
    </row>
    <row r="286" spans="1:96">
      <c r="A286" s="235" t="str">
        <f t="shared" si="25"/>
        <v>GAGSATLC [Gag Southern Atlantic coast]</v>
      </c>
      <c r="B286" s="231" t="s">
        <v>883</v>
      </c>
      <c r="C286" s="231" t="s">
        <v>884</v>
      </c>
      <c r="D286" s="2"/>
      <c r="E286" s="230" t="str">
        <f t="shared" si="26"/>
        <v>multinational-ICES-IIa-V-XIV [ICES 2a-5-14]</v>
      </c>
      <c r="F286" s="214" t="s">
        <v>3578</v>
      </c>
      <c r="G286" s="214" t="s">
        <v>3579</v>
      </c>
      <c r="H286" s="2"/>
      <c r="I286" s="3"/>
      <c r="J286" s="1"/>
      <c r="K286" s="1"/>
      <c r="L286" s="1"/>
      <c r="M286" s="1"/>
      <c r="N286" s="2"/>
      <c r="O286" s="3"/>
      <c r="P286" s="1"/>
      <c r="Q286" s="1"/>
      <c r="R286" s="1"/>
      <c r="S286" s="2"/>
      <c r="T286" s="183" t="s">
        <v>2258</v>
      </c>
      <c r="U286" s="2"/>
      <c r="V286" s="181" t="s">
        <v>2455</v>
      </c>
      <c r="W286" s="103"/>
      <c r="Y286" s="2"/>
      <c r="AB286" s="2"/>
      <c r="AE286" s="2"/>
      <c r="AG286" s="2"/>
      <c r="AI286" s="2"/>
      <c r="AK286" s="2"/>
      <c r="AM286" s="2"/>
      <c r="AO286" s="2"/>
      <c r="AR286" s="2"/>
      <c r="AU286" s="2"/>
      <c r="AX286" s="2"/>
      <c r="BA286" s="2"/>
      <c r="BD286" s="2"/>
      <c r="BF286" s="2"/>
      <c r="BI286" s="2"/>
      <c r="BL286" s="2"/>
      <c r="BO286" s="2"/>
      <c r="BR286" s="2"/>
      <c r="BU286" s="2"/>
      <c r="BX286" s="2"/>
      <c r="CA286" s="2"/>
      <c r="CD286" s="2"/>
      <c r="CF286" s="103"/>
      <c r="CH286" s="103"/>
      <c r="CJ286" s="103"/>
      <c r="CL286" s="103"/>
      <c r="CN286" s="103"/>
      <c r="CP286" s="103"/>
      <c r="CR286" s="103"/>
    </row>
    <row r="287" spans="1:96">
      <c r="A287" s="235" t="str">
        <f t="shared" si="25"/>
        <v>GEMFISHNZ [Common gemfish New Zealand]</v>
      </c>
      <c r="B287" s="231" t="s">
        <v>885</v>
      </c>
      <c r="C287" s="231" t="s">
        <v>4027</v>
      </c>
      <c r="D287" s="2"/>
      <c r="E287" s="230" t="str">
        <f t="shared" si="26"/>
        <v>multinational-ICES-IIb [Spitzbergen and Bear Island]</v>
      </c>
      <c r="F287" s="210" t="s">
        <v>705</v>
      </c>
      <c r="G287" s="210" t="s">
        <v>706</v>
      </c>
      <c r="H287" s="2"/>
      <c r="I287" s="3"/>
      <c r="J287" s="1"/>
      <c r="K287" s="1"/>
      <c r="L287" s="1"/>
      <c r="M287" s="1"/>
      <c r="N287" s="2"/>
      <c r="O287" s="3"/>
      <c r="P287" s="1"/>
      <c r="Q287" s="1"/>
      <c r="R287" s="1"/>
      <c r="S287" s="2"/>
      <c r="T287" s="184" t="s">
        <v>3357</v>
      </c>
      <c r="U287" s="2"/>
      <c r="V287" s="181" t="s">
        <v>3205</v>
      </c>
      <c r="W287" s="103"/>
      <c r="Y287" s="2"/>
      <c r="AB287" s="2"/>
      <c r="AE287" s="2"/>
      <c r="AG287" s="2"/>
      <c r="AI287" s="2"/>
      <c r="AK287" s="2"/>
      <c r="AM287" s="2"/>
      <c r="AO287" s="2"/>
      <c r="AR287" s="2"/>
      <c r="AU287" s="2"/>
      <c r="AX287" s="2"/>
      <c r="BA287" s="2"/>
      <c r="BD287" s="2"/>
      <c r="BF287" s="2"/>
      <c r="BI287" s="2"/>
      <c r="BL287" s="2"/>
      <c r="BO287" s="2"/>
      <c r="BR287" s="2"/>
      <c r="BU287" s="2"/>
      <c r="BX287" s="2"/>
      <c r="CA287" s="2"/>
      <c r="CD287" s="2"/>
      <c r="CF287" s="103"/>
      <c r="CH287" s="103"/>
      <c r="CJ287" s="103"/>
      <c r="CL287" s="103"/>
      <c r="CN287" s="103"/>
      <c r="CP287" s="103"/>
      <c r="CR287" s="103"/>
    </row>
    <row r="288" spans="1:96">
      <c r="A288" s="235" t="str">
        <f t="shared" si="25"/>
        <v>GEMFISHSE [Common gemfish Southeast Australia]</v>
      </c>
      <c r="B288" s="231" t="s">
        <v>887</v>
      </c>
      <c r="C288" s="231" t="s">
        <v>4028</v>
      </c>
      <c r="D288" s="2"/>
      <c r="E288" s="230" t="str">
        <f t="shared" si="26"/>
        <v>multinational-ICES-I-II [North-East Arctic]</v>
      </c>
      <c r="F288" s="210" t="s">
        <v>709</v>
      </c>
      <c r="G288" s="210" t="s">
        <v>710</v>
      </c>
      <c r="H288" s="2"/>
      <c r="I288" s="3"/>
      <c r="J288" s="1"/>
      <c r="K288" s="1"/>
      <c r="L288" s="1"/>
      <c r="M288" s="1"/>
      <c r="N288" s="2"/>
      <c r="O288" s="3"/>
      <c r="P288" s="1"/>
      <c r="Q288" s="1"/>
      <c r="R288" s="1"/>
      <c r="S288" s="2"/>
      <c r="T288" s="184" t="s">
        <v>3358</v>
      </c>
      <c r="U288" s="2"/>
      <c r="V288" s="181" t="s">
        <v>3206</v>
      </c>
      <c r="W288" s="103"/>
      <c r="Y288" s="2"/>
      <c r="AB288" s="2"/>
      <c r="AE288" s="2"/>
      <c r="AG288" s="2"/>
      <c r="AI288" s="2"/>
      <c r="AK288" s="2"/>
      <c r="AM288" s="2"/>
      <c r="AO288" s="2"/>
      <c r="AR288" s="2"/>
      <c r="AU288" s="2"/>
      <c r="AX288" s="2"/>
      <c r="BA288" s="2"/>
      <c r="BD288" s="2"/>
      <c r="BF288" s="2"/>
      <c r="BI288" s="2"/>
      <c r="BL288" s="2"/>
      <c r="BO288" s="2"/>
      <c r="BR288" s="2"/>
      <c r="BU288" s="2"/>
      <c r="BX288" s="2"/>
      <c r="CA288" s="2"/>
      <c r="CD288" s="2"/>
      <c r="CF288" s="103"/>
      <c r="CH288" s="103"/>
      <c r="CJ288" s="103"/>
      <c r="CL288" s="103"/>
      <c r="CN288" s="103"/>
      <c r="CP288" s="103"/>
      <c r="CR288" s="103"/>
    </row>
    <row r="289" spans="1:96">
      <c r="A289" s="235" t="str">
        <f t="shared" si="25"/>
        <v>GFORKBMEDGSA9 [Greater forkbeard Ligurian and North Tyrrhenian Sea]</v>
      </c>
      <c r="B289" s="231" t="s">
        <v>4029</v>
      </c>
      <c r="C289" s="231" t="s">
        <v>4030</v>
      </c>
      <c r="D289" s="2"/>
      <c r="E289" s="230" t="str">
        <f t="shared" si="26"/>
        <v>multinational-ICES-IIIa [Kattegat and Skagerrak]</v>
      </c>
      <c r="F289" s="210" t="s">
        <v>712</v>
      </c>
      <c r="G289" s="210" t="s">
        <v>713</v>
      </c>
      <c r="H289" s="2"/>
      <c r="I289" s="3"/>
      <c r="J289" s="1"/>
      <c r="K289" s="1"/>
      <c r="L289" s="1"/>
      <c r="M289" s="1"/>
      <c r="N289" s="2"/>
      <c r="O289" s="3"/>
      <c r="P289" s="1"/>
      <c r="Q289" s="1"/>
      <c r="R289" s="1"/>
      <c r="S289" s="2"/>
      <c r="T289" s="183" t="s">
        <v>2259</v>
      </c>
      <c r="U289" s="2"/>
      <c r="V289" s="181" t="s">
        <v>2456</v>
      </c>
      <c r="W289" s="103"/>
      <c r="Y289" s="2"/>
      <c r="AB289" s="2"/>
      <c r="AE289" s="2"/>
      <c r="AG289" s="2"/>
      <c r="AI289" s="2"/>
      <c r="AK289" s="2"/>
      <c r="AM289" s="2"/>
      <c r="AO289" s="2"/>
      <c r="AR289" s="2"/>
      <c r="AU289" s="2"/>
      <c r="AX289" s="2"/>
      <c r="BA289" s="2"/>
      <c r="BD289" s="2"/>
      <c r="BF289" s="2"/>
      <c r="BI289" s="2"/>
      <c r="BL289" s="2"/>
      <c r="BO289" s="2"/>
      <c r="BR289" s="2"/>
      <c r="BU289" s="2"/>
      <c r="BX289" s="2"/>
      <c r="CA289" s="2"/>
      <c r="CD289" s="2"/>
      <c r="CF289" s="103"/>
      <c r="CH289" s="103"/>
      <c r="CJ289" s="103"/>
      <c r="CL289" s="103"/>
      <c r="CN289" s="103"/>
      <c r="CP289" s="103"/>
      <c r="CR289" s="103"/>
    </row>
    <row r="290" spans="1:96">
      <c r="A290" s="235" t="str">
        <f t="shared" si="25"/>
        <v>GFORKNEATL [Greater forkbeard Northeast Atlantic]</v>
      </c>
      <c r="B290" s="231" t="s">
        <v>4031</v>
      </c>
      <c r="C290" s="231" t="s">
        <v>4032</v>
      </c>
      <c r="D290" s="2"/>
      <c r="E290" s="230" t="str">
        <f t="shared" si="26"/>
        <v>multinational-ICES-IIIa-IV [ICES 3a-4]</v>
      </c>
      <c r="F290" s="210" t="s">
        <v>715</v>
      </c>
      <c r="G290" s="210" t="s">
        <v>3580</v>
      </c>
      <c r="H290" s="2"/>
      <c r="I290" s="3"/>
      <c r="J290" s="1"/>
      <c r="K290" s="1"/>
      <c r="L290" s="1"/>
      <c r="M290" s="1"/>
      <c r="N290" s="2"/>
      <c r="O290" s="3"/>
      <c r="P290" s="1"/>
      <c r="Q290" s="1"/>
      <c r="R290" s="1"/>
      <c r="S290" s="2"/>
      <c r="T290" s="183" t="s">
        <v>2260</v>
      </c>
      <c r="U290" s="2"/>
      <c r="V290" s="181" t="s">
        <v>3207</v>
      </c>
      <c r="W290" s="103"/>
      <c r="Y290" s="2"/>
      <c r="AB290" s="2"/>
      <c r="AE290" s="2"/>
      <c r="AG290" s="2"/>
      <c r="AI290" s="2"/>
      <c r="AK290" s="2"/>
      <c r="AM290" s="2"/>
      <c r="AO290" s="2"/>
      <c r="AR290" s="2"/>
      <c r="AU290" s="2"/>
      <c r="AX290" s="2"/>
      <c r="BA290" s="2"/>
      <c r="BD290" s="2"/>
      <c r="BF290" s="2"/>
      <c r="BI290" s="2"/>
      <c r="BL290" s="2"/>
      <c r="BO290" s="2"/>
      <c r="BR290" s="2"/>
      <c r="BU290" s="2"/>
      <c r="BX290" s="2"/>
      <c r="CA290" s="2"/>
      <c r="CD290" s="2"/>
      <c r="CF290" s="103"/>
      <c r="CH290" s="103"/>
      <c r="CJ290" s="103"/>
      <c r="CL290" s="103"/>
      <c r="CN290" s="103"/>
      <c r="CP290" s="103"/>
      <c r="CR290" s="103"/>
    </row>
    <row r="291" spans="1:96">
      <c r="A291" s="235" t="str">
        <f t="shared" si="25"/>
        <v>GGRUNTWASG1 [Grey grunt West Africa Subgroup 1]</v>
      </c>
      <c r="B291" s="231" t="s">
        <v>890</v>
      </c>
      <c r="C291" s="231" t="s">
        <v>4033</v>
      </c>
      <c r="D291" s="2"/>
      <c r="E291" s="230" t="str">
        <f t="shared" si="26"/>
        <v>multinational-ICES-IIIa-IVa-VI-VII-VIII-IX-XII-XIV [Northeast Atlantic]</v>
      </c>
      <c r="F291" s="210" t="s">
        <v>3581</v>
      </c>
      <c r="G291" s="210" t="s">
        <v>734</v>
      </c>
      <c r="H291" s="2"/>
      <c r="I291" s="3"/>
      <c r="J291" s="1"/>
      <c r="K291" s="1"/>
      <c r="L291" s="1"/>
      <c r="M291" s="1"/>
      <c r="N291" s="2"/>
      <c r="O291" s="3"/>
      <c r="P291" s="1"/>
      <c r="Q291" s="1"/>
      <c r="R291" s="1"/>
      <c r="S291" s="2"/>
      <c r="T291" s="183" t="s">
        <v>3359</v>
      </c>
      <c r="U291" s="2"/>
      <c r="V291" s="181" t="s">
        <v>2853</v>
      </c>
      <c r="W291" s="103"/>
      <c r="Y291" s="2"/>
      <c r="AB291" s="2"/>
      <c r="AE291" s="2"/>
      <c r="AG291" s="2"/>
      <c r="AI291" s="2"/>
      <c r="AK291" s="2"/>
      <c r="AM291" s="2"/>
      <c r="AO291" s="2"/>
      <c r="AR291" s="2"/>
      <c r="AU291" s="2"/>
      <c r="AX291" s="2"/>
      <c r="BA291" s="2"/>
      <c r="BD291" s="2"/>
      <c r="BF291" s="2"/>
      <c r="BI291" s="2"/>
      <c r="BL291" s="2"/>
      <c r="BO291" s="2"/>
      <c r="BR291" s="2"/>
      <c r="BU291" s="2"/>
      <c r="BX291" s="2"/>
      <c r="CA291" s="2"/>
      <c r="CD291" s="2"/>
      <c r="CF291" s="103"/>
      <c r="CH291" s="103"/>
      <c r="CJ291" s="103"/>
      <c r="CL291" s="103"/>
      <c r="CN291" s="103"/>
      <c r="CP291" s="103"/>
      <c r="CR291" s="103"/>
    </row>
    <row r="292" spans="1:96">
      <c r="A292" s="235" t="str">
        <f t="shared" si="25"/>
        <v>GGRUNTWASG3 [Grey grunt West Africa Subgroup 3]</v>
      </c>
      <c r="B292" s="231" t="s">
        <v>893</v>
      </c>
      <c r="C292" s="231" t="s">
        <v>4034</v>
      </c>
      <c r="D292" s="2"/>
      <c r="E292" s="230" t="str">
        <f t="shared" si="26"/>
        <v>multinational-ICES-IIIa-IVbc-VIId [ICES 3a-4bc-7d]</v>
      </c>
      <c r="F292" s="214" t="s">
        <v>3582</v>
      </c>
      <c r="G292" s="214" t="s">
        <v>3583</v>
      </c>
      <c r="H292" s="2"/>
      <c r="I292" s="3"/>
      <c r="J292" s="1"/>
      <c r="K292" s="1"/>
      <c r="L292" s="1"/>
      <c r="M292" s="1"/>
      <c r="N292" s="2"/>
      <c r="O292" s="3"/>
      <c r="P292" s="1"/>
      <c r="Q292" s="1"/>
      <c r="R292" s="1"/>
      <c r="S292" s="2"/>
      <c r="T292" s="183" t="s">
        <v>3360</v>
      </c>
      <c r="U292" s="2"/>
      <c r="V292" s="181" t="s">
        <v>2854</v>
      </c>
      <c r="W292" s="103"/>
      <c r="Y292" s="2"/>
      <c r="AB292" s="2"/>
      <c r="AE292" s="2"/>
      <c r="AG292" s="2"/>
      <c r="AI292" s="2"/>
      <c r="AK292" s="2"/>
      <c r="AM292" s="2"/>
      <c r="AO292" s="2"/>
      <c r="AR292" s="2"/>
      <c r="AU292" s="2"/>
      <c r="AX292" s="2"/>
      <c r="BA292" s="2"/>
      <c r="BD292" s="2"/>
      <c r="BF292" s="2"/>
      <c r="BI292" s="2"/>
      <c r="BL292" s="2"/>
      <c r="BO292" s="2"/>
      <c r="BR292" s="2"/>
      <c r="BU292" s="2"/>
      <c r="BX292" s="2"/>
      <c r="CA292" s="2"/>
      <c r="CD292" s="2"/>
      <c r="CF292" s="103"/>
      <c r="CH292" s="103"/>
      <c r="CJ292" s="103"/>
      <c r="CL292" s="103"/>
      <c r="CN292" s="103"/>
      <c r="CP292" s="103"/>
      <c r="CR292" s="103"/>
    </row>
    <row r="293" spans="1:96">
      <c r="A293" s="235" t="str">
        <f t="shared" si="25"/>
        <v>GGURNIIIa-IV-VIId [Grey gurnard ICES 3a-4-7d]</v>
      </c>
      <c r="B293" s="231" t="s">
        <v>4035</v>
      </c>
      <c r="C293" s="231" t="s">
        <v>4036</v>
      </c>
      <c r="D293" s="2"/>
      <c r="E293" s="230" t="str">
        <f t="shared" si="26"/>
        <v>multinational-ICES-IIIa-IV-VI [ICES 3a-4-6]</v>
      </c>
      <c r="F293" s="215" t="s">
        <v>717</v>
      </c>
      <c r="G293" s="215" t="s">
        <v>3584</v>
      </c>
      <c r="H293" s="2"/>
      <c r="I293" s="3"/>
      <c r="J293" s="1"/>
      <c r="K293" s="1"/>
      <c r="L293" s="1"/>
      <c r="M293" s="1"/>
      <c r="N293" s="2"/>
      <c r="O293" s="3"/>
      <c r="P293" s="1"/>
      <c r="Q293" s="1"/>
      <c r="R293" s="1"/>
      <c r="S293" s="2"/>
      <c r="T293" s="183" t="s">
        <v>2261</v>
      </c>
      <c r="U293" s="2"/>
      <c r="V293" s="181" t="s">
        <v>2457</v>
      </c>
      <c r="W293" s="103"/>
      <c r="Y293" s="2"/>
      <c r="AB293" s="2"/>
      <c r="AE293" s="2"/>
      <c r="AG293" s="2"/>
      <c r="AI293" s="2"/>
      <c r="AK293" s="2"/>
      <c r="AM293" s="2"/>
      <c r="AO293" s="2"/>
      <c r="AR293" s="2"/>
      <c r="AU293" s="2"/>
      <c r="AX293" s="2"/>
      <c r="BA293" s="2"/>
      <c r="BD293" s="2"/>
      <c r="BF293" s="2"/>
      <c r="BI293" s="2"/>
      <c r="BL293" s="2"/>
      <c r="BO293" s="2"/>
      <c r="BR293" s="2"/>
      <c r="BU293" s="2"/>
      <c r="BX293" s="2"/>
      <c r="CA293" s="2"/>
      <c r="CD293" s="2"/>
      <c r="CF293" s="103"/>
      <c r="CH293" s="103"/>
      <c r="CJ293" s="103"/>
      <c r="CL293" s="103"/>
      <c r="CN293" s="103"/>
      <c r="CP293" s="103"/>
      <c r="CR293" s="103"/>
    </row>
    <row r="294" spans="1:96">
      <c r="A294" s="235" t="str">
        <f t="shared" si="25"/>
        <v>GHAL01ABCDEF [Greenland halibut NAFO divisions 01ABCDEF]</v>
      </c>
      <c r="B294" s="231" t="s">
        <v>895</v>
      </c>
      <c r="C294" s="231" t="s">
        <v>4037</v>
      </c>
      <c r="D294" s="2"/>
      <c r="E294" s="230" t="str">
        <f t="shared" si="26"/>
        <v>multinational-ICES-IIIa-IV-VIId [ICES 3a-4-7d]</v>
      </c>
      <c r="F294" s="215" t="s">
        <v>719</v>
      </c>
      <c r="G294" s="215" t="s">
        <v>3585</v>
      </c>
      <c r="H294" s="2"/>
      <c r="I294" s="3"/>
      <c r="J294" s="1"/>
      <c r="K294" s="1"/>
      <c r="L294" s="1"/>
      <c r="M294" s="1"/>
      <c r="N294" s="2"/>
      <c r="O294" s="3"/>
      <c r="P294" s="1"/>
      <c r="Q294" s="1"/>
      <c r="R294" s="1"/>
      <c r="S294" s="2"/>
      <c r="T294" s="183" t="s">
        <v>2262</v>
      </c>
      <c r="U294" s="2"/>
      <c r="V294" s="181" t="s">
        <v>2458</v>
      </c>
      <c r="W294" s="103"/>
      <c r="Y294" s="2"/>
      <c r="AB294" s="2"/>
      <c r="AE294" s="2"/>
      <c r="AG294" s="2"/>
      <c r="AI294" s="2"/>
      <c r="AK294" s="2"/>
      <c r="AM294" s="2"/>
      <c r="AO294" s="2"/>
      <c r="AR294" s="2"/>
      <c r="AU294" s="2"/>
      <c r="AX294" s="2"/>
      <c r="BA294" s="2"/>
      <c r="BD294" s="2"/>
      <c r="BF294" s="2"/>
      <c r="BI294" s="2"/>
      <c r="BL294" s="2"/>
      <c r="BO294" s="2"/>
      <c r="BR294" s="2"/>
      <c r="BU294" s="2"/>
      <c r="BX294" s="2"/>
      <c r="CA294" s="2"/>
      <c r="CD294" s="2"/>
      <c r="CF294" s="103"/>
      <c r="CH294" s="103"/>
      <c r="CJ294" s="103"/>
      <c r="CL294" s="103"/>
      <c r="CN294" s="103"/>
      <c r="CP294" s="103"/>
      <c r="CR294" s="103"/>
    </row>
    <row r="295" spans="1:96">
      <c r="A295" s="235" t="str">
        <f t="shared" si="25"/>
        <v>GHAL23KLMNO [Greenland halibut Labrador Shelf - Grand Banks]</v>
      </c>
      <c r="B295" s="231" t="s">
        <v>898</v>
      </c>
      <c r="C295" s="231" t="s">
        <v>4038</v>
      </c>
      <c r="D295" s="2"/>
      <c r="E295" s="230" t="str">
        <f t="shared" si="26"/>
        <v>multinational-ICES-IIIa-IV-VI-VII-VIIIabd [ICES 3a-4-6-7-8abd]</v>
      </c>
      <c r="F295" s="215" t="s">
        <v>721</v>
      </c>
      <c r="G295" s="215" t="s">
        <v>3586</v>
      </c>
      <c r="H295" s="2"/>
      <c r="I295" s="3"/>
      <c r="J295" s="1"/>
      <c r="K295" s="1"/>
      <c r="L295" s="1"/>
      <c r="M295" s="1"/>
      <c r="N295" s="2"/>
      <c r="O295" s="3"/>
      <c r="P295" s="1"/>
      <c r="Q295" s="1"/>
      <c r="R295" s="1"/>
      <c r="S295" s="2"/>
      <c r="T295" s="183" t="s">
        <v>3361</v>
      </c>
      <c r="U295" s="2"/>
      <c r="V295" s="182" t="s">
        <v>3208</v>
      </c>
      <c r="W295" s="103"/>
      <c r="Y295" s="2"/>
      <c r="AB295" s="2"/>
      <c r="AE295" s="2"/>
      <c r="AG295" s="2"/>
      <c r="AI295" s="2"/>
      <c r="AK295" s="2"/>
      <c r="AM295" s="2"/>
      <c r="AO295" s="2"/>
      <c r="AR295" s="2"/>
      <c r="AU295" s="2"/>
      <c r="AX295" s="2"/>
      <c r="BA295" s="2"/>
      <c r="BD295" s="2"/>
      <c r="BF295" s="2"/>
      <c r="BI295" s="2"/>
      <c r="BL295" s="2"/>
      <c r="BO295" s="2"/>
      <c r="BR295" s="2"/>
      <c r="BU295" s="2"/>
      <c r="BX295" s="2"/>
      <c r="CA295" s="2"/>
      <c r="CD295" s="2"/>
      <c r="CF295" s="103"/>
      <c r="CH295" s="103"/>
      <c r="CJ295" s="103"/>
      <c r="CL295" s="103"/>
      <c r="CN295" s="103"/>
      <c r="CP295" s="103"/>
      <c r="CR295" s="103"/>
    </row>
    <row r="296" spans="1:96">
      <c r="A296" s="235" t="str">
        <f t="shared" si="25"/>
        <v>GHAL4RST [Greenland halibut Gulf of St. Lawrence]</v>
      </c>
      <c r="B296" s="231" t="s">
        <v>901</v>
      </c>
      <c r="C296" s="231" t="s">
        <v>4039</v>
      </c>
      <c r="D296" s="2"/>
      <c r="E296" s="230" t="str">
        <f t="shared" si="26"/>
        <v>multinational-ICES-IIIaW-IVaE [ICES 3a(west)-4a(east)]</v>
      </c>
      <c r="F296" s="214" t="s">
        <v>3587</v>
      </c>
      <c r="G296" s="214" t="s">
        <v>3588</v>
      </c>
      <c r="H296" s="2"/>
      <c r="I296" s="3"/>
      <c r="J296" s="1"/>
      <c r="K296" s="1"/>
      <c r="L296" s="1"/>
      <c r="M296" s="1"/>
      <c r="N296" s="2"/>
      <c r="O296" s="3"/>
      <c r="P296" s="1"/>
      <c r="Q296" s="1"/>
      <c r="R296" s="1"/>
      <c r="S296" s="2"/>
      <c r="T296" s="183" t="s">
        <v>2263</v>
      </c>
      <c r="U296" s="2"/>
      <c r="V296" s="181" t="s">
        <v>3209</v>
      </c>
      <c r="W296" s="103"/>
      <c r="Y296" s="2"/>
      <c r="AB296" s="2"/>
      <c r="AE296" s="2"/>
      <c r="AG296" s="2"/>
      <c r="AI296" s="2"/>
      <c r="AK296" s="2"/>
      <c r="AM296" s="2"/>
      <c r="AO296" s="2"/>
      <c r="AR296" s="2"/>
      <c r="AU296" s="2"/>
      <c r="AX296" s="2"/>
      <c r="BA296" s="2"/>
      <c r="BD296" s="2"/>
      <c r="BF296" s="2"/>
      <c r="BI296" s="2"/>
      <c r="BL296" s="2"/>
      <c r="BO296" s="2"/>
      <c r="BR296" s="2"/>
      <c r="BU296" s="2"/>
      <c r="BX296" s="2"/>
      <c r="CA296" s="2"/>
      <c r="CD296" s="2"/>
      <c r="CF296" s="103"/>
      <c r="CH296" s="103"/>
      <c r="CJ296" s="103"/>
      <c r="CL296" s="103"/>
      <c r="CN296" s="103"/>
      <c r="CP296" s="103"/>
      <c r="CR296" s="103"/>
    </row>
    <row r="297" spans="1:96">
      <c r="A297" s="235" t="str">
        <f t="shared" si="25"/>
        <v>GHALBSAI [Greenland halibut Bering Sea and Aleutian Islands]</v>
      </c>
      <c r="B297" s="231" t="s">
        <v>904</v>
      </c>
      <c r="C297" s="231" t="s">
        <v>4040</v>
      </c>
      <c r="D297" s="2"/>
      <c r="E297" s="230" t="str">
        <f t="shared" si="26"/>
        <v>multinational-ICES-IIIaW-IV-VIId [ICES 3a(west)-4-7d]</v>
      </c>
      <c r="F297" s="214" t="s">
        <v>3589</v>
      </c>
      <c r="G297" s="214" t="s">
        <v>3590</v>
      </c>
      <c r="H297" s="2"/>
      <c r="I297" s="3"/>
      <c r="J297" s="1"/>
      <c r="K297" s="1"/>
      <c r="L297" s="1"/>
      <c r="M297" s="1"/>
      <c r="N297" s="2"/>
      <c r="O297" s="3"/>
      <c r="P297" s="1"/>
      <c r="Q297" s="1"/>
      <c r="R297" s="1"/>
      <c r="S297" s="2"/>
      <c r="T297" s="183" t="s">
        <v>2264</v>
      </c>
      <c r="U297" s="2"/>
      <c r="V297" s="181" t="s">
        <v>2459</v>
      </c>
      <c r="W297" s="103"/>
      <c r="Y297" s="2"/>
      <c r="AB297" s="2"/>
      <c r="AE297" s="2"/>
      <c r="AG297" s="2"/>
      <c r="AI297" s="2"/>
      <c r="AK297" s="2"/>
      <c r="AM297" s="2"/>
      <c r="AO297" s="2"/>
      <c r="AR297" s="2"/>
      <c r="AU297" s="2"/>
      <c r="AX297" s="2"/>
      <c r="BA297" s="2"/>
      <c r="BD297" s="2"/>
      <c r="BF297" s="2"/>
      <c r="BI297" s="2"/>
      <c r="BL297" s="2"/>
      <c r="BO297" s="2"/>
      <c r="BR297" s="2"/>
      <c r="BU297" s="2"/>
      <c r="BX297" s="2"/>
      <c r="CA297" s="2"/>
      <c r="CD297" s="2"/>
      <c r="CF297" s="103"/>
      <c r="CH297" s="103"/>
      <c r="CJ297" s="103"/>
      <c r="CL297" s="103"/>
      <c r="CN297" s="103"/>
      <c r="CP297" s="103"/>
      <c r="CR297" s="103"/>
    </row>
    <row r="298" spans="1:96">
      <c r="A298" s="235" t="str">
        <f t="shared" si="25"/>
        <v>GHALNEAR [Greenland halibut North-East Arctic]</v>
      </c>
      <c r="B298" s="231" t="s">
        <v>907</v>
      </c>
      <c r="C298" s="231" t="s">
        <v>4041</v>
      </c>
      <c r="D298" s="2"/>
      <c r="E298" s="230" t="str">
        <f t="shared" si="26"/>
        <v>multinational-ICES-IIIb(23) [Sound Sea]</v>
      </c>
      <c r="F298" s="215" t="s">
        <v>723</v>
      </c>
      <c r="G298" s="215" t="s">
        <v>724</v>
      </c>
      <c r="H298" s="2"/>
      <c r="I298" s="3"/>
      <c r="J298" s="1"/>
      <c r="K298" s="1"/>
      <c r="L298" s="1"/>
      <c r="M298" s="1"/>
      <c r="N298" s="2"/>
      <c r="O298" s="3"/>
      <c r="P298" s="1"/>
      <c r="Q298" s="1"/>
      <c r="R298" s="1"/>
      <c r="S298" s="2"/>
      <c r="T298" s="183" t="s">
        <v>2265</v>
      </c>
      <c r="U298" s="2"/>
      <c r="V298" s="181" t="s">
        <v>3210</v>
      </c>
      <c r="W298" s="103"/>
      <c r="Y298" s="2"/>
      <c r="AB298" s="2"/>
      <c r="AE298" s="2"/>
      <c r="AG298" s="2"/>
      <c r="AI298" s="2"/>
      <c r="AK298" s="2"/>
      <c r="AM298" s="2"/>
      <c r="AO298" s="2"/>
      <c r="AR298" s="2"/>
      <c r="AU298" s="2"/>
      <c r="AX298" s="2"/>
      <c r="BA298" s="2"/>
      <c r="BD298" s="2"/>
      <c r="BF298" s="2"/>
      <c r="BI298" s="2"/>
      <c r="BL298" s="2"/>
      <c r="BO298" s="2"/>
      <c r="BR298" s="2"/>
      <c r="BU298" s="2"/>
      <c r="BX298" s="2"/>
      <c r="CA298" s="2"/>
      <c r="CD298" s="2"/>
      <c r="CF298" s="103"/>
      <c r="CH298" s="103"/>
      <c r="CJ298" s="103"/>
      <c r="CL298" s="103"/>
      <c r="CN298" s="103"/>
      <c r="CP298" s="103"/>
      <c r="CR298" s="103"/>
    </row>
    <row r="299" spans="1:96">
      <c r="A299" s="235" t="str">
        <f t="shared" si="25"/>
        <v>GHALV-VI-XII-XIV [Greenland halibut ICES 5-6-12-14]</v>
      </c>
      <c r="B299" s="231" t="s">
        <v>4042</v>
      </c>
      <c r="C299" s="231" t="s">
        <v>4043</v>
      </c>
      <c r="D299" s="2"/>
      <c r="E299" s="230" t="str">
        <f t="shared" si="26"/>
        <v>multinational-ICES-IIIc(22) [Belt Sea]</v>
      </c>
      <c r="F299" s="210" t="s">
        <v>726</v>
      </c>
      <c r="G299" s="210" t="s">
        <v>727</v>
      </c>
      <c r="H299" s="2"/>
      <c r="I299" s="3"/>
      <c r="J299" s="1"/>
      <c r="K299" s="1"/>
      <c r="L299" s="1"/>
      <c r="M299" s="1"/>
      <c r="N299" s="2"/>
      <c r="O299" s="3"/>
      <c r="P299" s="1"/>
      <c r="Q299" s="1"/>
      <c r="R299" s="1"/>
      <c r="S299" s="2"/>
      <c r="T299" s="183" t="s">
        <v>2266</v>
      </c>
      <c r="U299" s="2"/>
      <c r="V299" s="181" t="s">
        <v>2460</v>
      </c>
      <c r="W299" s="103"/>
      <c r="Y299" s="2"/>
      <c r="AB299" s="2"/>
      <c r="AE299" s="2"/>
      <c r="AG299" s="2"/>
      <c r="AI299" s="2"/>
      <c r="AK299" s="2"/>
      <c r="AM299" s="2"/>
      <c r="AO299" s="2"/>
      <c r="AR299" s="2"/>
      <c r="AU299" s="2"/>
      <c r="AX299" s="2"/>
      <c r="BA299" s="2"/>
      <c r="BD299" s="2"/>
      <c r="BF299" s="2"/>
      <c r="BI299" s="2"/>
      <c r="BL299" s="2"/>
      <c r="BO299" s="2"/>
      <c r="BR299" s="2"/>
      <c r="BU299" s="2"/>
      <c r="BX299" s="2"/>
      <c r="CA299" s="2"/>
      <c r="CD299" s="2"/>
      <c r="CF299" s="103"/>
      <c r="CH299" s="103"/>
      <c r="CJ299" s="103"/>
      <c r="CL299" s="103"/>
      <c r="CN299" s="103"/>
      <c r="CP299" s="103"/>
      <c r="CR299" s="103"/>
    </row>
    <row r="300" spans="1:96">
      <c r="A300" s="235" t="str">
        <f t="shared" si="25"/>
        <v>GHBRMGSA7 [Gilthead seabream Gulf of Lions]</v>
      </c>
      <c r="B300" s="231" t="s">
        <v>4044</v>
      </c>
      <c r="C300" s="231" t="s">
        <v>4045</v>
      </c>
      <c r="D300" s="2"/>
      <c r="E300" s="230" t="str">
        <f t="shared" si="26"/>
        <v>multinational-ICES-IIId [Baltic Sea]</v>
      </c>
      <c r="F300" s="210" t="s">
        <v>729</v>
      </c>
      <c r="G300" s="210" t="s">
        <v>730</v>
      </c>
      <c r="H300" s="2"/>
      <c r="I300" s="3"/>
      <c r="J300" s="1"/>
      <c r="K300" s="1"/>
      <c r="L300" s="1"/>
      <c r="M300" s="1"/>
      <c r="N300" s="2"/>
      <c r="O300" s="3"/>
      <c r="P300" s="1"/>
      <c r="Q300" s="1"/>
      <c r="R300" s="1"/>
      <c r="S300" s="2"/>
      <c r="T300" s="183" t="s">
        <v>2267</v>
      </c>
      <c r="U300" s="2"/>
      <c r="V300" s="181" t="s">
        <v>2461</v>
      </c>
      <c r="W300" s="103"/>
      <c r="Y300" s="2"/>
      <c r="AB300" s="2"/>
      <c r="AE300" s="2"/>
      <c r="AG300" s="2"/>
      <c r="AI300" s="2"/>
      <c r="AK300" s="2"/>
      <c r="AM300" s="2"/>
      <c r="AO300" s="2"/>
      <c r="AR300" s="2"/>
      <c r="AU300" s="2"/>
      <c r="AX300" s="2"/>
      <c r="BA300" s="2"/>
      <c r="BD300" s="2"/>
      <c r="BF300" s="2"/>
      <c r="BI300" s="2"/>
      <c r="BL300" s="2"/>
      <c r="BO300" s="2"/>
      <c r="BR300" s="2"/>
      <c r="BU300" s="2"/>
      <c r="BX300" s="2"/>
      <c r="CA300" s="2"/>
      <c r="CD300" s="2"/>
      <c r="CF300" s="103"/>
      <c r="CH300" s="103"/>
      <c r="CJ300" s="103"/>
      <c r="CL300" s="103"/>
      <c r="CN300" s="103"/>
      <c r="CP300" s="103"/>
      <c r="CR300" s="103"/>
    </row>
    <row r="301" spans="1:96">
      <c r="A301" s="235" t="str">
        <f t="shared" si="25"/>
        <v>GLGROUPSATLCGM [Goliath grouper Southern Atlantic coast and Gulf of Mexico]</v>
      </c>
      <c r="B301" s="231" t="s">
        <v>4046</v>
      </c>
      <c r="C301" s="231" t="s">
        <v>4047</v>
      </c>
      <c r="D301" s="2"/>
      <c r="E301" s="230" t="str">
        <f t="shared" si="26"/>
        <v>multinational-ICES-II-IIIa-IV [ICES 2-3a-4]</v>
      </c>
      <c r="F301" s="214" t="s">
        <v>3591</v>
      </c>
      <c r="G301" s="214" t="s">
        <v>3592</v>
      </c>
      <c r="H301" s="2"/>
      <c r="I301" s="3"/>
      <c r="J301" s="1"/>
      <c r="K301" s="1"/>
      <c r="L301" s="1"/>
      <c r="M301" s="1"/>
      <c r="N301" s="2"/>
      <c r="O301" s="3"/>
      <c r="P301" s="1"/>
      <c r="Q301" s="1"/>
      <c r="R301" s="1"/>
      <c r="S301" s="2"/>
      <c r="T301" s="183" t="s">
        <v>2268</v>
      </c>
      <c r="U301" s="2"/>
      <c r="V301" s="181" t="s">
        <v>2462</v>
      </c>
      <c r="W301" s="103"/>
      <c r="Y301" s="2"/>
      <c r="AB301" s="2"/>
      <c r="AE301" s="2"/>
      <c r="AG301" s="2"/>
      <c r="AI301" s="2"/>
      <c r="AK301" s="2"/>
      <c r="AM301" s="2"/>
      <c r="AO301" s="2"/>
      <c r="AR301" s="2"/>
      <c r="AU301" s="2"/>
      <c r="AX301" s="2"/>
      <c r="BA301" s="2"/>
      <c r="BD301" s="2"/>
      <c r="BF301" s="2"/>
      <c r="BI301" s="2"/>
      <c r="BL301" s="2"/>
      <c r="BO301" s="2"/>
      <c r="BR301" s="2"/>
      <c r="BU301" s="2"/>
      <c r="BX301" s="2"/>
      <c r="CA301" s="2"/>
      <c r="CD301" s="2"/>
      <c r="CF301" s="103"/>
      <c r="CH301" s="103"/>
      <c r="CJ301" s="103"/>
      <c r="CL301" s="103"/>
      <c r="CN301" s="103"/>
      <c r="CP301" s="103"/>
      <c r="CR301" s="103"/>
    </row>
    <row r="302" spans="1:96">
      <c r="A302" s="235" t="str">
        <f t="shared" si="25"/>
        <v>GOLDREDNEAR [Golden redfish North-East Arctic]</v>
      </c>
      <c r="B302" s="231" t="s">
        <v>910</v>
      </c>
      <c r="C302" s="231" t="s">
        <v>4048</v>
      </c>
      <c r="D302" s="2"/>
      <c r="E302" s="230" t="str">
        <f t="shared" si="26"/>
        <v>multinational-ICES-II-IIIa-IV-VI-VII-VIIIabc [ICES 2-3a-4-6-7-8abc]</v>
      </c>
      <c r="F302" s="210" t="s">
        <v>731</v>
      </c>
      <c r="G302" s="210" t="s">
        <v>3593</v>
      </c>
      <c r="H302" s="2"/>
      <c r="I302" s="3"/>
      <c r="J302" s="1"/>
      <c r="K302" s="1"/>
      <c r="L302" s="1"/>
      <c r="M302" s="1"/>
      <c r="N302" s="2"/>
      <c r="O302" s="3"/>
      <c r="P302" s="1"/>
      <c r="Q302" s="1"/>
      <c r="R302" s="1"/>
      <c r="S302" s="2"/>
      <c r="T302" s="183" t="s">
        <v>2269</v>
      </c>
      <c r="U302" s="2"/>
      <c r="V302" s="181" t="s">
        <v>2463</v>
      </c>
      <c r="W302" s="103"/>
      <c r="Y302" s="2"/>
      <c r="AB302" s="2"/>
      <c r="AE302" s="2"/>
      <c r="AG302" s="2"/>
      <c r="AI302" s="2"/>
      <c r="AK302" s="2"/>
      <c r="AM302" s="2"/>
      <c r="AO302" s="2"/>
      <c r="AR302" s="2"/>
      <c r="AU302" s="2"/>
      <c r="AX302" s="2"/>
      <c r="BA302" s="2"/>
      <c r="BD302" s="2"/>
      <c r="BF302" s="2"/>
      <c r="BI302" s="2"/>
      <c r="BL302" s="2"/>
      <c r="BO302" s="2"/>
      <c r="BR302" s="2"/>
      <c r="BU302" s="2"/>
      <c r="BX302" s="2"/>
      <c r="CA302" s="2"/>
      <c r="CD302" s="2"/>
      <c r="CF302" s="103"/>
      <c r="CH302" s="103"/>
      <c r="CJ302" s="103"/>
      <c r="CL302" s="103"/>
      <c r="CN302" s="103"/>
      <c r="CP302" s="103"/>
      <c r="CR302" s="103"/>
    </row>
    <row r="303" spans="1:96">
      <c r="A303" s="235" t="str">
        <f t="shared" si="25"/>
        <v>GOLDREDV-VI-XII-XIV [Golden redfish ICES 5-6-12-14]</v>
      </c>
      <c r="B303" s="231" t="s">
        <v>4049</v>
      </c>
      <c r="C303" s="231" t="s">
        <v>4050</v>
      </c>
      <c r="D303" s="2"/>
      <c r="E303" s="230" t="str">
        <f t="shared" si="26"/>
        <v>multinational-ICES-I-II-IIIa-IV [ICES 1-2-3a-4]</v>
      </c>
      <c r="F303" s="214" t="s">
        <v>3594</v>
      </c>
      <c r="G303" s="214" t="s">
        <v>3595</v>
      </c>
      <c r="H303" s="2"/>
      <c r="I303" s="3"/>
      <c r="J303" s="1"/>
      <c r="K303" s="1"/>
      <c r="L303" s="1"/>
      <c r="M303" s="1"/>
      <c r="N303" s="2"/>
      <c r="O303" s="3"/>
      <c r="P303" s="1"/>
      <c r="Q303" s="1"/>
      <c r="R303" s="1"/>
      <c r="S303" s="2"/>
      <c r="T303" s="183" t="s">
        <v>2270</v>
      </c>
      <c r="U303" s="2"/>
      <c r="V303" s="181" t="s">
        <v>2464</v>
      </c>
      <c r="W303" s="103"/>
      <c r="Y303" s="2"/>
      <c r="AB303" s="2"/>
      <c r="AE303" s="2"/>
      <c r="AG303" s="2"/>
      <c r="AI303" s="2"/>
      <c r="AK303" s="2"/>
      <c r="AM303" s="2"/>
      <c r="AO303" s="2"/>
      <c r="AR303" s="2"/>
      <c r="AU303" s="2"/>
      <c r="AX303" s="2"/>
      <c r="BA303" s="2"/>
      <c r="BD303" s="2"/>
      <c r="BF303" s="2"/>
      <c r="BI303" s="2"/>
      <c r="BL303" s="2"/>
      <c r="BO303" s="2"/>
      <c r="BR303" s="2"/>
      <c r="BU303" s="2"/>
      <c r="BX303" s="2"/>
      <c r="CA303" s="2"/>
      <c r="CD303" s="2"/>
      <c r="CF303" s="103"/>
      <c r="CH303" s="103"/>
      <c r="CJ303" s="103"/>
      <c r="CL303" s="103"/>
      <c r="CN303" s="103"/>
      <c r="CP303" s="103"/>
      <c r="CR303" s="103"/>
    </row>
    <row r="304" spans="1:96">
      <c r="A304" s="235" t="str">
        <f t="shared" si="25"/>
        <v>GOPHERSPCOAST [Gopher rockfish Southern Pacific Coast]</v>
      </c>
      <c r="B304" s="231" t="s">
        <v>913</v>
      </c>
      <c r="C304" s="231" t="s">
        <v>914</v>
      </c>
      <c r="D304" s="2"/>
      <c r="E304" s="230" t="str">
        <f t="shared" si="26"/>
        <v>multinational-ICES-I-II-IIIa-IVa-VIII-IX-XII [ICES 1-2-3a-4a-8-9-12]</v>
      </c>
      <c r="F304" s="214" t="s">
        <v>3596</v>
      </c>
      <c r="G304" s="214" t="s">
        <v>3597</v>
      </c>
      <c r="H304" s="2"/>
      <c r="I304" s="3"/>
      <c r="J304" s="1"/>
      <c r="K304" s="1"/>
      <c r="L304" s="1"/>
      <c r="M304" s="1"/>
      <c r="N304" s="2"/>
      <c r="O304" s="3"/>
      <c r="P304" s="1"/>
      <c r="Q304" s="1"/>
      <c r="R304" s="1"/>
      <c r="S304" s="2"/>
      <c r="T304" s="183" t="s">
        <v>2271</v>
      </c>
      <c r="U304" s="2"/>
      <c r="V304" s="181" t="s">
        <v>2465</v>
      </c>
      <c r="W304" s="103"/>
      <c r="Y304" s="2"/>
      <c r="AB304" s="2"/>
      <c r="AE304" s="2"/>
      <c r="AG304" s="2"/>
      <c r="AI304" s="2"/>
      <c r="AK304" s="2"/>
      <c r="AM304" s="2"/>
      <c r="AO304" s="2"/>
      <c r="AR304" s="2"/>
      <c r="AU304" s="2"/>
      <c r="AX304" s="2"/>
      <c r="BA304" s="2"/>
      <c r="BD304" s="2"/>
      <c r="BF304" s="2"/>
      <c r="BI304" s="2"/>
      <c r="BL304" s="2"/>
      <c r="BO304" s="2"/>
      <c r="BR304" s="2"/>
      <c r="BU304" s="2"/>
      <c r="BX304" s="2"/>
      <c r="CA304" s="2"/>
      <c r="CD304" s="2"/>
      <c r="CF304" s="103"/>
      <c r="CH304" s="103"/>
      <c r="CJ304" s="103"/>
      <c r="CL304" s="103"/>
      <c r="CN304" s="103"/>
      <c r="CP304" s="103"/>
      <c r="CR304" s="103"/>
    </row>
    <row r="305" spans="1:96">
      <c r="A305" s="235" t="str">
        <f t="shared" si="25"/>
        <v>GPOCTOBSAI [Giant Pacific octopus Bering Sea and Aleutian Islands]</v>
      </c>
      <c r="B305" s="231" t="s">
        <v>4051</v>
      </c>
      <c r="C305" s="231" t="s">
        <v>4052</v>
      </c>
      <c r="D305" s="2"/>
      <c r="E305" s="230" t="str">
        <f t="shared" si="26"/>
        <v>multinational-ICES-I-II-III-IV-V-VI-VII-VIII-IX-XII-XIV [Northeast Atlantic]</v>
      </c>
      <c r="F305" s="210" t="s">
        <v>733</v>
      </c>
      <c r="G305" s="210" t="s">
        <v>734</v>
      </c>
      <c r="H305" s="2"/>
      <c r="I305" s="3"/>
      <c r="J305" s="1"/>
      <c r="K305" s="1"/>
      <c r="L305" s="1"/>
      <c r="M305" s="1"/>
      <c r="N305" s="2"/>
      <c r="O305" s="3"/>
      <c r="P305" s="1"/>
      <c r="Q305" s="1"/>
      <c r="R305" s="1"/>
      <c r="S305" s="2"/>
      <c r="T305" s="183" t="s">
        <v>2272</v>
      </c>
      <c r="U305" s="2"/>
      <c r="V305" s="181" t="s">
        <v>2466</v>
      </c>
      <c r="W305" s="103"/>
      <c r="Y305" s="2"/>
      <c r="AB305" s="2"/>
      <c r="AE305" s="2"/>
      <c r="AG305" s="2"/>
      <c r="AI305" s="2"/>
      <c r="AK305" s="2"/>
      <c r="AM305" s="2"/>
      <c r="AO305" s="2"/>
      <c r="AR305" s="2"/>
      <c r="AU305" s="2"/>
      <c r="AX305" s="2"/>
      <c r="BA305" s="2"/>
      <c r="BD305" s="2"/>
      <c r="BF305" s="2"/>
      <c r="BI305" s="2"/>
      <c r="BL305" s="2"/>
      <c r="BO305" s="2"/>
      <c r="BR305" s="2"/>
      <c r="BU305" s="2"/>
      <c r="BX305" s="2"/>
      <c r="CA305" s="2"/>
      <c r="CD305" s="2"/>
      <c r="CF305" s="103"/>
      <c r="CH305" s="103"/>
      <c r="CJ305" s="103"/>
      <c r="CL305" s="103"/>
      <c r="CN305" s="103"/>
      <c r="CP305" s="103"/>
      <c r="CR305" s="103"/>
    </row>
    <row r="306" spans="1:96">
      <c r="A306" s="235" t="str">
        <f t="shared" si="25"/>
        <v>GPOCTOGA [Giant Pacific octopus Gulf of Alaska]</v>
      </c>
      <c r="B306" s="231" t="s">
        <v>4053</v>
      </c>
      <c r="C306" s="231" t="s">
        <v>4054</v>
      </c>
      <c r="D306" s="2"/>
      <c r="E306" s="230" t="str">
        <f t="shared" si="26"/>
        <v>multinational-ICES-I-II-IVa-V-XIVa [ICES 1-2-4a-5-14a]</v>
      </c>
      <c r="F306" s="214" t="s">
        <v>3598</v>
      </c>
      <c r="G306" s="214" t="s">
        <v>3599</v>
      </c>
      <c r="H306" s="2"/>
      <c r="I306" s="3"/>
      <c r="J306" s="1"/>
      <c r="K306" s="1"/>
      <c r="L306" s="1"/>
      <c r="M306" s="1"/>
      <c r="N306" s="2"/>
      <c r="O306" s="3"/>
      <c r="P306" s="1"/>
      <c r="Q306" s="1"/>
      <c r="R306" s="1"/>
      <c r="S306" s="2"/>
      <c r="T306" s="183" t="s">
        <v>2866</v>
      </c>
      <c r="U306" s="2"/>
      <c r="V306" s="181" t="s">
        <v>3211</v>
      </c>
      <c r="W306" s="103"/>
      <c r="Y306" s="2"/>
      <c r="AB306" s="2"/>
      <c r="AE306" s="2"/>
      <c r="AG306" s="2"/>
      <c r="AI306" s="2"/>
      <c r="AK306" s="2"/>
      <c r="AM306" s="2"/>
      <c r="AO306" s="2"/>
      <c r="AR306" s="2"/>
      <c r="AU306" s="2"/>
      <c r="AX306" s="2"/>
      <c r="BA306" s="2"/>
      <c r="BD306" s="2"/>
      <c r="BF306" s="2"/>
      <c r="BI306" s="2"/>
      <c r="BL306" s="2"/>
      <c r="BO306" s="2"/>
      <c r="BR306" s="2"/>
      <c r="BU306" s="2"/>
      <c r="BX306" s="2"/>
      <c r="CA306" s="2"/>
      <c r="CD306" s="2"/>
      <c r="CF306" s="103"/>
      <c r="CH306" s="103"/>
      <c r="CJ306" s="103"/>
      <c r="CL306" s="103"/>
      <c r="CN306" s="103"/>
      <c r="CP306" s="103"/>
      <c r="CR306" s="103"/>
    </row>
    <row r="307" spans="1:96">
      <c r="A307" s="235" t="str">
        <f t="shared" si="25"/>
        <v>GRAMBERGM [Greater amberjack Gulf of Mexico]</v>
      </c>
      <c r="B307" s="231" t="s">
        <v>917</v>
      </c>
      <c r="C307" s="231" t="s">
        <v>918</v>
      </c>
      <c r="D307" s="2"/>
      <c r="E307" s="230" t="str">
        <f t="shared" si="26"/>
        <v>multinational-ICES-I-II-IVa-V-XIVaNSS [ICES 1-2-4a-5-14a (Norwegian Spring Spawners)]</v>
      </c>
      <c r="F307" s="214" t="s">
        <v>3600</v>
      </c>
      <c r="G307" s="214" t="s">
        <v>3601</v>
      </c>
      <c r="H307" s="2"/>
      <c r="I307" s="3"/>
      <c r="J307" s="1"/>
      <c r="K307" s="1"/>
      <c r="L307" s="1"/>
      <c r="M307" s="1"/>
      <c r="N307" s="2"/>
      <c r="O307" s="3"/>
      <c r="P307" s="1"/>
      <c r="Q307" s="1"/>
      <c r="R307" s="1"/>
      <c r="S307" s="2"/>
      <c r="T307" s="183" t="s">
        <v>2273</v>
      </c>
      <c r="U307" s="2"/>
      <c r="V307" s="181" t="s">
        <v>2855</v>
      </c>
      <c r="W307" s="103"/>
      <c r="Y307" s="2"/>
      <c r="AB307" s="2"/>
      <c r="AE307" s="2"/>
      <c r="AG307" s="2"/>
      <c r="AI307" s="2"/>
      <c r="AK307" s="2"/>
      <c r="AM307" s="2"/>
      <c r="AO307" s="2"/>
      <c r="AR307" s="2"/>
      <c r="AU307" s="2"/>
      <c r="AX307" s="2"/>
      <c r="BA307" s="2"/>
      <c r="BD307" s="2"/>
      <c r="BF307" s="2"/>
      <c r="BI307" s="2"/>
      <c r="BL307" s="2"/>
      <c r="BO307" s="2"/>
      <c r="BR307" s="2"/>
      <c r="BU307" s="2"/>
      <c r="BX307" s="2"/>
      <c r="CA307" s="2"/>
      <c r="CD307" s="2"/>
      <c r="CF307" s="103"/>
      <c r="CH307" s="103"/>
      <c r="CJ307" s="103"/>
      <c r="CL307" s="103"/>
      <c r="CN307" s="103"/>
      <c r="CP307" s="103"/>
      <c r="CR307" s="103"/>
    </row>
    <row r="308" spans="1:96">
      <c r="A308" s="235" t="str">
        <f t="shared" si="25"/>
        <v>GRAMBERSATLC [Greater amberjack Southern Atlantic coast]</v>
      </c>
      <c r="B308" s="231" t="s">
        <v>921</v>
      </c>
      <c r="C308" s="231" t="s">
        <v>922</v>
      </c>
      <c r="D308" s="2"/>
      <c r="E308" s="230" t="str">
        <f t="shared" si="26"/>
        <v>multinational-ICES-I-II-IV-Va2-VIII-IX-XIVab2 [ICES 1-2-4-5a2-8-9-14ab2]</v>
      </c>
      <c r="F308" s="214" t="s">
        <v>3602</v>
      </c>
      <c r="G308" s="214" t="s">
        <v>3603</v>
      </c>
      <c r="H308" s="2"/>
      <c r="I308" s="3"/>
      <c r="J308" s="1"/>
      <c r="K308" s="1"/>
      <c r="L308" s="1"/>
      <c r="M308" s="1"/>
      <c r="N308" s="2"/>
      <c r="O308" s="3"/>
      <c r="P308" s="1"/>
      <c r="Q308" s="1"/>
      <c r="R308" s="1"/>
      <c r="S308" s="2"/>
      <c r="T308" s="183" t="s">
        <v>2274</v>
      </c>
      <c r="U308" s="2"/>
      <c r="V308" s="181" t="s">
        <v>2467</v>
      </c>
      <c r="W308" s="103"/>
      <c r="Y308" s="2"/>
      <c r="AB308" s="2"/>
      <c r="AE308" s="2"/>
      <c r="AG308" s="2"/>
      <c r="AI308" s="2"/>
      <c r="AK308" s="2"/>
      <c r="AM308" s="2"/>
      <c r="AO308" s="2"/>
      <c r="AR308" s="2"/>
      <c r="AU308" s="2"/>
      <c r="AX308" s="2"/>
      <c r="BA308" s="2"/>
      <c r="BD308" s="2"/>
      <c r="BF308" s="2"/>
      <c r="BI308" s="2"/>
      <c r="BL308" s="2"/>
      <c r="BO308" s="2"/>
      <c r="BR308" s="2"/>
      <c r="BU308" s="2"/>
      <c r="BX308" s="2"/>
      <c r="CA308" s="2"/>
      <c r="CD308" s="2"/>
      <c r="CF308" s="103"/>
      <c r="CH308" s="103"/>
      <c r="CJ308" s="103"/>
      <c r="CL308" s="103"/>
      <c r="CN308" s="103"/>
      <c r="CP308" s="103"/>
      <c r="CR308" s="103"/>
    </row>
    <row r="309" spans="1:96">
      <c r="A309" s="235" t="str">
        <f t="shared" si="25"/>
        <v>GRNSTROCKPCOAST [Greenstriped rockfish Pacific Coast]</v>
      </c>
      <c r="B309" s="231" t="s">
        <v>925</v>
      </c>
      <c r="C309" s="231" t="s">
        <v>926</v>
      </c>
      <c r="D309" s="2"/>
      <c r="E309" s="230" t="str">
        <f t="shared" si="26"/>
        <v>multinational-ICES-I-II-NCW [North-East Arctic (Norwegian coastal waters)]</v>
      </c>
      <c r="F309" s="214" t="s">
        <v>3604</v>
      </c>
      <c r="G309" s="214" t="s">
        <v>3605</v>
      </c>
      <c r="H309" s="2"/>
      <c r="I309" s="3"/>
      <c r="J309" s="1"/>
      <c r="K309" s="1"/>
      <c r="L309" s="1"/>
      <c r="M309" s="1"/>
      <c r="N309" s="2"/>
      <c r="O309" s="3"/>
      <c r="P309" s="1"/>
      <c r="Q309" s="1"/>
      <c r="R309" s="1"/>
      <c r="S309" s="2"/>
      <c r="T309" s="183" t="s">
        <v>2275</v>
      </c>
      <c r="U309" s="2"/>
      <c r="V309" s="181" t="s">
        <v>2856</v>
      </c>
      <c r="W309" s="103"/>
      <c r="Y309" s="2"/>
      <c r="AB309" s="2"/>
      <c r="AE309" s="2"/>
      <c r="AG309" s="2"/>
      <c r="AI309" s="2"/>
      <c r="AK309" s="2"/>
      <c r="AM309" s="2"/>
      <c r="AO309" s="2"/>
      <c r="AR309" s="2"/>
      <c r="AU309" s="2"/>
      <c r="AX309" s="2"/>
      <c r="BA309" s="2"/>
      <c r="BD309" s="2"/>
      <c r="BF309" s="2"/>
      <c r="BI309" s="2"/>
      <c r="BL309" s="2"/>
      <c r="BO309" s="2"/>
      <c r="BR309" s="2"/>
      <c r="BU309" s="2"/>
      <c r="BX309" s="2"/>
      <c r="CA309" s="2"/>
      <c r="CD309" s="2"/>
      <c r="CF309" s="103"/>
      <c r="CH309" s="103"/>
      <c r="CJ309" s="103"/>
      <c r="CL309" s="103"/>
      <c r="CN309" s="103"/>
      <c r="CP309" s="103"/>
      <c r="CR309" s="103"/>
    </row>
    <row r="310" spans="1:96">
      <c r="A310" s="235" t="str">
        <f t="shared" si="25"/>
        <v>GRSHRIMPMEDGSA10 [Giant red shrimp South Tyrrhenian Sea]</v>
      </c>
      <c r="B310" s="231" t="s">
        <v>4055</v>
      </c>
      <c r="C310" s="231" t="s">
        <v>4056</v>
      </c>
      <c r="D310" s="2"/>
      <c r="E310" s="230" t="str">
        <f t="shared" si="26"/>
        <v>multinational-ICES-IV [North Sea]</v>
      </c>
      <c r="F310" s="210" t="s">
        <v>736</v>
      </c>
      <c r="G310" s="210" t="s">
        <v>737</v>
      </c>
      <c r="H310" s="2"/>
      <c r="I310" s="3"/>
      <c r="J310" s="1"/>
      <c r="K310" s="1"/>
      <c r="L310" s="1"/>
      <c r="M310" s="1"/>
      <c r="N310" s="2"/>
      <c r="O310" s="3"/>
      <c r="P310" s="1"/>
      <c r="Q310" s="1"/>
      <c r="R310" s="1"/>
      <c r="S310" s="2"/>
      <c r="T310" s="183" t="s">
        <v>2276</v>
      </c>
      <c r="U310" s="2"/>
      <c r="V310" s="181" t="s">
        <v>3212</v>
      </c>
      <c r="W310" s="103"/>
      <c r="Y310" s="2"/>
      <c r="AB310" s="2"/>
      <c r="AE310" s="2"/>
      <c r="AG310" s="2"/>
      <c r="AI310" s="2"/>
      <c r="AK310" s="2"/>
      <c r="AM310" s="2"/>
      <c r="AO310" s="2"/>
      <c r="AR310" s="2"/>
      <c r="AU310" s="2"/>
      <c r="AX310" s="2"/>
      <c r="BA310" s="2"/>
      <c r="BD310" s="2"/>
      <c r="BF310" s="2"/>
      <c r="BI310" s="2"/>
      <c r="BL310" s="2"/>
      <c r="BO310" s="2"/>
      <c r="BR310" s="2"/>
      <c r="BU310" s="2"/>
      <c r="BX310" s="2"/>
      <c r="CA310" s="2"/>
      <c r="CD310" s="2"/>
      <c r="CF310" s="103"/>
      <c r="CH310" s="103"/>
      <c r="CJ310" s="103"/>
      <c r="CL310" s="103"/>
      <c r="CN310" s="103"/>
      <c r="CP310" s="103"/>
      <c r="CR310" s="103"/>
    </row>
    <row r="311" spans="1:96">
      <c r="A311" s="235" t="str">
        <f t="shared" si="25"/>
        <v>GRSHRIMPMEDGSA11 [Giant red shrimp Sardinia]</v>
      </c>
      <c r="B311" s="231" t="s">
        <v>4057</v>
      </c>
      <c r="C311" s="231" t="s">
        <v>4058</v>
      </c>
      <c r="D311" s="2"/>
      <c r="E311" s="230" t="str">
        <f t="shared" si="26"/>
        <v>multinational-ICES-IVa [Northern North Sea]</v>
      </c>
      <c r="F311" s="210" t="s">
        <v>740</v>
      </c>
      <c r="G311" s="210" t="s">
        <v>741</v>
      </c>
      <c r="H311" s="2"/>
      <c r="I311" s="3"/>
      <c r="J311" s="1"/>
      <c r="K311" s="1"/>
      <c r="L311" s="1"/>
      <c r="M311" s="1"/>
      <c r="N311" s="2"/>
      <c r="O311" s="3"/>
      <c r="P311" s="1"/>
      <c r="Q311" s="1"/>
      <c r="R311" s="1"/>
      <c r="S311" s="2"/>
      <c r="T311" s="183" t="s">
        <v>3362</v>
      </c>
      <c r="U311" s="2"/>
      <c r="V311" s="181" t="s">
        <v>2468</v>
      </c>
      <c r="W311" s="103"/>
      <c r="Y311" s="2"/>
      <c r="AB311" s="2"/>
      <c r="AE311" s="2"/>
      <c r="AG311" s="2"/>
      <c r="AI311" s="2"/>
      <c r="AK311" s="2"/>
      <c r="AM311" s="2"/>
      <c r="AO311" s="2"/>
      <c r="AR311" s="2"/>
      <c r="AU311" s="2"/>
      <c r="AX311" s="2"/>
      <c r="BA311" s="2"/>
      <c r="BD311" s="2"/>
      <c r="BF311" s="2"/>
      <c r="BI311" s="2"/>
      <c r="BL311" s="2"/>
      <c r="BO311" s="2"/>
      <c r="BR311" s="2"/>
      <c r="BU311" s="2"/>
      <c r="BX311" s="2"/>
      <c r="CA311" s="2"/>
      <c r="CD311" s="2"/>
      <c r="CF311" s="103"/>
      <c r="CH311" s="103"/>
      <c r="CJ311" s="103"/>
      <c r="CL311" s="103"/>
      <c r="CN311" s="103"/>
      <c r="CP311" s="103"/>
      <c r="CR311" s="103"/>
    </row>
    <row r="312" spans="1:96">
      <c r="A312" s="235" t="str">
        <f t="shared" si="25"/>
        <v>GRSHRIMPMEDGSA12-16 [Giant red shrimp Geographical Sub-Areas 12-16]</v>
      </c>
      <c r="B312" s="231" t="s">
        <v>4059</v>
      </c>
      <c r="C312" s="231" t="s">
        <v>4060</v>
      </c>
      <c r="D312" s="2"/>
      <c r="E312" s="230" t="str">
        <f t="shared" si="26"/>
        <v>multinational-ICES-IVa-VI [ICES 4a-6]</v>
      </c>
      <c r="F312" s="214" t="s">
        <v>3606</v>
      </c>
      <c r="G312" s="214" t="s">
        <v>3607</v>
      </c>
      <c r="H312" s="2"/>
      <c r="I312" s="3"/>
      <c r="J312" s="1"/>
      <c r="K312" s="1"/>
      <c r="L312" s="1"/>
      <c r="M312" s="1"/>
      <c r="N312" s="2"/>
      <c r="O312" s="3"/>
      <c r="P312" s="1"/>
      <c r="Q312" s="1"/>
      <c r="R312" s="1"/>
      <c r="S312" s="2"/>
      <c r="T312" s="183" t="s">
        <v>2277</v>
      </c>
      <c r="U312" s="2"/>
      <c r="V312" s="181" t="s">
        <v>2469</v>
      </c>
      <c r="W312" s="103"/>
      <c r="Y312" s="2"/>
      <c r="AB312" s="2"/>
      <c r="AE312" s="2"/>
      <c r="AG312" s="2"/>
      <c r="AI312" s="2"/>
      <c r="AK312" s="2"/>
      <c r="AM312" s="2"/>
      <c r="AO312" s="2"/>
      <c r="AR312" s="2"/>
      <c r="AU312" s="2"/>
      <c r="AX312" s="2"/>
      <c r="BA312" s="2"/>
      <c r="BD312" s="2"/>
      <c r="BF312" s="2"/>
      <c r="BI312" s="2"/>
      <c r="BL312" s="2"/>
      <c r="BO312" s="2"/>
      <c r="BR312" s="2"/>
      <c r="BU312" s="2"/>
      <c r="BX312" s="2"/>
      <c r="CA312" s="2"/>
      <c r="CD312" s="2"/>
      <c r="CF312" s="103"/>
      <c r="CH312" s="103"/>
      <c r="CJ312" s="103"/>
      <c r="CL312" s="103"/>
      <c r="CN312" s="103"/>
      <c r="CP312" s="103"/>
      <c r="CR312" s="103"/>
    </row>
    <row r="313" spans="1:96">
      <c r="A313" s="235" t="str">
        <f t="shared" si="25"/>
        <v>GRSHRIMPMEDGSA18-19 [Giant red shrimp South Adriatic Sea and West Ionian Sea (GSA 18,19)]</v>
      </c>
      <c r="B313" s="231" t="s">
        <v>4061</v>
      </c>
      <c r="C313" s="231" t="s">
        <v>4062</v>
      </c>
      <c r="D313" s="2"/>
      <c r="E313" s="230" t="str">
        <f t="shared" si="26"/>
        <v>multinational-ICES-IVa-VIa [ICES 4a-6a]</v>
      </c>
      <c r="F313" s="214" t="s">
        <v>3608</v>
      </c>
      <c r="G313" s="214" t="s">
        <v>3609</v>
      </c>
      <c r="H313" s="2"/>
      <c r="I313" s="3"/>
      <c r="J313" s="1"/>
      <c r="K313" s="1"/>
      <c r="L313" s="1"/>
      <c r="M313" s="1"/>
      <c r="N313" s="2"/>
      <c r="O313" s="3"/>
      <c r="P313" s="1"/>
      <c r="Q313" s="1"/>
      <c r="R313" s="1"/>
      <c r="S313" s="2"/>
      <c r="T313" s="183" t="s">
        <v>2278</v>
      </c>
      <c r="U313" s="2"/>
      <c r="V313" s="181" t="s">
        <v>2470</v>
      </c>
      <c r="W313" s="103"/>
      <c r="Y313" s="2"/>
      <c r="AB313" s="2"/>
      <c r="AE313" s="2"/>
      <c r="AG313" s="2"/>
      <c r="AI313" s="2"/>
      <c r="AK313" s="2"/>
      <c r="AM313" s="2"/>
      <c r="AO313" s="2"/>
      <c r="AR313" s="2"/>
      <c r="AU313" s="2"/>
      <c r="AX313" s="2"/>
      <c r="BA313" s="2"/>
      <c r="BD313" s="2"/>
      <c r="BF313" s="2"/>
      <c r="BI313" s="2"/>
      <c r="BL313" s="2"/>
      <c r="BO313" s="2"/>
      <c r="BR313" s="2"/>
      <c r="BU313" s="2"/>
      <c r="BX313" s="2"/>
      <c r="CA313" s="2"/>
      <c r="CD313" s="2"/>
      <c r="CF313" s="103"/>
      <c r="CH313" s="103"/>
      <c r="CJ313" s="103"/>
      <c r="CL313" s="103"/>
      <c r="CN313" s="103"/>
      <c r="CP313" s="103"/>
      <c r="CR313" s="103"/>
    </row>
    <row r="314" spans="1:96">
      <c r="A314" s="235" t="str">
        <f t="shared" si="25"/>
        <v>GRSHRIMPMEDGSA9 [Giant red shrimp Ligurian and North Tyrrhenian Sea]</v>
      </c>
      <c r="B314" s="231" t="s">
        <v>4063</v>
      </c>
      <c r="C314" s="231" t="s">
        <v>4064</v>
      </c>
      <c r="D314" s="2"/>
      <c r="E314" s="230" t="str">
        <f t="shared" si="26"/>
        <v>multinational-ICES-IVb [Central North Sea]</v>
      </c>
      <c r="F314" s="210" t="s">
        <v>744</v>
      </c>
      <c r="G314" s="210" t="s">
        <v>745</v>
      </c>
      <c r="H314" s="2"/>
      <c r="I314" s="3"/>
      <c r="J314" s="1"/>
      <c r="K314" s="1"/>
      <c r="L314" s="1"/>
      <c r="M314" s="1"/>
      <c r="N314" s="2"/>
      <c r="O314" s="3"/>
      <c r="P314" s="1"/>
      <c r="Q314" s="1"/>
      <c r="R314" s="1"/>
      <c r="S314" s="2"/>
      <c r="T314" s="183" t="s">
        <v>2279</v>
      </c>
      <c r="U314" s="2"/>
      <c r="V314" s="181" t="s">
        <v>3213</v>
      </c>
      <c r="W314" s="103"/>
      <c r="Y314" s="2"/>
      <c r="AB314" s="2"/>
      <c r="AE314" s="2"/>
      <c r="AG314" s="2"/>
      <c r="AI314" s="2"/>
      <c r="AK314" s="2"/>
      <c r="AM314" s="2"/>
      <c r="AO314" s="2"/>
      <c r="AR314" s="2"/>
      <c r="AU314" s="2"/>
      <c r="AX314" s="2"/>
      <c r="BA314" s="2"/>
      <c r="BD314" s="2"/>
      <c r="BF314" s="2"/>
      <c r="BI314" s="2"/>
      <c r="BL314" s="2"/>
      <c r="BO314" s="2"/>
      <c r="BR314" s="2"/>
      <c r="BU314" s="2"/>
      <c r="BX314" s="2"/>
      <c r="CA314" s="2"/>
      <c r="CD314" s="2"/>
      <c r="CF314" s="103"/>
      <c r="CH314" s="103"/>
      <c r="CJ314" s="103"/>
      <c r="CL314" s="103"/>
      <c r="CN314" s="103"/>
      <c r="CP314" s="103"/>
      <c r="CR314" s="103"/>
    </row>
    <row r="315" spans="1:96">
      <c r="A315" s="235" t="str">
        <f t="shared" si="25"/>
        <v>GRSPROCKNCAL [Greenspotted rockfish Northern Pacific Coast]</v>
      </c>
      <c r="B315" s="231" t="s">
        <v>929</v>
      </c>
      <c r="C315" s="231" t="s">
        <v>4065</v>
      </c>
      <c r="D315" s="2"/>
      <c r="E315" s="230" t="str">
        <f t="shared" si="26"/>
        <v>multinational-ICES-IVbc-VII [ICES 4bc-7]</v>
      </c>
      <c r="F315" s="214" t="s">
        <v>3610</v>
      </c>
      <c r="G315" s="214" t="s">
        <v>3611</v>
      </c>
      <c r="H315" s="2"/>
      <c r="I315" s="3"/>
      <c r="J315" s="1"/>
      <c r="K315" s="1"/>
      <c r="L315" s="1"/>
      <c r="M315" s="1"/>
      <c r="N315" s="2"/>
      <c r="O315" s="3"/>
      <c r="P315" s="1"/>
      <c r="Q315" s="1"/>
      <c r="R315" s="1"/>
      <c r="S315" s="2"/>
      <c r="T315" s="183" t="s">
        <v>2280</v>
      </c>
      <c r="U315" s="2"/>
      <c r="V315" s="181" t="s">
        <v>3214</v>
      </c>
      <c r="W315" s="103"/>
      <c r="Y315" s="2"/>
      <c r="AB315" s="2"/>
      <c r="AE315" s="2"/>
      <c r="AG315" s="2"/>
      <c r="AI315" s="2"/>
      <c r="AK315" s="2"/>
      <c r="AM315" s="2"/>
      <c r="AO315" s="2"/>
      <c r="AR315" s="2"/>
      <c r="AU315" s="2"/>
      <c r="AX315" s="2"/>
      <c r="BA315" s="2"/>
      <c r="BD315" s="2"/>
      <c r="BF315" s="2"/>
      <c r="BI315" s="2"/>
      <c r="BL315" s="2"/>
      <c r="BO315" s="2"/>
      <c r="BR315" s="2"/>
      <c r="BU315" s="2"/>
      <c r="BX315" s="2"/>
      <c r="CA315" s="2"/>
      <c r="CD315" s="2"/>
      <c r="CF315" s="103"/>
      <c r="CH315" s="103"/>
      <c r="CJ315" s="103"/>
      <c r="CL315" s="103"/>
      <c r="CN315" s="103"/>
      <c r="CP315" s="103"/>
      <c r="CR315" s="103"/>
    </row>
    <row r="316" spans="1:96">
      <c r="A316" s="235" t="str">
        <f t="shared" si="25"/>
        <v>GRSPROCKSCAL [Greenspotted rockfish Southern Pacific Coast]</v>
      </c>
      <c r="B316" s="231" t="s">
        <v>932</v>
      </c>
      <c r="C316" s="231" t="s">
        <v>4066</v>
      </c>
      <c r="D316" s="2"/>
      <c r="E316" s="230" t="str">
        <f t="shared" si="26"/>
        <v>multinational-ICES-IVc [Southern North Sea]</v>
      </c>
      <c r="F316" s="210" t="s">
        <v>748</v>
      </c>
      <c r="G316" s="210" t="s">
        <v>749</v>
      </c>
      <c r="H316" s="2"/>
      <c r="I316" s="3"/>
      <c r="J316" s="1"/>
      <c r="K316" s="1"/>
      <c r="L316" s="1"/>
      <c r="M316" s="1"/>
      <c r="N316" s="2"/>
      <c r="O316" s="3"/>
      <c r="P316" s="1"/>
      <c r="Q316" s="1"/>
      <c r="R316" s="1"/>
      <c r="S316" s="2"/>
      <c r="T316" s="183" t="s">
        <v>2281</v>
      </c>
      <c r="U316" s="2"/>
      <c r="V316" s="181" t="s">
        <v>2471</v>
      </c>
      <c r="W316" s="103"/>
      <c r="Y316" s="2"/>
      <c r="AB316" s="2"/>
      <c r="AE316" s="2"/>
      <c r="AG316" s="2"/>
      <c r="AI316" s="2"/>
      <c r="AK316" s="2"/>
      <c r="AM316" s="2"/>
      <c r="AO316" s="2"/>
      <c r="AR316" s="2"/>
      <c r="AU316" s="2"/>
      <c r="AX316" s="2"/>
      <c r="BA316" s="2"/>
      <c r="BD316" s="2"/>
      <c r="BF316" s="2"/>
      <c r="BI316" s="2"/>
      <c r="BL316" s="2"/>
      <c r="BO316" s="2"/>
      <c r="BR316" s="2"/>
      <c r="BU316" s="2"/>
      <c r="BX316" s="2"/>
      <c r="CA316" s="2"/>
      <c r="CD316" s="2"/>
      <c r="CF316" s="103"/>
      <c r="CH316" s="103"/>
      <c r="CJ316" s="103"/>
      <c r="CL316" s="103"/>
      <c r="CN316" s="103"/>
      <c r="CP316" s="103"/>
      <c r="CR316" s="103"/>
    </row>
    <row r="317" spans="1:96">
      <c r="A317" s="235" t="str">
        <f t="shared" si="25"/>
        <v>GSSMELTI-II-IIIa-IV [Greater silver smelt ICES 1-2-3a-4]</v>
      </c>
      <c r="B317" s="231" t="s">
        <v>4067</v>
      </c>
      <c r="C317" s="231" t="s">
        <v>4068</v>
      </c>
      <c r="D317" s="2"/>
      <c r="E317" s="230" t="str">
        <f t="shared" si="26"/>
        <v>multinational-ICES-IVc-VIId [ICES 4c-7d]</v>
      </c>
      <c r="F317" s="214" t="s">
        <v>3612</v>
      </c>
      <c r="G317" s="214" t="s">
        <v>3613</v>
      </c>
      <c r="H317" s="2"/>
      <c r="I317" s="3"/>
      <c r="J317" s="1"/>
      <c r="K317" s="1"/>
      <c r="L317" s="1"/>
      <c r="M317" s="1"/>
      <c r="N317" s="2"/>
      <c r="O317" s="3"/>
      <c r="P317" s="1"/>
      <c r="Q317" s="1"/>
      <c r="R317" s="1"/>
      <c r="S317" s="2"/>
      <c r="T317" s="183" t="s">
        <v>2282</v>
      </c>
      <c r="U317" s="2"/>
      <c r="V317" s="181" t="s">
        <v>3215</v>
      </c>
      <c r="W317" s="103"/>
      <c r="Y317" s="2"/>
      <c r="AB317" s="2"/>
      <c r="AE317" s="2"/>
      <c r="AG317" s="2"/>
      <c r="AI317" s="2"/>
      <c r="AK317" s="2"/>
      <c r="AM317" s="2"/>
      <c r="AO317" s="2"/>
      <c r="AR317" s="2"/>
      <c r="AU317" s="2"/>
      <c r="AX317" s="2"/>
      <c r="BA317" s="2"/>
      <c r="BD317" s="2"/>
      <c r="BF317" s="2"/>
      <c r="BI317" s="2"/>
      <c r="BL317" s="2"/>
      <c r="BO317" s="2"/>
      <c r="BR317" s="2"/>
      <c r="BU317" s="2"/>
      <c r="BX317" s="2"/>
      <c r="CA317" s="2"/>
      <c r="CD317" s="2"/>
      <c r="CF317" s="103"/>
      <c r="CH317" s="103"/>
      <c r="CJ317" s="103"/>
      <c r="CL317" s="103"/>
      <c r="CN317" s="103"/>
      <c r="CP317" s="103"/>
      <c r="CR317" s="103"/>
    </row>
    <row r="318" spans="1:96">
      <c r="A318" s="235" t="str">
        <f t="shared" si="25"/>
        <v>GSSMELTVa-XIV [Greater silver smelt ICES 5a-14]</v>
      </c>
      <c r="B318" s="231" t="s">
        <v>4069</v>
      </c>
      <c r="C318" s="231" t="s">
        <v>4070</v>
      </c>
      <c r="D318" s="2"/>
      <c r="E318" s="230" t="str">
        <f t="shared" si="26"/>
        <v>multinational-ICES-IV-VIId [ICES 4-7d]</v>
      </c>
      <c r="F318" s="210" t="s">
        <v>751</v>
      </c>
      <c r="G318" s="210" t="s">
        <v>3614</v>
      </c>
      <c r="H318" s="2"/>
      <c r="I318" s="3"/>
      <c r="J318" s="1"/>
      <c r="K318" s="1"/>
      <c r="L318" s="1"/>
      <c r="M318" s="1"/>
      <c r="N318" s="2"/>
      <c r="O318" s="3"/>
      <c r="P318" s="1"/>
      <c r="Q318" s="1"/>
      <c r="R318" s="1"/>
      <c r="S318" s="2"/>
      <c r="T318" s="183" t="s">
        <v>2283</v>
      </c>
      <c r="U318" s="2"/>
      <c r="V318" s="181" t="s">
        <v>2472</v>
      </c>
      <c r="W318" s="103"/>
      <c r="Y318" s="2"/>
      <c r="AB318" s="2"/>
      <c r="AE318" s="2"/>
      <c r="AG318" s="2"/>
      <c r="AI318" s="2"/>
      <c r="AK318" s="2"/>
      <c r="AM318" s="2"/>
      <c r="AO318" s="2"/>
      <c r="AR318" s="2"/>
      <c r="AU318" s="2"/>
      <c r="AX318" s="2"/>
      <c r="BA318" s="2"/>
      <c r="BD318" s="2"/>
      <c r="BF318" s="2"/>
      <c r="BI318" s="2"/>
      <c r="BL318" s="2"/>
      <c r="BO318" s="2"/>
      <c r="BR318" s="2"/>
      <c r="BU318" s="2"/>
      <c r="BX318" s="2"/>
      <c r="CA318" s="2"/>
      <c r="CD318" s="2"/>
      <c r="CF318" s="103"/>
      <c r="CH318" s="103"/>
      <c r="CJ318" s="103"/>
      <c r="CL318" s="103"/>
      <c r="CN318" s="103"/>
      <c r="CP318" s="103"/>
      <c r="CR318" s="103"/>
    </row>
    <row r="319" spans="1:96">
      <c r="A319" s="235" t="str">
        <f t="shared" si="25"/>
        <v>GSSMELTVb-VIa [Greater silver smelt ICES 5b-4a]</v>
      </c>
      <c r="B319" s="231" t="s">
        <v>4071</v>
      </c>
      <c r="C319" s="231" t="s">
        <v>4072</v>
      </c>
      <c r="D319" s="2"/>
      <c r="E319" s="230" t="str">
        <f t="shared" si="26"/>
        <v>multinational-ICES-IX [ICES 9]</v>
      </c>
      <c r="F319" s="210" t="s">
        <v>3615</v>
      </c>
      <c r="G319" s="214" t="s">
        <v>3616</v>
      </c>
      <c r="H319" s="2"/>
      <c r="I319" s="3"/>
      <c r="J319" s="1"/>
      <c r="K319" s="1"/>
      <c r="L319" s="1"/>
      <c r="M319" s="1"/>
      <c r="N319" s="2"/>
      <c r="O319" s="3"/>
      <c r="P319" s="1"/>
      <c r="Q319" s="1"/>
      <c r="R319" s="1"/>
      <c r="S319" s="2"/>
      <c r="T319" s="183" t="s">
        <v>2284</v>
      </c>
      <c r="U319" s="2"/>
      <c r="V319" s="181" t="s">
        <v>3216</v>
      </c>
      <c r="W319" s="103"/>
      <c r="Y319" s="2"/>
      <c r="AB319" s="2"/>
      <c r="AE319" s="2"/>
      <c r="AG319" s="2"/>
      <c r="AI319" s="2"/>
      <c r="AK319" s="2"/>
      <c r="AM319" s="2"/>
      <c r="AO319" s="2"/>
      <c r="AR319" s="2"/>
      <c r="AU319" s="2"/>
      <c r="AX319" s="2"/>
      <c r="BA319" s="2"/>
      <c r="BD319" s="2"/>
      <c r="BF319" s="2"/>
      <c r="BI319" s="2"/>
      <c r="BL319" s="2"/>
      <c r="BO319" s="2"/>
      <c r="BR319" s="2"/>
      <c r="BU319" s="2"/>
      <c r="BX319" s="2"/>
      <c r="CA319" s="2"/>
      <c r="CD319" s="2"/>
      <c r="CF319" s="103"/>
      <c r="CH319" s="103"/>
      <c r="CJ319" s="103"/>
      <c r="CL319" s="103"/>
      <c r="CN319" s="103"/>
      <c r="CP319" s="103"/>
      <c r="CR319" s="103"/>
    </row>
    <row r="320" spans="1:96">
      <c r="A320" s="235" t="str">
        <f t="shared" si="25"/>
        <v>GSSMELTVIb-VII-VIII-IX-X-XII [Greater silver smelt ICES 6b-7-8-9-10-12]</v>
      </c>
      <c r="B320" s="231" t="s">
        <v>4073</v>
      </c>
      <c r="C320" s="231" t="s">
        <v>4074</v>
      </c>
      <c r="D320" s="2"/>
      <c r="E320" s="230" t="str">
        <f t="shared" si="26"/>
        <v>multinational-ICES-IXa [Portugese Waters -East]</v>
      </c>
      <c r="F320" s="210" t="s">
        <v>754</v>
      </c>
      <c r="G320" s="210" t="s">
        <v>755</v>
      </c>
      <c r="H320" s="2"/>
      <c r="I320" s="3"/>
      <c r="J320" s="1"/>
      <c r="K320" s="1"/>
      <c r="L320" s="1"/>
      <c r="M320" s="1"/>
      <c r="N320" s="2"/>
      <c r="O320" s="3"/>
      <c r="P320" s="1"/>
      <c r="Q320" s="1"/>
      <c r="R320" s="1"/>
      <c r="S320" s="2"/>
      <c r="T320" s="183" t="s">
        <v>3363</v>
      </c>
      <c r="U320" s="2"/>
      <c r="V320" s="181" t="s">
        <v>2473</v>
      </c>
      <c r="W320" s="103"/>
      <c r="Y320" s="2"/>
      <c r="AB320" s="2"/>
      <c r="AE320" s="2"/>
      <c r="AG320" s="2"/>
      <c r="AI320" s="2"/>
      <c r="AK320" s="2"/>
      <c r="AM320" s="2"/>
      <c r="AO320" s="2"/>
      <c r="AR320" s="2"/>
      <c r="AU320" s="2"/>
      <c r="AX320" s="2"/>
      <c r="BA320" s="2"/>
      <c r="BD320" s="2"/>
      <c r="BF320" s="2"/>
      <c r="BI320" s="2"/>
      <c r="BL320" s="2"/>
      <c r="BO320" s="2"/>
      <c r="BR320" s="2"/>
      <c r="BU320" s="2"/>
      <c r="BX320" s="2"/>
      <c r="CA320" s="2"/>
      <c r="CD320" s="2"/>
      <c r="CF320" s="103"/>
      <c r="CH320" s="103"/>
      <c r="CJ320" s="103"/>
      <c r="CL320" s="103"/>
      <c r="CN320" s="103"/>
      <c r="CP320" s="103"/>
      <c r="CR320" s="103"/>
    </row>
    <row r="321" spans="1:96">
      <c r="A321" s="235" t="str">
        <f t="shared" si="25"/>
        <v>GSTRGZRSTA7 [Giant stargazer NZ Area STA7]</v>
      </c>
      <c r="B321" s="231" t="s">
        <v>935</v>
      </c>
      <c r="C321" s="231" t="s">
        <v>936</v>
      </c>
      <c r="D321" s="2"/>
      <c r="E321" s="230" t="str">
        <f t="shared" si="26"/>
        <v>multinational-ICES-IXb [Portugese Waters -West]</v>
      </c>
      <c r="F321" s="215" t="s">
        <v>758</v>
      </c>
      <c r="G321" s="215" t="s">
        <v>759</v>
      </c>
      <c r="H321" s="2"/>
      <c r="I321" s="3"/>
      <c r="J321" s="1"/>
      <c r="K321" s="1"/>
      <c r="L321" s="1"/>
      <c r="M321" s="1"/>
      <c r="N321" s="2"/>
      <c r="O321" s="3"/>
      <c r="P321" s="1"/>
      <c r="Q321" s="1"/>
      <c r="R321" s="1"/>
      <c r="S321" s="2"/>
      <c r="T321" s="183" t="s">
        <v>2285</v>
      </c>
      <c r="U321" s="2"/>
      <c r="V321" s="181" t="s">
        <v>3217</v>
      </c>
      <c r="W321" s="103"/>
      <c r="Y321" s="2"/>
      <c r="AB321" s="2"/>
      <c r="AE321" s="2"/>
      <c r="AG321" s="2"/>
      <c r="AI321" s="2"/>
      <c r="AK321" s="2"/>
      <c r="AM321" s="2"/>
      <c r="AO321" s="2"/>
      <c r="AR321" s="2"/>
      <c r="AU321" s="2"/>
      <c r="AX321" s="2"/>
      <c r="BA321" s="2"/>
      <c r="BD321" s="2"/>
      <c r="BF321" s="2"/>
      <c r="BI321" s="2"/>
      <c r="BL321" s="2"/>
      <c r="BO321" s="2"/>
      <c r="BR321" s="2"/>
      <c r="BU321" s="2"/>
      <c r="BX321" s="2"/>
      <c r="CA321" s="2"/>
      <c r="CD321" s="2"/>
      <c r="CF321" s="103"/>
      <c r="CH321" s="103"/>
      <c r="CJ321" s="103"/>
      <c r="CL321" s="103"/>
      <c r="CN321" s="103"/>
      <c r="CP321" s="103"/>
      <c r="CR321" s="103"/>
    </row>
    <row r="322" spans="1:96">
      <c r="A322" s="235" t="str">
        <f t="shared" si="25"/>
        <v>GTPRAWNNAUST [Grooved tiger prawn Northern Australia]</v>
      </c>
      <c r="B322" s="231" t="s">
        <v>938</v>
      </c>
      <c r="C322" s="231" t="s">
        <v>4075</v>
      </c>
      <c r="D322" s="2"/>
      <c r="E322" s="230" t="str">
        <f t="shared" si="26"/>
        <v>multinational-ICES-MATLR [Mid-Atlantic Ridge]</v>
      </c>
      <c r="F322" s="214" t="s">
        <v>3617</v>
      </c>
      <c r="G322" s="214" t="s">
        <v>3618</v>
      </c>
      <c r="H322" s="2"/>
      <c r="I322" s="3"/>
      <c r="J322" s="1"/>
      <c r="K322" s="1"/>
      <c r="L322" s="1"/>
      <c r="M322" s="1"/>
      <c r="N322" s="2"/>
      <c r="O322" s="3"/>
      <c r="P322" s="1"/>
      <c r="Q322" s="1"/>
      <c r="R322" s="1"/>
      <c r="S322" s="2"/>
      <c r="T322" s="183" t="s">
        <v>2286</v>
      </c>
      <c r="U322" s="2"/>
      <c r="V322" s="181" t="s">
        <v>2474</v>
      </c>
      <c r="W322" s="103"/>
      <c r="Y322" s="2"/>
      <c r="AB322" s="2"/>
      <c r="AE322" s="2"/>
      <c r="AG322" s="2"/>
      <c r="AI322" s="2"/>
      <c r="AK322" s="2"/>
      <c r="AM322" s="2"/>
      <c r="AO322" s="2"/>
      <c r="AR322" s="2"/>
      <c r="AU322" s="2"/>
      <c r="AX322" s="2"/>
      <c r="BA322" s="2"/>
      <c r="BD322" s="2"/>
      <c r="BF322" s="2"/>
      <c r="BI322" s="2"/>
      <c r="BL322" s="2"/>
      <c r="BO322" s="2"/>
      <c r="BR322" s="2"/>
      <c r="BU322" s="2"/>
      <c r="BX322" s="2"/>
      <c r="CA322" s="2"/>
      <c r="CD322" s="2"/>
      <c r="CF322" s="103"/>
      <c r="CH322" s="103"/>
      <c r="CJ322" s="103"/>
      <c r="CL322" s="103"/>
      <c r="CN322" s="103"/>
      <c r="CP322" s="103"/>
      <c r="CR322" s="103"/>
    </row>
    <row r="323" spans="1:96">
      <c r="A323" s="235" t="str">
        <f t="shared" si="25"/>
        <v>GTRIGGM [Gray triggerfish Gulf of Mexico]</v>
      </c>
      <c r="B323" s="231" t="s">
        <v>940</v>
      </c>
      <c r="C323" s="231" t="s">
        <v>941</v>
      </c>
      <c r="D323" s="2"/>
      <c r="E323" s="230" t="str">
        <f t="shared" si="26"/>
        <v>multinational-ICES-NS-IIIa-VIa [ICES 3a-4-6a]</v>
      </c>
      <c r="F323" s="214" t="s">
        <v>3619</v>
      </c>
      <c r="G323" s="214" t="s">
        <v>3620</v>
      </c>
      <c r="H323" s="2"/>
      <c r="I323" s="3"/>
      <c r="J323" s="1"/>
      <c r="K323" s="1"/>
      <c r="L323" s="1"/>
      <c r="M323" s="1"/>
      <c r="N323" s="2"/>
      <c r="O323" s="3"/>
      <c r="P323" s="1"/>
      <c r="Q323" s="1"/>
      <c r="R323" s="1"/>
      <c r="S323" s="2"/>
      <c r="T323" s="183" t="s">
        <v>3364</v>
      </c>
      <c r="U323" s="2"/>
      <c r="V323" s="181" t="s">
        <v>3218</v>
      </c>
      <c r="W323" s="103"/>
      <c r="Y323" s="2"/>
      <c r="AB323" s="2"/>
      <c r="AE323" s="2"/>
      <c r="AG323" s="2"/>
      <c r="AI323" s="2"/>
      <c r="AK323" s="2"/>
      <c r="AM323" s="2"/>
      <c r="AO323" s="2"/>
      <c r="AR323" s="2"/>
      <c r="AU323" s="2"/>
      <c r="AX323" s="2"/>
      <c r="BA323" s="2"/>
      <c r="BD323" s="2"/>
      <c r="BF323" s="2"/>
      <c r="BI323" s="2"/>
      <c r="BL323" s="2"/>
      <c r="BO323" s="2"/>
      <c r="BR323" s="2"/>
      <c r="BU323" s="2"/>
      <c r="BX323" s="2"/>
      <c r="CA323" s="2"/>
      <c r="CD323" s="2"/>
      <c r="CF323" s="103"/>
      <c r="CH323" s="103"/>
      <c r="CJ323" s="103"/>
      <c r="CL323" s="103"/>
      <c r="CN323" s="103"/>
      <c r="CP323" s="103"/>
      <c r="CR323" s="103"/>
    </row>
    <row r="324" spans="1:96">
      <c r="A324" s="235" t="str">
        <f t="shared" si="25"/>
        <v>GURCH4RST [Green sea urchin Gulf of St. Lawrence]</v>
      </c>
      <c r="B324" s="231" t="s">
        <v>2647</v>
      </c>
      <c r="C324" s="231" t="s">
        <v>2648</v>
      </c>
      <c r="D324" s="2"/>
      <c r="E324" s="230" t="str">
        <f t="shared" si="26"/>
        <v>multinational-ICES-SA1 [Sandeel Area 1]</v>
      </c>
      <c r="F324" s="214" t="s">
        <v>3621</v>
      </c>
      <c r="G324" s="214" t="s">
        <v>3622</v>
      </c>
      <c r="H324" s="2"/>
      <c r="I324" s="3"/>
      <c r="J324" s="1"/>
      <c r="K324" s="1"/>
      <c r="L324" s="1"/>
      <c r="M324" s="1"/>
      <c r="N324" s="2"/>
      <c r="O324" s="3"/>
      <c r="P324" s="1"/>
      <c r="Q324" s="1"/>
      <c r="R324" s="1"/>
      <c r="S324" s="2"/>
      <c r="T324" s="183" t="s">
        <v>2287</v>
      </c>
      <c r="U324" s="2"/>
      <c r="V324" s="182" t="s">
        <v>3219</v>
      </c>
      <c r="W324" s="103"/>
      <c r="Y324" s="2"/>
      <c r="AB324" s="2"/>
      <c r="AE324" s="2"/>
      <c r="AG324" s="2"/>
      <c r="AI324" s="2"/>
      <c r="AK324" s="2"/>
      <c r="AM324" s="2"/>
      <c r="AO324" s="2"/>
      <c r="AR324" s="2"/>
      <c r="AU324" s="2"/>
      <c r="AX324" s="2"/>
      <c r="BA324" s="2"/>
      <c r="BD324" s="2"/>
      <c r="BF324" s="2"/>
      <c r="BI324" s="2"/>
      <c r="BL324" s="2"/>
      <c r="BO324" s="2"/>
      <c r="BR324" s="2"/>
      <c r="BU324" s="2"/>
      <c r="BX324" s="2"/>
      <c r="CA324" s="2"/>
      <c r="CD324" s="2"/>
      <c r="CF324" s="103"/>
      <c r="CH324" s="103"/>
      <c r="CJ324" s="103"/>
      <c r="CL324" s="103"/>
      <c r="CN324" s="103"/>
      <c r="CP324" s="103"/>
      <c r="CR324" s="103"/>
    </row>
    <row r="325" spans="1:96">
      <c r="A325" s="235" t="str">
        <f t="shared" si="25"/>
        <v>HAD3LNO [Haddock Grand Banks]</v>
      </c>
      <c r="B325" s="231" t="s">
        <v>2762</v>
      </c>
      <c r="C325" s="231" t="s">
        <v>4076</v>
      </c>
      <c r="D325" s="2"/>
      <c r="E325" s="230" t="str">
        <f t="shared" si="26"/>
        <v>multinational-ICES-SA2 [Sandeel Area 2]</v>
      </c>
      <c r="F325" s="214" t="s">
        <v>3623</v>
      </c>
      <c r="G325" s="214" t="s">
        <v>3624</v>
      </c>
      <c r="H325" s="2"/>
      <c r="I325" s="3"/>
      <c r="J325" s="1"/>
      <c r="K325" s="1"/>
      <c r="L325" s="1"/>
      <c r="M325" s="1"/>
      <c r="N325" s="2"/>
      <c r="O325" s="3"/>
      <c r="P325" s="1"/>
      <c r="Q325" s="1"/>
      <c r="R325" s="1"/>
      <c r="S325" s="2"/>
      <c r="T325" s="183" t="s">
        <v>2288</v>
      </c>
      <c r="U325" s="2"/>
      <c r="V325" s="182" t="s">
        <v>2475</v>
      </c>
      <c r="W325" s="103"/>
      <c r="Y325" s="2"/>
      <c r="AB325" s="2"/>
      <c r="AE325" s="2"/>
      <c r="AG325" s="2"/>
      <c r="AI325" s="2"/>
      <c r="AK325" s="2"/>
      <c r="AM325" s="2"/>
      <c r="AO325" s="2"/>
      <c r="AR325" s="2"/>
      <c r="AU325" s="2"/>
      <c r="AX325" s="2"/>
      <c r="BA325" s="2"/>
      <c r="BD325" s="2"/>
      <c r="BF325" s="2"/>
      <c r="BI325" s="2"/>
      <c r="BL325" s="2"/>
      <c r="BO325" s="2"/>
      <c r="BR325" s="2"/>
      <c r="BU325" s="2"/>
      <c r="BX325" s="2"/>
      <c r="CA325" s="2"/>
      <c r="CD325" s="2"/>
      <c r="CF325" s="103"/>
      <c r="CH325" s="103"/>
      <c r="CJ325" s="103"/>
      <c r="CL325" s="103"/>
      <c r="CN325" s="103"/>
      <c r="CP325" s="103"/>
      <c r="CR325" s="103"/>
    </row>
    <row r="326" spans="1:96">
      <c r="A326" s="235" t="str">
        <f t="shared" si="25"/>
        <v>HAD4X5Y [Haddock Western Scotian Shelf, Bay of Fundy and Gulf of Maine]</v>
      </c>
      <c r="B326" s="231" t="s">
        <v>942</v>
      </c>
      <c r="C326" s="231" t="s">
        <v>4077</v>
      </c>
      <c r="D326" s="2"/>
      <c r="E326" s="230" t="str">
        <f t="shared" si="26"/>
        <v>multinational-ICES-SA3 [Sandeel Area 3]</v>
      </c>
      <c r="F326" s="214" t="s">
        <v>3625</v>
      </c>
      <c r="G326" s="214" t="s">
        <v>3626</v>
      </c>
      <c r="H326" s="2"/>
      <c r="I326" s="3"/>
      <c r="J326" s="1"/>
      <c r="K326" s="1"/>
      <c r="L326" s="1"/>
      <c r="M326" s="1"/>
      <c r="N326" s="2"/>
      <c r="O326" s="3"/>
      <c r="P326" s="1"/>
      <c r="Q326" s="1"/>
      <c r="R326" s="1"/>
      <c r="S326" s="2"/>
      <c r="T326" s="183" t="s">
        <v>3365</v>
      </c>
      <c r="U326" s="2"/>
      <c r="V326" s="181" t="s">
        <v>2476</v>
      </c>
      <c r="W326" s="103"/>
      <c r="Y326" s="2"/>
      <c r="AB326" s="2"/>
      <c r="AE326" s="2"/>
      <c r="AG326" s="2"/>
      <c r="AI326" s="2"/>
      <c r="AK326" s="2"/>
      <c r="AM326" s="2"/>
      <c r="AO326" s="2"/>
      <c r="AR326" s="2"/>
      <c r="AU326" s="2"/>
      <c r="AX326" s="2"/>
      <c r="BA326" s="2"/>
      <c r="BD326" s="2"/>
      <c r="BF326" s="2"/>
      <c r="BI326" s="2"/>
      <c r="BL326" s="2"/>
      <c r="BO326" s="2"/>
      <c r="BR326" s="2"/>
      <c r="BU326" s="2"/>
      <c r="BX326" s="2"/>
      <c r="CA326" s="2"/>
      <c r="CD326" s="2"/>
      <c r="CF326" s="103"/>
      <c r="CH326" s="103"/>
      <c r="CJ326" s="103"/>
      <c r="CL326" s="103"/>
      <c r="CN326" s="103"/>
      <c r="CP326" s="103"/>
      <c r="CR326" s="103"/>
    </row>
    <row r="327" spans="1:96">
      <c r="A327" s="235" t="str">
        <f t="shared" ref="A327:A390" si="27">IF(ISBLANK(B327),"",B327&amp;" ["&amp;C327&amp;"]")</f>
        <v>HAD5Y [Haddock Gulf of Maine]</v>
      </c>
      <c r="B327" s="231" t="s">
        <v>945</v>
      </c>
      <c r="C327" s="231" t="s">
        <v>4078</v>
      </c>
      <c r="D327" s="2"/>
      <c r="E327" s="230" t="str">
        <f t="shared" si="26"/>
        <v>multinational-ICES-SA4 [Sandeel Area 4]</v>
      </c>
      <c r="F327" s="214" t="s">
        <v>3627</v>
      </c>
      <c r="G327" s="214" t="s">
        <v>3628</v>
      </c>
      <c r="H327" s="2"/>
      <c r="I327" s="3"/>
      <c r="J327" s="1"/>
      <c r="K327" s="1"/>
      <c r="L327" s="1"/>
      <c r="M327" s="1"/>
      <c r="N327" s="2"/>
      <c r="O327" s="3"/>
      <c r="P327" s="1"/>
      <c r="Q327" s="1"/>
      <c r="R327" s="1"/>
      <c r="S327" s="2"/>
      <c r="T327" s="183" t="s">
        <v>2289</v>
      </c>
      <c r="U327" s="2"/>
      <c r="V327" s="182" t="s">
        <v>3220</v>
      </c>
      <c r="W327" s="103"/>
      <c r="Y327" s="2"/>
      <c r="AB327" s="2"/>
      <c r="AE327" s="2"/>
      <c r="AG327" s="2"/>
      <c r="AI327" s="2"/>
      <c r="AK327" s="2"/>
      <c r="AM327" s="2"/>
      <c r="AO327" s="2"/>
      <c r="AR327" s="2"/>
      <c r="AU327" s="2"/>
      <c r="AX327" s="2"/>
      <c r="BA327" s="2"/>
      <c r="BD327" s="2"/>
      <c r="BF327" s="2"/>
      <c r="BI327" s="2"/>
      <c r="BL327" s="2"/>
      <c r="BO327" s="2"/>
      <c r="BR327" s="2"/>
      <c r="BU327" s="2"/>
      <c r="BX327" s="2"/>
      <c r="CA327" s="2"/>
      <c r="CD327" s="2"/>
      <c r="CF327" s="103"/>
      <c r="CH327" s="103"/>
      <c r="CJ327" s="103"/>
      <c r="CL327" s="103"/>
      <c r="CN327" s="103"/>
      <c r="CP327" s="103"/>
      <c r="CR327" s="103"/>
    </row>
    <row r="328" spans="1:96">
      <c r="A328" s="235" t="str">
        <f t="shared" si="27"/>
        <v>HADFAPL [Haddock Faroe Plateau]</v>
      </c>
      <c r="B328" s="231" t="s">
        <v>948</v>
      </c>
      <c r="C328" s="231" t="s">
        <v>949</v>
      </c>
      <c r="D328" s="2"/>
      <c r="E328" s="230" t="str">
        <f t="shared" si="26"/>
        <v>multinational-ICES-SA5 [Sandeel Area 5]</v>
      </c>
      <c r="F328" s="214" t="s">
        <v>3629</v>
      </c>
      <c r="G328" s="214" t="s">
        <v>3630</v>
      </c>
      <c r="H328" s="2"/>
      <c r="I328" s="3"/>
      <c r="J328" s="1"/>
      <c r="K328" s="1"/>
      <c r="L328" s="1"/>
      <c r="M328" s="1"/>
      <c r="N328" s="2"/>
      <c r="O328" s="3"/>
      <c r="P328" s="1"/>
      <c r="Q328" s="1"/>
      <c r="R328" s="1"/>
      <c r="S328" s="2"/>
      <c r="T328" s="183" t="s">
        <v>2290</v>
      </c>
      <c r="U328" s="2"/>
      <c r="V328" s="181" t="s">
        <v>2477</v>
      </c>
      <c r="W328" s="103"/>
      <c r="Y328" s="2"/>
      <c r="AB328" s="2"/>
      <c r="AE328" s="2"/>
      <c r="AG328" s="2"/>
      <c r="AI328" s="2"/>
      <c r="AK328" s="2"/>
      <c r="AM328" s="2"/>
      <c r="AO328" s="2"/>
      <c r="AR328" s="2"/>
      <c r="AU328" s="2"/>
      <c r="AX328" s="2"/>
      <c r="BA328" s="2"/>
      <c r="BD328" s="2"/>
      <c r="BF328" s="2"/>
      <c r="BI328" s="2"/>
      <c r="BL328" s="2"/>
      <c r="BO328" s="2"/>
      <c r="BR328" s="2"/>
      <c r="BU328" s="2"/>
      <c r="BX328" s="2"/>
      <c r="CA328" s="2"/>
      <c r="CD328" s="2"/>
      <c r="CF328" s="103"/>
      <c r="CH328" s="103"/>
      <c r="CJ328" s="103"/>
      <c r="CL328" s="103"/>
      <c r="CN328" s="103"/>
      <c r="CP328" s="103"/>
      <c r="CR328" s="103"/>
    </row>
    <row r="329" spans="1:96">
      <c r="A329" s="235" t="str">
        <f t="shared" si="27"/>
        <v>HADGB [Haddock Georges Bank]</v>
      </c>
      <c r="B329" s="231" t="s">
        <v>952</v>
      </c>
      <c r="C329" s="231" t="s">
        <v>953</v>
      </c>
      <c r="D329" s="2"/>
      <c r="E329" s="230" t="str">
        <f t="shared" si="26"/>
        <v>multinational-ICES-SA6 [Sandeel Area 6]</v>
      </c>
      <c r="F329" s="214" t="s">
        <v>3631</v>
      </c>
      <c r="G329" s="214" t="s">
        <v>3632</v>
      </c>
      <c r="H329" s="2"/>
      <c r="I329" s="3"/>
      <c r="J329" s="1"/>
      <c r="K329" s="1"/>
      <c r="L329" s="1"/>
      <c r="M329" s="1"/>
      <c r="N329" s="2"/>
      <c r="O329" s="3"/>
      <c r="P329" s="1"/>
      <c r="Q329" s="1"/>
      <c r="R329" s="1"/>
      <c r="S329" s="2"/>
      <c r="T329" s="183" t="s">
        <v>2291</v>
      </c>
      <c r="U329" s="2"/>
      <c r="V329" s="181" t="s">
        <v>2478</v>
      </c>
      <c r="W329" s="103"/>
      <c r="Y329" s="2"/>
      <c r="AB329" s="2"/>
      <c r="AE329" s="2"/>
      <c r="AG329" s="2"/>
      <c r="AI329" s="2"/>
      <c r="AK329" s="2"/>
      <c r="AM329" s="2"/>
      <c r="AO329" s="2"/>
      <c r="AR329" s="2"/>
      <c r="AU329" s="2"/>
      <c r="AX329" s="2"/>
      <c r="BA329" s="2"/>
      <c r="BD329" s="2"/>
      <c r="BF329" s="2"/>
      <c r="BI329" s="2"/>
      <c r="BL329" s="2"/>
      <c r="BO329" s="2"/>
      <c r="BR329" s="2"/>
      <c r="BU329" s="2"/>
      <c r="BX329" s="2"/>
      <c r="CA329" s="2"/>
      <c r="CD329" s="2"/>
      <c r="CF329" s="103"/>
      <c r="CH329" s="103"/>
      <c r="CJ329" s="103"/>
      <c r="CL329" s="103"/>
      <c r="CN329" s="103"/>
      <c r="CP329" s="103"/>
      <c r="CR329" s="103"/>
    </row>
    <row r="330" spans="1:96">
      <c r="A330" s="235" t="str">
        <f t="shared" si="27"/>
        <v>HADICE [Haddock Iceland Grounds]</v>
      </c>
      <c r="B330" s="231" t="s">
        <v>956</v>
      </c>
      <c r="C330" s="231" t="s">
        <v>4079</v>
      </c>
      <c r="D330" s="2"/>
      <c r="E330" s="230" t="str">
        <f t="shared" si="26"/>
        <v>multinational-ICES-SA7 [Sandeel Area 7]</v>
      </c>
      <c r="F330" s="214" t="s">
        <v>3633</v>
      </c>
      <c r="G330" s="214" t="s">
        <v>3634</v>
      </c>
      <c r="H330" s="2"/>
      <c r="I330" s="3"/>
      <c r="J330" s="1"/>
      <c r="K330" s="1"/>
      <c r="L330" s="1"/>
      <c r="M330" s="1"/>
      <c r="N330" s="2"/>
      <c r="O330" s="3"/>
      <c r="P330" s="1"/>
      <c r="Q330" s="1"/>
      <c r="R330" s="1"/>
      <c r="S330" s="2"/>
      <c r="T330" s="183" t="s">
        <v>2292</v>
      </c>
      <c r="U330" s="2"/>
      <c r="V330" s="181" t="s">
        <v>3221</v>
      </c>
      <c r="W330" s="103"/>
      <c r="Y330" s="2"/>
      <c r="AB330" s="2"/>
      <c r="AE330" s="2"/>
      <c r="AG330" s="2"/>
      <c r="AI330" s="2"/>
      <c r="AK330" s="2"/>
      <c r="AM330" s="2"/>
      <c r="AO330" s="2"/>
      <c r="AR330" s="2"/>
      <c r="AU330" s="2"/>
      <c r="AX330" s="2"/>
      <c r="BA330" s="2"/>
      <c r="BD330" s="2"/>
      <c r="BF330" s="2"/>
      <c r="BI330" s="2"/>
      <c r="BL330" s="2"/>
      <c r="BO330" s="2"/>
      <c r="BR330" s="2"/>
      <c r="BU330" s="2"/>
      <c r="BX330" s="2"/>
      <c r="CA330" s="2"/>
      <c r="CD330" s="2"/>
      <c r="CF330" s="103"/>
      <c r="CH330" s="103"/>
      <c r="CJ330" s="103"/>
      <c r="CL330" s="103"/>
      <c r="CN330" s="103"/>
      <c r="CP330" s="103"/>
      <c r="CR330" s="103"/>
    </row>
    <row r="331" spans="1:96">
      <c r="A331" s="235" t="str">
        <f t="shared" si="27"/>
        <v>HADIS [Haddock Irish Sea]</v>
      </c>
      <c r="B331" s="231" t="s">
        <v>959</v>
      </c>
      <c r="C331" s="231" t="s">
        <v>960</v>
      </c>
      <c r="D331" s="2"/>
      <c r="E331" s="230" t="str">
        <f t="shared" si="26"/>
        <v>multinational-ICES-SH-1-2-V-XII-XIV [ICES 5-12-14 and NAFO Subareas 1-2 (shallow)]</v>
      </c>
      <c r="F331" s="214" t="s">
        <v>3635</v>
      </c>
      <c r="G331" s="214" t="s">
        <v>3636</v>
      </c>
      <c r="H331" s="2"/>
      <c r="I331" s="3"/>
      <c r="J331" s="1"/>
      <c r="K331" s="1"/>
      <c r="L331" s="1"/>
      <c r="M331" s="1"/>
      <c r="N331" s="2"/>
      <c r="O331" s="3"/>
      <c r="P331" s="1"/>
      <c r="Q331" s="1"/>
      <c r="R331" s="1"/>
      <c r="S331" s="2"/>
      <c r="T331" s="183" t="s">
        <v>2293</v>
      </c>
      <c r="U331" s="2"/>
      <c r="V331" s="181" t="s">
        <v>2479</v>
      </c>
      <c r="W331" s="103"/>
      <c r="Y331" s="2"/>
      <c r="AB331" s="2"/>
      <c r="AE331" s="2"/>
      <c r="AG331" s="2"/>
      <c r="AI331" s="2"/>
      <c r="AK331" s="2"/>
      <c r="AM331" s="2"/>
      <c r="AO331" s="2"/>
      <c r="AR331" s="2"/>
      <c r="AU331" s="2"/>
      <c r="AX331" s="2"/>
      <c r="BA331" s="2"/>
      <c r="BD331" s="2"/>
      <c r="BF331" s="2"/>
      <c r="BI331" s="2"/>
      <c r="BL331" s="2"/>
      <c r="BO331" s="2"/>
      <c r="BR331" s="2"/>
      <c r="BU331" s="2"/>
      <c r="BX331" s="2"/>
      <c r="CA331" s="2"/>
      <c r="CD331" s="2"/>
      <c r="CF331" s="103"/>
      <c r="CH331" s="103"/>
      <c r="CJ331" s="103"/>
      <c r="CL331" s="103"/>
      <c r="CN331" s="103"/>
      <c r="CP331" s="103"/>
      <c r="CR331" s="103"/>
    </row>
    <row r="332" spans="1:96">
      <c r="A332" s="235" t="str">
        <f t="shared" si="27"/>
        <v>HADNEAR [Haddock North-East Arctic]</v>
      </c>
      <c r="B332" s="231" t="s">
        <v>963</v>
      </c>
      <c r="C332" s="231" t="s">
        <v>4080</v>
      </c>
      <c r="D332" s="2"/>
      <c r="E332" s="230" t="str">
        <f t="shared" si="26"/>
        <v>multinational-ICES-Va [Iceland Grounds]</v>
      </c>
      <c r="F332" s="215" t="s">
        <v>761</v>
      </c>
      <c r="G332" s="215" t="s">
        <v>762</v>
      </c>
      <c r="H332" s="2"/>
      <c r="I332" s="3"/>
      <c r="J332" s="1"/>
      <c r="K332" s="1"/>
      <c r="L332" s="1"/>
      <c r="M332" s="1"/>
      <c r="N332" s="2"/>
      <c r="O332" s="3"/>
      <c r="P332" s="1"/>
      <c r="Q332" s="1"/>
      <c r="R332" s="1"/>
      <c r="S332" s="2"/>
      <c r="T332" s="183" t="s">
        <v>3366</v>
      </c>
      <c r="U332" s="2"/>
      <c r="V332" s="181" t="s">
        <v>2480</v>
      </c>
      <c r="W332" s="103"/>
      <c r="Y332" s="2"/>
      <c r="AB332" s="2"/>
      <c r="AE332" s="2"/>
      <c r="AG332" s="2"/>
      <c r="AI332" s="2"/>
      <c r="AK332" s="2"/>
      <c r="AM332" s="2"/>
      <c r="AO332" s="2"/>
      <c r="AR332" s="2"/>
      <c r="AU332" s="2"/>
      <c r="AX332" s="2"/>
      <c r="BA332" s="2"/>
      <c r="BD332" s="2"/>
      <c r="BF332" s="2"/>
      <c r="BI332" s="2"/>
      <c r="BL332" s="2"/>
      <c r="BO332" s="2"/>
      <c r="BR332" s="2"/>
      <c r="BU332" s="2"/>
      <c r="BX332" s="2"/>
      <c r="CA332" s="2"/>
      <c r="CD332" s="2"/>
      <c r="CF332" s="103"/>
      <c r="CH332" s="103"/>
      <c r="CJ332" s="103"/>
      <c r="CL332" s="103"/>
      <c r="CN332" s="103"/>
      <c r="CP332" s="103"/>
      <c r="CR332" s="103"/>
    </row>
    <row r="333" spans="1:96">
      <c r="A333" s="235" t="str">
        <f t="shared" si="27"/>
        <v>HADNS-IIIa [Haddock ICES 3a-4]</v>
      </c>
      <c r="B333" s="231" t="s">
        <v>965</v>
      </c>
      <c r="C333" s="231" t="s">
        <v>4081</v>
      </c>
      <c r="D333" s="2"/>
      <c r="E333" s="230" t="str">
        <f t="shared" si="26"/>
        <v>multinational-ICES-VaSS [Iceland (Summer spawners)]</v>
      </c>
      <c r="F333" s="215" t="s">
        <v>3637</v>
      </c>
      <c r="G333" s="215" t="s">
        <v>3638</v>
      </c>
      <c r="H333" s="2"/>
      <c r="I333" s="3"/>
      <c r="J333" s="1"/>
      <c r="K333" s="1"/>
      <c r="L333" s="1"/>
      <c r="M333" s="1"/>
      <c r="N333" s="2"/>
      <c r="O333" s="3"/>
      <c r="P333" s="1"/>
      <c r="Q333" s="1"/>
      <c r="R333" s="1"/>
      <c r="S333" s="2"/>
      <c r="T333" s="183" t="s">
        <v>3367</v>
      </c>
      <c r="U333" s="2"/>
      <c r="V333" s="181" t="s">
        <v>2481</v>
      </c>
      <c r="W333" s="103"/>
      <c r="Y333" s="2"/>
      <c r="AB333" s="2"/>
      <c r="AE333" s="2"/>
      <c r="AG333" s="2"/>
      <c r="AI333" s="2"/>
      <c r="AK333" s="2"/>
      <c r="AM333" s="2"/>
      <c r="AO333" s="2"/>
      <c r="AR333" s="2"/>
      <c r="AU333" s="2"/>
      <c r="AX333" s="2"/>
      <c r="BA333" s="2"/>
      <c r="BD333" s="2"/>
      <c r="BF333" s="2"/>
      <c r="BI333" s="2"/>
      <c r="BL333" s="2"/>
      <c r="BO333" s="2"/>
      <c r="BR333" s="2"/>
      <c r="BU333" s="2"/>
      <c r="BX333" s="2"/>
      <c r="CA333" s="2"/>
      <c r="CD333" s="2"/>
      <c r="CF333" s="103"/>
      <c r="CH333" s="103"/>
      <c r="CJ333" s="103"/>
      <c r="CL333" s="103"/>
      <c r="CN333" s="103"/>
      <c r="CP333" s="103"/>
      <c r="CR333" s="103"/>
    </row>
    <row r="334" spans="1:96">
      <c r="A334" s="235" t="str">
        <f t="shared" si="27"/>
        <v>HADNS-IIIa-VIa [Haddock ICES 3a-4-6a]</v>
      </c>
      <c r="B334" s="231" t="s">
        <v>4082</v>
      </c>
      <c r="C334" s="231" t="s">
        <v>4083</v>
      </c>
      <c r="D334" s="2"/>
      <c r="E334" s="230" t="str">
        <f t="shared" si="26"/>
        <v>multinational-ICES-Va-XIV [ICES 5a-14]</v>
      </c>
      <c r="F334" s="210" t="s">
        <v>3639</v>
      </c>
      <c r="G334" s="214" t="s">
        <v>3640</v>
      </c>
      <c r="H334" s="2"/>
      <c r="I334" s="3"/>
      <c r="J334" s="1"/>
      <c r="K334" s="1"/>
      <c r="L334" s="1"/>
      <c r="M334" s="1"/>
      <c r="N334" s="2"/>
      <c r="O334" s="3"/>
      <c r="P334" s="1"/>
      <c r="Q334" s="1"/>
      <c r="R334" s="1"/>
      <c r="S334" s="2"/>
      <c r="T334" s="183" t="s">
        <v>2294</v>
      </c>
      <c r="U334" s="2"/>
      <c r="V334" s="181" t="s">
        <v>3222</v>
      </c>
      <c r="W334" s="103"/>
      <c r="Y334" s="2"/>
      <c r="AB334" s="2"/>
      <c r="AE334" s="2"/>
      <c r="AG334" s="2"/>
      <c r="AI334" s="2"/>
      <c r="AK334" s="2"/>
      <c r="AM334" s="2"/>
      <c r="AO334" s="2"/>
      <c r="AR334" s="2"/>
      <c r="AU334" s="2"/>
      <c r="AX334" s="2"/>
      <c r="BA334" s="2"/>
      <c r="BD334" s="2"/>
      <c r="BF334" s="2"/>
      <c r="BI334" s="2"/>
      <c r="BL334" s="2"/>
      <c r="BO334" s="2"/>
      <c r="BR334" s="2"/>
      <c r="BU334" s="2"/>
      <c r="BX334" s="2"/>
      <c r="CA334" s="2"/>
      <c r="CD334" s="2"/>
      <c r="CF334" s="103"/>
      <c r="CH334" s="103"/>
      <c r="CJ334" s="103"/>
      <c r="CL334" s="103"/>
      <c r="CN334" s="103"/>
      <c r="CP334" s="103"/>
      <c r="CR334" s="103"/>
    </row>
    <row r="335" spans="1:96">
      <c r="A335" s="235" t="str">
        <f t="shared" si="27"/>
        <v>HADROCK [Haddock Rockall Bank]</v>
      </c>
      <c r="B335" s="231" t="s">
        <v>968</v>
      </c>
      <c r="C335" s="231" t="s">
        <v>969</v>
      </c>
      <c r="D335" s="2"/>
      <c r="E335" s="230" t="str">
        <f t="shared" si="26"/>
        <v>multinational-ICES-Vb [Faroe Grounds]</v>
      </c>
      <c r="F335" s="215" t="s">
        <v>763</v>
      </c>
      <c r="G335" s="215" t="s">
        <v>764</v>
      </c>
      <c r="H335" s="2"/>
      <c r="I335" s="3"/>
      <c r="J335" s="1"/>
      <c r="K335" s="1"/>
      <c r="L335" s="1"/>
      <c r="M335" s="1"/>
      <c r="N335" s="2"/>
      <c r="O335" s="3"/>
      <c r="P335" s="1"/>
      <c r="Q335" s="1"/>
      <c r="R335" s="1"/>
      <c r="S335" s="2"/>
      <c r="T335" s="183" t="s">
        <v>3368</v>
      </c>
      <c r="U335" s="2"/>
      <c r="V335" s="181" t="s">
        <v>3223</v>
      </c>
      <c r="W335" s="103"/>
      <c r="Y335" s="2"/>
      <c r="AB335" s="2"/>
      <c r="AE335" s="2"/>
      <c r="AG335" s="2"/>
      <c r="AI335" s="2"/>
      <c r="AK335" s="2"/>
      <c r="AM335" s="2"/>
      <c r="AO335" s="2"/>
      <c r="AR335" s="2"/>
      <c r="AU335" s="2"/>
      <c r="AX335" s="2"/>
      <c r="BA335" s="2"/>
      <c r="BD335" s="2"/>
      <c r="BF335" s="2"/>
      <c r="BI335" s="2"/>
      <c r="BL335" s="2"/>
      <c r="BO335" s="2"/>
      <c r="BR335" s="2"/>
      <c r="BU335" s="2"/>
      <c r="BX335" s="2"/>
      <c r="CA335" s="2"/>
      <c r="CD335" s="2"/>
      <c r="CF335" s="103"/>
      <c r="CH335" s="103"/>
      <c r="CJ335" s="103"/>
      <c r="CL335" s="103"/>
      <c r="CN335" s="103"/>
      <c r="CP335" s="103"/>
      <c r="CR335" s="103"/>
    </row>
    <row r="336" spans="1:96">
      <c r="A336" s="235" t="str">
        <f t="shared" si="27"/>
        <v>HADVIa [Haddock West of Scotland]</v>
      </c>
      <c r="B336" s="231" t="s">
        <v>972</v>
      </c>
      <c r="C336" s="231" t="s">
        <v>973</v>
      </c>
      <c r="D336" s="2"/>
      <c r="E336" s="230" t="str">
        <f t="shared" si="26"/>
        <v>multinational-ICES-Vb1 [Faroe Plateau]</v>
      </c>
      <c r="F336" s="215" t="s">
        <v>767</v>
      </c>
      <c r="G336" s="215" t="s">
        <v>768</v>
      </c>
      <c r="H336" s="2"/>
      <c r="I336" s="3"/>
      <c r="J336" s="1"/>
      <c r="K336" s="1"/>
      <c r="L336" s="1"/>
      <c r="M336" s="1"/>
      <c r="N336" s="2"/>
      <c r="O336" s="3"/>
      <c r="P336" s="1"/>
      <c r="Q336" s="1"/>
      <c r="R336" s="1"/>
      <c r="S336" s="2"/>
      <c r="T336" s="183" t="s">
        <v>2295</v>
      </c>
      <c r="U336" s="2"/>
      <c r="V336" s="181" t="s">
        <v>2482</v>
      </c>
      <c r="W336" s="103"/>
      <c r="Y336" s="2"/>
      <c r="AB336" s="2"/>
      <c r="AE336" s="2"/>
      <c r="AG336" s="2"/>
      <c r="AI336" s="2"/>
      <c r="AK336" s="2"/>
      <c r="AM336" s="2"/>
      <c r="AO336" s="2"/>
      <c r="AR336" s="2"/>
      <c r="AU336" s="2"/>
      <c r="AX336" s="2"/>
      <c r="BA336" s="2"/>
      <c r="BD336" s="2"/>
      <c r="BF336" s="2"/>
      <c r="BI336" s="2"/>
      <c r="BL336" s="2"/>
      <c r="BO336" s="2"/>
      <c r="BR336" s="2"/>
      <c r="BU336" s="2"/>
      <c r="BX336" s="2"/>
      <c r="CA336" s="2"/>
      <c r="CD336" s="2"/>
      <c r="CF336" s="103"/>
      <c r="CH336" s="103"/>
      <c r="CJ336" s="103"/>
      <c r="CL336" s="103"/>
      <c r="CN336" s="103"/>
      <c r="CP336" s="103"/>
      <c r="CR336" s="103"/>
    </row>
    <row r="337" spans="1:96">
      <c r="A337" s="235" t="str">
        <f t="shared" si="27"/>
        <v>HADVIIb-k [Haddock ICES 7b-k]</v>
      </c>
      <c r="B337" s="231" t="s">
        <v>976</v>
      </c>
      <c r="C337" s="231" t="s">
        <v>4084</v>
      </c>
      <c r="D337" s="2"/>
      <c r="E337" s="230" t="str">
        <f t="shared" ref="E337:E391" si="28">IF(ISBLANK(F337),"",F337&amp;" ["&amp;G337&amp;"]")</f>
        <v>multinational-ICES-Vb2 [Faroe Bank]</v>
      </c>
      <c r="F337" s="215" t="s">
        <v>770</v>
      </c>
      <c r="G337" s="215" t="s">
        <v>771</v>
      </c>
      <c r="H337" s="2"/>
      <c r="I337" s="3"/>
      <c r="J337" s="1"/>
      <c r="K337" s="1"/>
      <c r="L337" s="1"/>
      <c r="M337" s="1"/>
      <c r="N337" s="2"/>
      <c r="O337" s="3"/>
      <c r="P337" s="1"/>
      <c r="Q337" s="1"/>
      <c r="R337" s="1"/>
      <c r="S337" s="2"/>
      <c r="T337" s="183" t="s">
        <v>3369</v>
      </c>
      <c r="U337" s="2"/>
      <c r="V337" s="182" t="s">
        <v>3224</v>
      </c>
      <c r="W337" s="103"/>
      <c r="Y337" s="2"/>
      <c r="AB337" s="2"/>
      <c r="AE337" s="2"/>
      <c r="AG337" s="2"/>
      <c r="AI337" s="2"/>
      <c r="AK337" s="2"/>
      <c r="AM337" s="2"/>
      <c r="AO337" s="2"/>
      <c r="AR337" s="2"/>
      <c r="AU337" s="2"/>
      <c r="AX337" s="2"/>
      <c r="BA337" s="2"/>
      <c r="BD337" s="2"/>
      <c r="BF337" s="2"/>
      <c r="BI337" s="2"/>
      <c r="BL337" s="2"/>
      <c r="BO337" s="2"/>
      <c r="BR337" s="2"/>
      <c r="BU337" s="2"/>
      <c r="BX337" s="2"/>
      <c r="CA337" s="2"/>
      <c r="CD337" s="2"/>
      <c r="CF337" s="103"/>
      <c r="CH337" s="103"/>
      <c r="CJ337" s="103"/>
      <c r="CL337" s="103"/>
      <c r="CN337" s="103"/>
      <c r="CP337" s="103"/>
      <c r="CR337" s="103"/>
    </row>
    <row r="338" spans="1:96">
      <c r="A338" s="235" t="str">
        <f t="shared" si="27"/>
        <v>HAKEMEDGSA15-16 [Hake Malta Island and South of Sicily (GSA 15, 16)]</v>
      </c>
      <c r="B338" s="231" t="s">
        <v>4085</v>
      </c>
      <c r="C338" s="231" t="s">
        <v>4086</v>
      </c>
      <c r="D338" s="2"/>
      <c r="E338" s="230" t="str">
        <f t="shared" si="28"/>
        <v>multinational-ICES-Vb-VIa [ICES 5b-4a]</v>
      </c>
      <c r="F338" s="214" t="s">
        <v>3641</v>
      </c>
      <c r="G338" s="214" t="s">
        <v>3642</v>
      </c>
      <c r="H338" s="2"/>
      <c r="I338" s="3"/>
      <c r="J338" s="1"/>
      <c r="K338" s="1"/>
      <c r="L338" s="1"/>
      <c r="M338" s="1"/>
      <c r="N338" s="2"/>
      <c r="O338" s="3"/>
      <c r="P338" s="1"/>
      <c r="Q338" s="1"/>
      <c r="R338" s="1"/>
      <c r="S338" s="2"/>
      <c r="T338" s="183" t="s">
        <v>2296</v>
      </c>
      <c r="U338" s="2"/>
      <c r="V338" s="181" t="s">
        <v>2483</v>
      </c>
      <c r="W338" s="103"/>
      <c r="Y338" s="2"/>
      <c r="AB338" s="2"/>
      <c r="AE338" s="2"/>
      <c r="AG338" s="2"/>
      <c r="AI338" s="2"/>
      <c r="AK338" s="2"/>
      <c r="AM338" s="2"/>
      <c r="AO338" s="2"/>
      <c r="AR338" s="2"/>
      <c r="AU338" s="2"/>
      <c r="AX338" s="2"/>
      <c r="BA338" s="2"/>
      <c r="BD338" s="2"/>
      <c r="BF338" s="2"/>
      <c r="BI338" s="2"/>
      <c r="BL338" s="2"/>
      <c r="BO338" s="2"/>
      <c r="BR338" s="2"/>
      <c r="BU338" s="2"/>
      <c r="BX338" s="2"/>
      <c r="CA338" s="2"/>
      <c r="CD338" s="2"/>
      <c r="CF338" s="103"/>
      <c r="CH338" s="103"/>
      <c r="CJ338" s="103"/>
      <c r="CL338" s="103"/>
      <c r="CN338" s="103"/>
      <c r="CP338" s="103"/>
      <c r="CR338" s="103"/>
    </row>
    <row r="339" spans="1:96">
      <c r="A339" s="235" t="str">
        <f t="shared" si="27"/>
        <v>HAKEMEDGSA1-7 [Hake Geographical Sub-Areas 1-7]</v>
      </c>
      <c r="B339" s="231" t="s">
        <v>4087</v>
      </c>
      <c r="C339" s="231" t="s">
        <v>4088</v>
      </c>
      <c r="D339" s="2"/>
      <c r="E339" s="230" t="str">
        <f t="shared" si="28"/>
        <v>multinational-ICES-Vb-VI-VII [ICES 5b-6-7]</v>
      </c>
      <c r="F339" s="214" t="s">
        <v>3643</v>
      </c>
      <c r="G339" s="214" t="s">
        <v>3644</v>
      </c>
      <c r="H339" s="2"/>
      <c r="I339" s="3"/>
      <c r="J339" s="1"/>
      <c r="K339" s="1"/>
      <c r="L339" s="1"/>
      <c r="M339" s="1"/>
      <c r="N339" s="2"/>
      <c r="O339" s="3"/>
      <c r="P339" s="1"/>
      <c r="Q339" s="1"/>
      <c r="R339" s="1"/>
      <c r="S339" s="2"/>
      <c r="T339" s="183" t="s">
        <v>2297</v>
      </c>
      <c r="U339" s="2"/>
      <c r="V339" s="181" t="s">
        <v>3225</v>
      </c>
      <c r="W339" s="103"/>
      <c r="Y339" s="2"/>
      <c r="AB339" s="2"/>
      <c r="AE339" s="2"/>
      <c r="AG339" s="2"/>
      <c r="AI339" s="2"/>
      <c r="AK339" s="2"/>
      <c r="AM339" s="2"/>
      <c r="AO339" s="2"/>
      <c r="AR339" s="2"/>
      <c r="AU339" s="2"/>
      <c r="AX339" s="2"/>
      <c r="BA339" s="2"/>
      <c r="BD339" s="2"/>
      <c r="BF339" s="2"/>
      <c r="BI339" s="2"/>
      <c r="BL339" s="2"/>
      <c r="BO339" s="2"/>
      <c r="BR339" s="2"/>
      <c r="BU339" s="2"/>
      <c r="BX339" s="2"/>
      <c r="CA339" s="2"/>
      <c r="CD339" s="2"/>
      <c r="CF339" s="103"/>
      <c r="CH339" s="103"/>
      <c r="CJ339" s="103"/>
      <c r="CL339" s="103"/>
      <c r="CN339" s="103"/>
      <c r="CP339" s="103"/>
      <c r="CR339" s="103"/>
    </row>
    <row r="340" spans="1:96">
      <c r="A340" s="235" t="str">
        <f t="shared" si="27"/>
        <v>HAKEMEDGSA17-18 [Hake Adriatic Sea (GSA 17,18)]</v>
      </c>
      <c r="B340" s="231" t="s">
        <v>4089</v>
      </c>
      <c r="C340" s="231" t="s">
        <v>4090</v>
      </c>
      <c r="D340" s="2"/>
      <c r="E340" s="230" t="str">
        <f t="shared" si="28"/>
        <v>multinational-ICES-Vb-VI-VII-XIIb [ICES 5b-6-7-12b]</v>
      </c>
      <c r="F340" s="214" t="s">
        <v>3645</v>
      </c>
      <c r="G340" s="214" t="s">
        <v>3646</v>
      </c>
      <c r="H340" s="2"/>
      <c r="I340" s="3"/>
      <c r="J340" s="1"/>
      <c r="K340" s="1"/>
      <c r="L340" s="1"/>
      <c r="M340" s="1"/>
      <c r="N340" s="2"/>
      <c r="O340" s="3"/>
      <c r="P340" s="1"/>
      <c r="Q340" s="1"/>
      <c r="R340" s="1"/>
      <c r="S340" s="2"/>
      <c r="T340" s="183" t="s">
        <v>2298</v>
      </c>
      <c r="U340" s="2"/>
      <c r="V340" s="182" t="s">
        <v>3226</v>
      </c>
      <c r="W340" s="103"/>
      <c r="Y340" s="2"/>
      <c r="AB340" s="2"/>
      <c r="AE340" s="2"/>
      <c r="AG340" s="2"/>
      <c r="AI340" s="2"/>
      <c r="AK340" s="2"/>
      <c r="AM340" s="2"/>
      <c r="AO340" s="2"/>
      <c r="AR340" s="2"/>
      <c r="AU340" s="2"/>
      <c r="AX340" s="2"/>
      <c r="BA340" s="2"/>
      <c r="BD340" s="2"/>
      <c r="BF340" s="2"/>
      <c r="BI340" s="2"/>
      <c r="BL340" s="2"/>
      <c r="BO340" s="2"/>
      <c r="BR340" s="2"/>
      <c r="BU340" s="2"/>
      <c r="BX340" s="2"/>
      <c r="CA340" s="2"/>
      <c r="CD340" s="2"/>
      <c r="CF340" s="103"/>
      <c r="CH340" s="103"/>
      <c r="CJ340" s="103"/>
      <c r="CL340" s="103"/>
      <c r="CN340" s="103"/>
      <c r="CP340" s="103"/>
      <c r="CR340" s="103"/>
    </row>
    <row r="341" spans="1:96">
      <c r="A341" s="235" t="str">
        <f t="shared" si="27"/>
        <v>HAKEMEDGSA19 [Hake Western Ionian Sea]</v>
      </c>
      <c r="B341" s="231" t="s">
        <v>4091</v>
      </c>
      <c r="C341" s="231" t="s">
        <v>4092</v>
      </c>
      <c r="D341" s="2"/>
      <c r="E341" s="230" t="str">
        <f t="shared" si="28"/>
        <v>multinational-ICES-VI [ICES 6]</v>
      </c>
      <c r="F341" s="214" t="s">
        <v>3647</v>
      </c>
      <c r="G341" s="214" t="s">
        <v>3648</v>
      </c>
      <c r="H341" s="2"/>
      <c r="I341" s="3"/>
      <c r="J341" s="1"/>
      <c r="K341" s="1"/>
      <c r="L341" s="1"/>
      <c r="M341" s="1"/>
      <c r="N341" s="2"/>
      <c r="O341" s="3"/>
      <c r="P341" s="1"/>
      <c r="Q341" s="1"/>
      <c r="R341" s="1"/>
      <c r="S341" s="2"/>
      <c r="T341" s="184" t="s">
        <v>3370</v>
      </c>
      <c r="U341" s="2"/>
      <c r="V341" s="181" t="s">
        <v>3227</v>
      </c>
      <c r="W341" s="103"/>
      <c r="Y341" s="2"/>
      <c r="AB341" s="2"/>
      <c r="AE341" s="2"/>
      <c r="AG341" s="2"/>
      <c r="AI341" s="2"/>
      <c r="AK341" s="2"/>
      <c r="AM341" s="2"/>
      <c r="AO341" s="2"/>
      <c r="AR341" s="2"/>
      <c r="AU341" s="2"/>
      <c r="AX341" s="2"/>
      <c r="BA341" s="2"/>
      <c r="BD341" s="2"/>
      <c r="BF341" s="2"/>
      <c r="BI341" s="2"/>
      <c r="BL341" s="2"/>
      <c r="BO341" s="2"/>
      <c r="BR341" s="2"/>
      <c r="BU341" s="2"/>
      <c r="BX341" s="2"/>
      <c r="CA341" s="2"/>
      <c r="CD341" s="2"/>
      <c r="CF341" s="103"/>
      <c r="CH341" s="103"/>
      <c r="CJ341" s="103"/>
      <c r="CL341" s="103"/>
      <c r="CN341" s="103"/>
      <c r="CP341" s="103"/>
      <c r="CR341" s="103"/>
    </row>
    <row r="342" spans="1:96">
      <c r="A342" s="235" t="str">
        <f t="shared" si="27"/>
        <v>HAKEMEDGSA20 [Hake Eastern Ionian Sea]</v>
      </c>
      <c r="B342" s="231" t="s">
        <v>4093</v>
      </c>
      <c r="C342" s="231" t="s">
        <v>4094</v>
      </c>
      <c r="D342" s="2"/>
      <c r="E342" s="230" t="str">
        <f t="shared" si="28"/>
        <v>multinational-ICES-VIa [West of Scotland]</v>
      </c>
      <c r="F342" s="215" t="s">
        <v>774</v>
      </c>
      <c r="G342" s="215" t="s">
        <v>775</v>
      </c>
      <c r="H342" s="2"/>
      <c r="I342" s="3"/>
      <c r="J342" s="1"/>
      <c r="K342" s="1"/>
      <c r="L342" s="1"/>
      <c r="M342" s="1"/>
      <c r="N342" s="2"/>
      <c r="O342" s="3"/>
      <c r="P342" s="1"/>
      <c r="Q342" s="1"/>
      <c r="R342" s="1"/>
      <c r="S342" s="2"/>
      <c r="T342" s="183" t="s">
        <v>2299</v>
      </c>
      <c r="U342" s="2"/>
      <c r="V342" s="181" t="s">
        <v>3228</v>
      </c>
      <c r="W342" s="103"/>
      <c r="Y342" s="2"/>
      <c r="AB342" s="2"/>
      <c r="AE342" s="2"/>
      <c r="AG342" s="2"/>
      <c r="AI342" s="2"/>
      <c r="AK342" s="2"/>
      <c r="AM342" s="2"/>
      <c r="AO342" s="2"/>
      <c r="AR342" s="2"/>
      <c r="AU342" s="2"/>
      <c r="AX342" s="2"/>
      <c r="BA342" s="2"/>
      <c r="BD342" s="2"/>
      <c r="BF342" s="2"/>
      <c r="BI342" s="2"/>
      <c r="BL342" s="2"/>
      <c r="BO342" s="2"/>
      <c r="BR342" s="2"/>
      <c r="BU342" s="2"/>
      <c r="BX342" s="2"/>
      <c r="CA342" s="2"/>
      <c r="CD342" s="2"/>
      <c r="CF342" s="103"/>
      <c r="CH342" s="103"/>
      <c r="CJ342" s="103"/>
      <c r="CL342" s="103"/>
      <c r="CN342" s="103"/>
      <c r="CP342" s="103"/>
      <c r="CR342" s="103"/>
    </row>
    <row r="343" spans="1:96">
      <c r="A343" s="235" t="str">
        <f t="shared" si="27"/>
        <v>HAKEMEDGSA22-23 [Hake Aegean Sea and Crete Island (GSA 22,23)]</v>
      </c>
      <c r="B343" s="231" t="s">
        <v>4095</v>
      </c>
      <c r="C343" s="231" t="s">
        <v>4096</v>
      </c>
      <c r="D343" s="2"/>
      <c r="E343" s="230" t="str">
        <f t="shared" si="28"/>
        <v>multinational-ICES-VIa-VIIb-j [ICES 4a-7b-j]</v>
      </c>
      <c r="F343" s="214" t="s">
        <v>3649</v>
      </c>
      <c r="G343" s="214" t="s">
        <v>3650</v>
      </c>
      <c r="H343" s="2"/>
      <c r="I343" s="3"/>
      <c r="J343" s="1"/>
      <c r="K343" s="1"/>
      <c r="L343" s="1"/>
      <c r="M343" s="1"/>
      <c r="N343" s="2"/>
      <c r="O343" s="3"/>
      <c r="P343" s="1"/>
      <c r="Q343" s="1"/>
      <c r="R343" s="1"/>
      <c r="S343" s="2"/>
      <c r="T343" s="183" t="s">
        <v>2300</v>
      </c>
      <c r="U343" s="2"/>
      <c r="V343" s="181" t="s">
        <v>3229</v>
      </c>
      <c r="W343" s="103"/>
      <c r="Y343" s="2"/>
      <c r="AB343" s="2"/>
      <c r="AE343" s="2"/>
      <c r="AG343" s="2"/>
      <c r="AI343" s="2"/>
      <c r="AK343" s="2"/>
      <c r="AM343" s="2"/>
      <c r="AO343" s="2"/>
      <c r="AR343" s="2"/>
      <c r="AU343" s="2"/>
      <c r="AX343" s="2"/>
      <c r="BA343" s="2"/>
      <c r="BD343" s="2"/>
      <c r="BF343" s="2"/>
      <c r="BI343" s="2"/>
      <c r="BL343" s="2"/>
      <c r="BO343" s="2"/>
      <c r="BR343" s="2"/>
      <c r="BU343" s="2"/>
      <c r="BX343" s="2"/>
      <c r="CA343" s="2"/>
      <c r="CD343" s="2"/>
      <c r="CF343" s="103"/>
      <c r="CH343" s="103"/>
      <c r="CJ343" s="103"/>
      <c r="CL343" s="103"/>
      <c r="CN343" s="103"/>
      <c r="CP343" s="103"/>
      <c r="CR343" s="103"/>
    </row>
    <row r="344" spans="1:96">
      <c r="A344" s="235" t="str">
        <f t="shared" si="27"/>
        <v>HAKEMEDGSA7 [Hake Gulf of Lions]</v>
      </c>
      <c r="B344" s="231" t="s">
        <v>4097</v>
      </c>
      <c r="C344" s="231" t="s">
        <v>4098</v>
      </c>
      <c r="D344" s="2"/>
      <c r="E344" s="230" t="str">
        <f t="shared" si="28"/>
        <v>multinational-ICES-VIa-VIIb-VIIc [ICES 5a-7bc]</v>
      </c>
      <c r="F344" s="215" t="s">
        <v>778</v>
      </c>
      <c r="G344" s="215" t="s">
        <v>3651</v>
      </c>
      <c r="H344" s="2"/>
      <c r="I344" s="3"/>
      <c r="J344" s="1"/>
      <c r="K344" s="1"/>
      <c r="L344" s="1"/>
      <c r="M344" s="1"/>
      <c r="N344" s="2"/>
      <c r="O344" s="3"/>
      <c r="P344" s="1"/>
      <c r="Q344" s="1"/>
      <c r="R344" s="1"/>
      <c r="S344" s="2"/>
      <c r="T344" s="183" t="s">
        <v>3371</v>
      </c>
      <c r="U344" s="2"/>
      <c r="V344" s="181" t="s">
        <v>2484</v>
      </c>
      <c r="W344" s="103"/>
      <c r="Y344" s="2"/>
      <c r="AB344" s="2"/>
      <c r="AE344" s="2"/>
      <c r="AG344" s="2"/>
      <c r="AI344" s="2"/>
      <c r="AK344" s="2"/>
      <c r="AM344" s="2"/>
      <c r="AO344" s="2"/>
      <c r="AR344" s="2"/>
      <c r="AU344" s="2"/>
      <c r="AX344" s="2"/>
      <c r="BA344" s="2"/>
      <c r="BD344" s="2"/>
      <c r="BF344" s="2"/>
      <c r="BI344" s="2"/>
      <c r="BL344" s="2"/>
      <c r="BO344" s="2"/>
      <c r="BR344" s="2"/>
      <c r="BU344" s="2"/>
      <c r="BX344" s="2"/>
      <c r="CA344" s="2"/>
      <c r="CD344" s="2"/>
      <c r="CF344" s="103"/>
      <c r="CH344" s="103"/>
      <c r="CJ344" s="103"/>
      <c r="CL344" s="103"/>
      <c r="CN344" s="103"/>
      <c r="CP344" s="103"/>
      <c r="CR344" s="103"/>
    </row>
    <row r="345" spans="1:96">
      <c r="A345" s="235" t="str">
        <f t="shared" si="27"/>
        <v>HAKEMEDGSA9-11 [Hake Geographical Sub-Areas 9-11]</v>
      </c>
      <c r="B345" s="231" t="s">
        <v>4099</v>
      </c>
      <c r="C345" s="231" t="s">
        <v>4100</v>
      </c>
      <c r="D345" s="2"/>
      <c r="E345" s="230" t="str">
        <f t="shared" si="28"/>
        <v>multinational-ICES-VIb [Rockall Bank]</v>
      </c>
      <c r="F345" s="210" t="s">
        <v>781</v>
      </c>
      <c r="G345" s="210" t="s">
        <v>782</v>
      </c>
      <c r="H345" s="2"/>
      <c r="I345" s="3"/>
      <c r="J345" s="1"/>
      <c r="K345" s="1"/>
      <c r="L345" s="1"/>
      <c r="M345" s="1"/>
      <c r="N345" s="2"/>
      <c r="O345" s="3"/>
      <c r="P345" s="1"/>
      <c r="Q345" s="1"/>
      <c r="R345" s="1"/>
      <c r="S345" s="2"/>
      <c r="T345" s="183" t="s">
        <v>2301</v>
      </c>
      <c r="U345" s="2"/>
      <c r="V345" s="181" t="s">
        <v>2485</v>
      </c>
      <c r="W345" s="103"/>
      <c r="Y345" s="2"/>
      <c r="AB345" s="2"/>
      <c r="AE345" s="2"/>
      <c r="AG345" s="2"/>
      <c r="AI345" s="2"/>
      <c r="AK345" s="2"/>
      <c r="AM345" s="2"/>
      <c r="AO345" s="2"/>
      <c r="AR345" s="2"/>
      <c r="AU345" s="2"/>
      <c r="AX345" s="2"/>
      <c r="BA345" s="2"/>
      <c r="BD345" s="2"/>
      <c r="BF345" s="2"/>
      <c r="BI345" s="2"/>
      <c r="BL345" s="2"/>
      <c r="BO345" s="2"/>
      <c r="BR345" s="2"/>
      <c r="BU345" s="2"/>
      <c r="BX345" s="2"/>
      <c r="CA345" s="2"/>
      <c r="CD345" s="2"/>
      <c r="CF345" s="103"/>
      <c r="CH345" s="103"/>
      <c r="CJ345" s="103"/>
      <c r="CL345" s="103"/>
      <c r="CN345" s="103"/>
      <c r="CP345" s="103"/>
      <c r="CR345" s="103"/>
    </row>
    <row r="346" spans="1:96">
      <c r="A346" s="235" t="str">
        <f t="shared" si="27"/>
        <v>HAKENRTN [Hake ICES 3a-4-6-7-8abd]</v>
      </c>
      <c r="B346" s="231" t="s">
        <v>979</v>
      </c>
      <c r="C346" s="231" t="s">
        <v>4101</v>
      </c>
      <c r="D346" s="2"/>
      <c r="E346" s="230" t="str">
        <f t="shared" si="28"/>
        <v>multinational-ICES-VIb-VII-VIII-IX-X-XII [ICES 6b-7-8-9-10-12]</v>
      </c>
      <c r="F346" s="214" t="s">
        <v>3652</v>
      </c>
      <c r="G346" s="214" t="s">
        <v>3653</v>
      </c>
      <c r="H346" s="2"/>
      <c r="I346" s="3"/>
      <c r="J346" s="1"/>
      <c r="K346" s="1"/>
      <c r="L346" s="1"/>
      <c r="M346" s="1"/>
      <c r="N346" s="2"/>
      <c r="O346" s="3"/>
      <c r="P346" s="1"/>
      <c r="Q346" s="1"/>
      <c r="R346" s="1"/>
      <c r="S346" s="2"/>
      <c r="T346" s="183" t="s">
        <v>3372</v>
      </c>
      <c r="U346" s="2"/>
      <c r="V346" s="181" t="s">
        <v>2486</v>
      </c>
      <c r="W346" s="103"/>
      <c r="Y346" s="2"/>
      <c r="AB346" s="2"/>
      <c r="AE346" s="2"/>
      <c r="AG346" s="2"/>
      <c r="AI346" s="2"/>
      <c r="AK346" s="2"/>
      <c r="AM346" s="2"/>
      <c r="AO346" s="2"/>
      <c r="AR346" s="2"/>
      <c r="AU346" s="2"/>
      <c r="AX346" s="2"/>
      <c r="BA346" s="2"/>
      <c r="BD346" s="2"/>
      <c r="BF346" s="2"/>
      <c r="BI346" s="2"/>
      <c r="BL346" s="2"/>
      <c r="BO346" s="2"/>
      <c r="BR346" s="2"/>
      <c r="BU346" s="2"/>
      <c r="BX346" s="2"/>
      <c r="CA346" s="2"/>
      <c r="CD346" s="2"/>
      <c r="CF346" s="103"/>
      <c r="CH346" s="103"/>
      <c r="CJ346" s="103"/>
      <c r="CL346" s="103"/>
      <c r="CN346" s="103"/>
      <c r="CP346" s="103"/>
      <c r="CR346" s="103"/>
    </row>
    <row r="347" spans="1:96">
      <c r="A347" s="235" t="str">
        <f t="shared" si="27"/>
        <v>HAKESOTH [Hake ICES 8c-9a]</v>
      </c>
      <c r="B347" s="231" t="s">
        <v>982</v>
      </c>
      <c r="C347" s="231" t="s">
        <v>4102</v>
      </c>
      <c r="D347" s="2"/>
      <c r="E347" s="230" t="str">
        <f t="shared" si="28"/>
        <v>multinational-ICES-VII [ICES 7]</v>
      </c>
      <c r="F347" s="214" t="s">
        <v>3654</v>
      </c>
      <c r="G347" s="214" t="s">
        <v>3655</v>
      </c>
      <c r="H347" s="2"/>
      <c r="I347" s="3"/>
      <c r="J347" s="1"/>
      <c r="K347" s="1"/>
      <c r="L347" s="1"/>
      <c r="M347" s="1"/>
      <c r="N347" s="2"/>
      <c r="O347" s="3"/>
      <c r="P347" s="1"/>
      <c r="Q347" s="1"/>
      <c r="R347" s="1"/>
      <c r="S347" s="2"/>
      <c r="T347" s="183" t="s">
        <v>3373</v>
      </c>
      <c r="U347" s="2"/>
      <c r="V347" s="181" t="s">
        <v>2487</v>
      </c>
      <c r="W347" s="103"/>
      <c r="Y347" s="2"/>
      <c r="AB347" s="2"/>
      <c r="AE347" s="2"/>
      <c r="AG347" s="2"/>
      <c r="AI347" s="2"/>
      <c r="AK347" s="2"/>
      <c r="AM347" s="2"/>
      <c r="AO347" s="2"/>
      <c r="AR347" s="2"/>
      <c r="AU347" s="2"/>
      <c r="AX347" s="2"/>
      <c r="BA347" s="2"/>
      <c r="BD347" s="2"/>
      <c r="BF347" s="2"/>
      <c r="BI347" s="2"/>
      <c r="BL347" s="2"/>
      <c r="BO347" s="2"/>
      <c r="BR347" s="2"/>
      <c r="BU347" s="2"/>
      <c r="BX347" s="2"/>
      <c r="CA347" s="2"/>
      <c r="CD347" s="2"/>
      <c r="CF347" s="103"/>
      <c r="CH347" s="103"/>
      <c r="CJ347" s="103"/>
      <c r="CL347" s="103"/>
      <c r="CN347" s="103"/>
      <c r="CP347" s="103"/>
      <c r="CR347" s="103"/>
    </row>
    <row r="348" spans="1:96">
      <c r="A348" s="235" t="str">
        <f t="shared" si="27"/>
        <v>HERR2224IIIa [Herring ICES 22-24-3a]</v>
      </c>
      <c r="B348" s="231" t="s">
        <v>985</v>
      </c>
      <c r="C348" s="231" t="s">
        <v>4103</v>
      </c>
      <c r="D348" s="2"/>
      <c r="E348" s="230" t="str">
        <f t="shared" si="28"/>
        <v>multinational-ICES-VIIa [Irish Sea]</v>
      </c>
      <c r="F348" s="210" t="s">
        <v>785</v>
      </c>
      <c r="G348" s="210" t="s">
        <v>786</v>
      </c>
      <c r="H348" s="2"/>
      <c r="I348" s="3"/>
      <c r="J348" s="1"/>
      <c r="K348" s="1"/>
      <c r="L348" s="1"/>
      <c r="M348" s="1"/>
      <c r="N348" s="2"/>
      <c r="O348" s="3"/>
      <c r="P348" s="1"/>
      <c r="Q348" s="1"/>
      <c r="R348" s="1"/>
      <c r="S348" s="2"/>
      <c r="T348" s="183" t="s">
        <v>2302</v>
      </c>
      <c r="U348" s="2"/>
      <c r="V348" s="181" t="s">
        <v>3230</v>
      </c>
      <c r="W348" s="103"/>
      <c r="Y348" s="2"/>
      <c r="AB348" s="2"/>
      <c r="AE348" s="2"/>
      <c r="AG348" s="2"/>
      <c r="AI348" s="2"/>
      <c r="AK348" s="2"/>
      <c r="AM348" s="2"/>
      <c r="AO348" s="2"/>
      <c r="AR348" s="2"/>
      <c r="AU348" s="2"/>
      <c r="AX348" s="2"/>
      <c r="BA348" s="2"/>
      <c r="BD348" s="2"/>
      <c r="BF348" s="2"/>
      <c r="BI348" s="2"/>
      <c r="BL348" s="2"/>
      <c r="BO348" s="2"/>
      <c r="BR348" s="2"/>
      <c r="BU348" s="2"/>
      <c r="BX348" s="2"/>
      <c r="CA348" s="2"/>
      <c r="CD348" s="2"/>
      <c r="CF348" s="103"/>
      <c r="CH348" s="103"/>
      <c r="CJ348" s="103"/>
      <c r="CL348" s="103"/>
      <c r="CN348" s="103"/>
      <c r="CP348" s="103"/>
      <c r="CR348" s="103"/>
    </row>
    <row r="349" spans="1:96">
      <c r="A349" s="235" t="str">
        <f t="shared" si="27"/>
        <v>HERR2529-32 [Herring Subdivisions 25-29 and 32]</v>
      </c>
      <c r="B349" s="231" t="s">
        <v>4104</v>
      </c>
      <c r="C349" s="231" t="s">
        <v>4105</v>
      </c>
      <c r="D349" s="2"/>
      <c r="E349" s="230" t="str">
        <f t="shared" si="28"/>
        <v>multinational-ICES-VIIaefgh [ICES 7aefgh]</v>
      </c>
      <c r="F349" s="214" t="s">
        <v>3656</v>
      </c>
      <c r="G349" s="214" t="s">
        <v>3657</v>
      </c>
      <c r="H349" s="2"/>
      <c r="I349" s="3"/>
      <c r="J349" s="1"/>
      <c r="K349" s="1"/>
      <c r="L349" s="1"/>
      <c r="M349" s="1"/>
      <c r="N349" s="2"/>
      <c r="O349" s="3"/>
      <c r="P349" s="1"/>
      <c r="Q349" s="1"/>
      <c r="R349" s="1"/>
      <c r="S349" s="2"/>
      <c r="T349" s="183" t="s">
        <v>2704</v>
      </c>
      <c r="U349" s="2"/>
      <c r="V349" s="181" t="s">
        <v>2488</v>
      </c>
      <c r="W349" s="103"/>
      <c r="Y349" s="2"/>
      <c r="AB349" s="2"/>
      <c r="AE349" s="2"/>
      <c r="AG349" s="2"/>
      <c r="AI349" s="2"/>
      <c r="AK349" s="2"/>
      <c r="AM349" s="2"/>
      <c r="AO349" s="2"/>
      <c r="AR349" s="2"/>
      <c r="AU349" s="2"/>
      <c r="AX349" s="2"/>
      <c r="BA349" s="2"/>
      <c r="BD349" s="2"/>
      <c r="BF349" s="2"/>
      <c r="BI349" s="2"/>
      <c r="BL349" s="2"/>
      <c r="BO349" s="2"/>
      <c r="BR349" s="2"/>
      <c r="BU349" s="2"/>
      <c r="BX349" s="2"/>
      <c r="CA349" s="2"/>
      <c r="CD349" s="2"/>
      <c r="CF349" s="103"/>
      <c r="CH349" s="103"/>
      <c r="CJ349" s="103"/>
      <c r="CL349" s="103"/>
      <c r="CN349" s="103"/>
      <c r="CP349" s="103"/>
      <c r="CR349" s="103"/>
    </row>
    <row r="350" spans="1:96">
      <c r="A350" s="235" t="str">
        <f t="shared" si="27"/>
        <v>HERR2532 [Herring Eastern Baltic]</v>
      </c>
      <c r="B350" s="231" t="s">
        <v>988</v>
      </c>
      <c r="C350" s="231" t="s">
        <v>4106</v>
      </c>
      <c r="D350" s="2"/>
      <c r="E350" s="230" t="str">
        <f t="shared" si="28"/>
        <v>multinational-ICES-VIIafg [ICES 7afg]</v>
      </c>
      <c r="F350" s="214" t="s">
        <v>3658</v>
      </c>
      <c r="G350" s="214" t="s">
        <v>3659</v>
      </c>
      <c r="H350" s="2"/>
      <c r="I350" s="3"/>
      <c r="J350" s="1"/>
      <c r="K350" s="1"/>
      <c r="L350" s="1"/>
      <c r="M350" s="1"/>
      <c r="N350" s="2"/>
      <c r="O350" s="3"/>
      <c r="P350" s="1"/>
      <c r="Q350" s="1"/>
      <c r="R350" s="1"/>
      <c r="S350" s="2"/>
      <c r="T350" s="183" t="s">
        <v>3374</v>
      </c>
      <c r="U350" s="2"/>
      <c r="V350" s="181" t="s">
        <v>3231</v>
      </c>
      <c r="W350" s="103"/>
      <c r="Y350" s="2"/>
      <c r="AB350" s="2"/>
      <c r="AE350" s="2"/>
      <c r="AG350" s="2"/>
      <c r="AI350" s="2"/>
      <c r="AK350" s="2"/>
      <c r="AM350" s="2"/>
      <c r="AO350" s="2"/>
      <c r="AR350" s="2"/>
      <c r="AU350" s="2"/>
      <c r="AX350" s="2"/>
      <c r="BA350" s="2"/>
      <c r="BD350" s="2"/>
      <c r="BF350" s="2"/>
      <c r="BI350" s="2"/>
      <c r="BL350" s="2"/>
      <c r="BO350" s="2"/>
      <c r="BR350" s="2"/>
      <c r="BU350" s="2"/>
      <c r="BX350" s="2"/>
      <c r="CA350" s="2"/>
      <c r="CD350" s="2"/>
      <c r="CF350" s="103"/>
      <c r="CH350" s="103"/>
      <c r="CJ350" s="103"/>
      <c r="CL350" s="103"/>
      <c r="CN350" s="103"/>
      <c r="CP350" s="103"/>
      <c r="CR350" s="103"/>
    </row>
    <row r="351" spans="1:96">
      <c r="A351" s="235" t="str">
        <f t="shared" si="27"/>
        <v>HERR30 [Herring Bothnian Sea]</v>
      </c>
      <c r="B351" s="231" t="s">
        <v>991</v>
      </c>
      <c r="C351" s="231" t="s">
        <v>4107</v>
      </c>
      <c r="D351" s="2"/>
      <c r="E351" s="230" t="str">
        <f t="shared" si="28"/>
        <v>multinational-ICES-VIIa-g-h-j [ICES 7a-g-h-j]</v>
      </c>
      <c r="F351" s="210" t="s">
        <v>789</v>
      </c>
      <c r="G351" s="210" t="s">
        <v>3660</v>
      </c>
      <c r="H351" s="2"/>
      <c r="I351" s="3"/>
      <c r="J351" s="1"/>
      <c r="K351" s="1"/>
      <c r="L351" s="1"/>
      <c r="M351" s="1"/>
      <c r="N351" s="2"/>
      <c r="O351" s="3"/>
      <c r="P351" s="1"/>
      <c r="Q351" s="1"/>
      <c r="R351" s="1"/>
      <c r="S351" s="2"/>
      <c r="T351" s="183" t="s">
        <v>2303</v>
      </c>
      <c r="U351" s="2"/>
      <c r="V351" s="181" t="s">
        <v>2857</v>
      </c>
      <c r="W351" s="103"/>
      <c r="Y351" s="2"/>
      <c r="AB351" s="2"/>
      <c r="AE351" s="2"/>
      <c r="AG351" s="2"/>
      <c r="AI351" s="2"/>
      <c r="AK351" s="2"/>
      <c r="AM351" s="2"/>
      <c r="AO351" s="2"/>
      <c r="AR351" s="2"/>
      <c r="AU351" s="2"/>
      <c r="AX351" s="2"/>
      <c r="BA351" s="2"/>
      <c r="BD351" s="2"/>
      <c r="BF351" s="2"/>
      <c r="BI351" s="2"/>
      <c r="BL351" s="2"/>
      <c r="BO351" s="2"/>
      <c r="BR351" s="2"/>
      <c r="BU351" s="2"/>
      <c r="BX351" s="2"/>
      <c r="CA351" s="2"/>
      <c r="CD351" s="2"/>
      <c r="CF351" s="103"/>
      <c r="CH351" s="103"/>
      <c r="CJ351" s="103"/>
      <c r="CL351" s="103"/>
      <c r="CN351" s="103"/>
      <c r="CP351" s="103"/>
      <c r="CR351" s="103"/>
    </row>
    <row r="352" spans="1:96">
      <c r="A352" s="235" t="str">
        <f t="shared" si="27"/>
        <v>HERR30-31 [Herring Subdivisions 30-31]</v>
      </c>
      <c r="B352" s="231" t="s">
        <v>4108</v>
      </c>
      <c r="C352" s="231" t="s">
        <v>4109</v>
      </c>
      <c r="D352" s="2"/>
      <c r="E352" s="230" t="str">
        <f t="shared" si="28"/>
        <v>multinational-ICES-VIIb [West of Ireland]</v>
      </c>
      <c r="F352" s="210" t="s">
        <v>792</v>
      </c>
      <c r="G352" s="210" t="s">
        <v>793</v>
      </c>
      <c r="H352" s="2"/>
      <c r="I352" s="3"/>
      <c r="J352" s="1"/>
      <c r="K352" s="1"/>
      <c r="L352" s="1"/>
      <c r="M352" s="1"/>
      <c r="N352" s="2"/>
      <c r="O352" s="3"/>
      <c r="P352" s="1"/>
      <c r="Q352" s="1"/>
      <c r="R352" s="1"/>
      <c r="S352" s="2"/>
      <c r="T352" s="183" t="s">
        <v>2304</v>
      </c>
      <c r="U352" s="2"/>
      <c r="V352" s="181" t="s">
        <v>2489</v>
      </c>
      <c r="W352" s="103"/>
      <c r="Y352" s="2"/>
      <c r="AB352" s="2"/>
      <c r="AE352" s="2"/>
      <c r="AG352" s="2"/>
      <c r="AI352" s="2"/>
      <c r="AK352" s="2"/>
      <c r="AM352" s="2"/>
      <c r="AO352" s="2"/>
      <c r="AR352" s="2"/>
      <c r="AU352" s="2"/>
      <c r="AX352" s="2"/>
      <c r="BA352" s="2"/>
      <c r="BD352" s="2"/>
      <c r="BF352" s="2"/>
      <c r="BI352" s="2"/>
      <c r="BL352" s="2"/>
      <c r="BO352" s="2"/>
      <c r="BR352" s="2"/>
      <c r="BU352" s="2"/>
      <c r="BX352" s="2"/>
      <c r="CA352" s="2"/>
      <c r="CD352" s="2"/>
      <c r="CF352" s="103"/>
      <c r="CH352" s="103"/>
      <c r="CJ352" s="103"/>
      <c r="CL352" s="103"/>
      <c r="CN352" s="103"/>
      <c r="CP352" s="103"/>
      <c r="CR352" s="103"/>
    </row>
    <row r="353" spans="1:96">
      <c r="A353" s="235" t="str">
        <f t="shared" si="27"/>
        <v>HERR31 [Herring Bothnian Bay]</v>
      </c>
      <c r="B353" s="231" t="s">
        <v>994</v>
      </c>
      <c r="C353" s="231" t="s">
        <v>4110</v>
      </c>
      <c r="D353" s="2"/>
      <c r="E353" s="230" t="str">
        <f t="shared" si="28"/>
        <v>multinational-ICES-VIIbc [ICES 7bc]</v>
      </c>
      <c r="F353" s="214" t="s">
        <v>3661</v>
      </c>
      <c r="G353" s="214" t="s">
        <v>3662</v>
      </c>
      <c r="H353" s="2"/>
      <c r="I353" s="3"/>
      <c r="J353" s="1"/>
      <c r="K353" s="1"/>
      <c r="L353" s="1"/>
      <c r="M353" s="1"/>
      <c r="N353" s="2"/>
      <c r="O353" s="3"/>
      <c r="P353" s="1"/>
      <c r="Q353" s="1"/>
      <c r="R353" s="1"/>
      <c r="S353" s="2"/>
      <c r="T353" s="183" t="s">
        <v>2305</v>
      </c>
      <c r="U353" s="2"/>
      <c r="V353" s="181" t="s">
        <v>3232</v>
      </c>
      <c r="W353" s="103"/>
      <c r="Y353" s="2"/>
      <c r="AB353" s="2"/>
      <c r="AE353" s="2"/>
      <c r="AG353" s="2"/>
      <c r="AI353" s="2"/>
      <c r="AK353" s="2"/>
      <c r="AM353" s="2"/>
      <c r="AO353" s="2"/>
      <c r="AR353" s="2"/>
      <c r="AU353" s="2"/>
      <c r="AX353" s="2"/>
      <c r="BA353" s="2"/>
      <c r="BD353" s="2"/>
      <c r="BF353" s="2"/>
      <c r="BI353" s="2"/>
      <c r="BL353" s="2"/>
      <c r="BO353" s="2"/>
      <c r="BR353" s="2"/>
      <c r="BU353" s="2"/>
      <c r="BX353" s="2"/>
      <c r="CA353" s="2"/>
      <c r="CD353" s="2"/>
      <c r="CF353" s="103"/>
      <c r="CH353" s="103"/>
      <c r="CJ353" s="103"/>
      <c r="CL353" s="103"/>
      <c r="CN353" s="103"/>
      <c r="CP353" s="103"/>
      <c r="CR353" s="103"/>
    </row>
    <row r="354" spans="1:96">
      <c r="A354" s="235" t="str">
        <f t="shared" si="27"/>
        <v>HERR4RFA [Herring NAFO division 4R (Fall spawners)]</v>
      </c>
      <c r="B354" s="231" t="s">
        <v>997</v>
      </c>
      <c r="C354" s="231" t="s">
        <v>4111</v>
      </c>
      <c r="D354" s="2"/>
      <c r="E354" s="230" t="str">
        <f t="shared" si="28"/>
        <v>multinational-ICES-VIIb-k [ICES 7b-k]</v>
      </c>
      <c r="F354" s="210" t="s">
        <v>796</v>
      </c>
      <c r="G354" s="210" t="s">
        <v>3663</v>
      </c>
      <c r="H354" s="2"/>
      <c r="I354" s="3"/>
      <c r="J354" s="1"/>
      <c r="K354" s="1"/>
      <c r="L354" s="1"/>
      <c r="M354" s="1"/>
      <c r="N354" s="2"/>
      <c r="O354" s="3"/>
      <c r="P354" s="1"/>
      <c r="Q354" s="1"/>
      <c r="R354" s="1"/>
      <c r="S354" s="2"/>
      <c r="T354" s="183" t="s">
        <v>2306</v>
      </c>
      <c r="U354" s="2"/>
      <c r="V354" s="182" t="s">
        <v>3233</v>
      </c>
      <c r="W354" s="103"/>
      <c r="Y354" s="2"/>
      <c r="AB354" s="2"/>
      <c r="AE354" s="2"/>
      <c r="AG354" s="2"/>
      <c r="AI354" s="2"/>
      <c r="AK354" s="2"/>
      <c r="AM354" s="2"/>
      <c r="AO354" s="2"/>
      <c r="AR354" s="2"/>
      <c r="AU354" s="2"/>
      <c r="AX354" s="2"/>
      <c r="BA354" s="2"/>
      <c r="BD354" s="2"/>
      <c r="BF354" s="2"/>
      <c r="BI354" s="2"/>
      <c r="BL354" s="2"/>
      <c r="BO354" s="2"/>
      <c r="BR354" s="2"/>
      <c r="BU354" s="2"/>
      <c r="BX354" s="2"/>
      <c r="CA354" s="2"/>
      <c r="CD354" s="2"/>
      <c r="CF354" s="103"/>
      <c r="CH354" s="103"/>
      <c r="CJ354" s="103"/>
      <c r="CL354" s="103"/>
      <c r="CN354" s="103"/>
      <c r="CP354" s="103"/>
      <c r="CR354" s="103"/>
    </row>
    <row r="355" spans="1:96">
      <c r="A355" s="235" t="str">
        <f t="shared" si="27"/>
        <v>HERR4RSP [Herring NAFO division 4R (Spring spawners)]</v>
      </c>
      <c r="B355" s="231" t="s">
        <v>1000</v>
      </c>
      <c r="C355" s="231" t="s">
        <v>4112</v>
      </c>
      <c r="D355" s="2"/>
      <c r="E355" s="230" t="str">
        <f t="shared" si="28"/>
        <v>multinational-ICES-VIIc [Porcupine Bank]</v>
      </c>
      <c r="F355" s="210" t="s">
        <v>799</v>
      </c>
      <c r="G355" s="210" t="s">
        <v>800</v>
      </c>
      <c r="H355" s="2"/>
      <c r="I355" s="3"/>
      <c r="J355" s="1"/>
      <c r="K355" s="1"/>
      <c r="L355" s="1"/>
      <c r="M355" s="1"/>
      <c r="N355" s="2"/>
      <c r="O355" s="3"/>
      <c r="P355" s="1"/>
      <c r="Q355" s="1"/>
      <c r="R355" s="1"/>
      <c r="S355" s="2"/>
      <c r="T355" s="183" t="s">
        <v>6</v>
      </c>
      <c r="U355" s="2"/>
      <c r="V355" s="182" t="s">
        <v>3234</v>
      </c>
      <c r="W355" s="103"/>
      <c r="Y355" s="2"/>
      <c r="AB355" s="2"/>
      <c r="AE355" s="2"/>
      <c r="AG355" s="2"/>
      <c r="AI355" s="2"/>
      <c r="AK355" s="2"/>
      <c r="AM355" s="2"/>
      <c r="AO355" s="2"/>
      <c r="AR355" s="2"/>
      <c r="AU355" s="2"/>
      <c r="AX355" s="2"/>
      <c r="BA355" s="2"/>
      <c r="BD355" s="2"/>
      <c r="BF355" s="2"/>
      <c r="BI355" s="2"/>
      <c r="BL355" s="2"/>
      <c r="BO355" s="2"/>
      <c r="BR355" s="2"/>
      <c r="BU355" s="2"/>
      <c r="BX355" s="2"/>
      <c r="CA355" s="2"/>
      <c r="CD355" s="2"/>
      <c r="CF355" s="103"/>
      <c r="CH355" s="103"/>
      <c r="CJ355" s="103"/>
      <c r="CL355" s="103"/>
      <c r="CN355" s="103"/>
      <c r="CP355" s="103"/>
      <c r="CR355" s="103"/>
    </row>
    <row r="356" spans="1:96">
      <c r="A356" s="235" t="str">
        <f t="shared" si="27"/>
        <v>HERR4S [Herring Quebec North Shore]</v>
      </c>
      <c r="B356" s="231" t="s">
        <v>2649</v>
      </c>
      <c r="C356" s="231" t="s">
        <v>2650</v>
      </c>
      <c r="D356" s="2"/>
      <c r="E356" s="230" t="str">
        <f t="shared" si="28"/>
        <v>multinational-ICES-VIId [Eastern English Channel]</v>
      </c>
      <c r="F356" s="210" t="s">
        <v>803</v>
      </c>
      <c r="G356" s="210" t="s">
        <v>804</v>
      </c>
      <c r="H356" s="2"/>
      <c r="I356" s="3"/>
      <c r="J356" s="1"/>
      <c r="K356" s="1"/>
      <c r="L356" s="1"/>
      <c r="M356" s="1"/>
      <c r="N356" s="2"/>
      <c r="O356" s="3"/>
      <c r="P356" s="1"/>
      <c r="Q356" s="1"/>
      <c r="R356" s="1"/>
      <c r="S356" s="2"/>
      <c r="T356" s="183" t="s">
        <v>2307</v>
      </c>
      <c r="U356" s="2"/>
      <c r="V356" s="181" t="s">
        <v>3235</v>
      </c>
      <c r="W356" s="103"/>
      <c r="Y356" s="2"/>
      <c r="AB356" s="2"/>
      <c r="AE356" s="2"/>
      <c r="AG356" s="2"/>
      <c r="AI356" s="2"/>
      <c r="AK356" s="2"/>
      <c r="AM356" s="2"/>
      <c r="AO356" s="2"/>
      <c r="AR356" s="2"/>
      <c r="AU356" s="2"/>
      <c r="AX356" s="2"/>
      <c r="BA356" s="2"/>
      <c r="BD356" s="2"/>
      <c r="BF356" s="2"/>
      <c r="BI356" s="2"/>
      <c r="BL356" s="2"/>
      <c r="BO356" s="2"/>
      <c r="BR356" s="2"/>
      <c r="BU356" s="2"/>
      <c r="BX356" s="2"/>
      <c r="CA356" s="2"/>
      <c r="CD356" s="2"/>
      <c r="CF356" s="103"/>
      <c r="CH356" s="103"/>
      <c r="CJ356" s="103"/>
      <c r="CL356" s="103"/>
      <c r="CN356" s="103"/>
      <c r="CP356" s="103"/>
      <c r="CR356" s="103"/>
    </row>
    <row r="357" spans="1:96">
      <c r="A357" s="235" t="str">
        <f t="shared" si="27"/>
        <v>HERR4TFA [Herring Southern Gulf of St. Lawrence (Fall spawners)]</v>
      </c>
      <c r="B357" s="231" t="s">
        <v>1003</v>
      </c>
      <c r="C357" s="231" t="s">
        <v>4113</v>
      </c>
      <c r="D357" s="2"/>
      <c r="E357" s="230" t="str">
        <f t="shared" si="28"/>
        <v>multinational-ICES-VIIde [ICES 7de]</v>
      </c>
      <c r="F357" s="210" t="s">
        <v>3664</v>
      </c>
      <c r="G357" s="214" t="s">
        <v>3665</v>
      </c>
      <c r="H357" s="2"/>
      <c r="I357" s="3"/>
      <c r="J357" s="1"/>
      <c r="K357" s="1"/>
      <c r="L357" s="1"/>
      <c r="M357" s="1"/>
      <c r="N357" s="2"/>
      <c r="O357" s="3"/>
      <c r="P357" s="1"/>
      <c r="Q357" s="1"/>
      <c r="R357" s="1"/>
      <c r="S357" s="2"/>
      <c r="T357" s="183" t="s">
        <v>2308</v>
      </c>
      <c r="U357" s="2"/>
      <c r="V357" s="182" t="s">
        <v>3236</v>
      </c>
      <c r="W357" s="103"/>
      <c r="Y357" s="2"/>
      <c r="AB357" s="2"/>
      <c r="AE357" s="2"/>
      <c r="AG357" s="2"/>
      <c r="AI357" s="2"/>
      <c r="AK357" s="2"/>
      <c r="AM357" s="2"/>
      <c r="AO357" s="2"/>
      <c r="AR357" s="2"/>
      <c r="AU357" s="2"/>
      <c r="AX357" s="2"/>
      <c r="BA357" s="2"/>
      <c r="BD357" s="2"/>
      <c r="BF357" s="2"/>
      <c r="BI357" s="2"/>
      <c r="BL357" s="2"/>
      <c r="BO357" s="2"/>
      <c r="BR357" s="2"/>
      <c r="BU357" s="2"/>
      <c r="BX357" s="2"/>
      <c r="CA357" s="2"/>
      <c r="CD357" s="2"/>
      <c r="CF357" s="103"/>
      <c r="CH357" s="103"/>
      <c r="CJ357" s="103"/>
      <c r="CL357" s="103"/>
      <c r="CN357" s="103"/>
      <c r="CP357" s="103"/>
      <c r="CR357" s="103"/>
    </row>
    <row r="358" spans="1:96">
      <c r="A358" s="235" t="str">
        <f t="shared" si="27"/>
        <v>HERR4TSP [Herring Southern Gulf of St. Lawrence (Spring spawners)]</v>
      </c>
      <c r="B358" s="231" t="s">
        <v>1006</v>
      </c>
      <c r="C358" s="231" t="s">
        <v>4114</v>
      </c>
      <c r="D358" s="2"/>
      <c r="E358" s="230" t="str">
        <f t="shared" si="28"/>
        <v>multinational-ICES-VIIe [Western English Channel]</v>
      </c>
      <c r="F358" s="215" t="s">
        <v>807</v>
      </c>
      <c r="G358" s="215" t="s">
        <v>808</v>
      </c>
      <c r="H358" s="2"/>
      <c r="I358" s="3"/>
      <c r="J358" s="1"/>
      <c r="K358" s="1"/>
      <c r="L358" s="1"/>
      <c r="M358" s="1"/>
      <c r="N358" s="2"/>
      <c r="O358" s="3"/>
      <c r="P358" s="1"/>
      <c r="Q358" s="1"/>
      <c r="R358" s="1"/>
      <c r="S358" s="2"/>
      <c r="T358" s="183" t="s">
        <v>3375</v>
      </c>
      <c r="U358" s="2"/>
      <c r="V358" s="181" t="s">
        <v>2490</v>
      </c>
      <c r="W358" s="103"/>
      <c r="Y358" s="2"/>
      <c r="AB358" s="2"/>
      <c r="AE358" s="2"/>
      <c r="AG358" s="2"/>
      <c r="AI358" s="2"/>
      <c r="AK358" s="2"/>
      <c r="AM358" s="2"/>
      <c r="AO358" s="2"/>
      <c r="AR358" s="2"/>
      <c r="AU358" s="2"/>
      <c r="AX358" s="2"/>
      <c r="BA358" s="2"/>
      <c r="BD358" s="2"/>
      <c r="BF358" s="2"/>
      <c r="BI358" s="2"/>
      <c r="BL358" s="2"/>
      <c r="BO358" s="2"/>
      <c r="BR358" s="2"/>
      <c r="BU358" s="2"/>
      <c r="BX358" s="2"/>
      <c r="CA358" s="2"/>
      <c r="CD358" s="2"/>
      <c r="CF358" s="103"/>
      <c r="CH358" s="103"/>
      <c r="CJ358" s="103"/>
      <c r="CL358" s="103"/>
      <c r="CN358" s="103"/>
      <c r="CP358" s="103"/>
      <c r="CR358" s="103"/>
    </row>
    <row r="359" spans="1:96">
      <c r="A359" s="235" t="str">
        <f t="shared" si="27"/>
        <v>HERR4VWX [Herring Scotian Shelf and Bay of Fundy]</v>
      </c>
      <c r="B359" s="231" t="s">
        <v>1009</v>
      </c>
      <c r="C359" s="231" t="s">
        <v>1010</v>
      </c>
      <c r="D359" s="2"/>
      <c r="E359" s="230" t="str">
        <f t="shared" si="28"/>
        <v>multinational-ICES-VIIe-k [Celtic Sea]</v>
      </c>
      <c r="F359" s="215" t="s">
        <v>810</v>
      </c>
      <c r="G359" s="215" t="s">
        <v>811</v>
      </c>
      <c r="H359" s="2"/>
      <c r="I359" s="3"/>
      <c r="J359" s="1"/>
      <c r="K359" s="1"/>
      <c r="L359" s="1"/>
      <c r="M359" s="1"/>
      <c r="N359" s="2"/>
      <c r="O359" s="3"/>
      <c r="P359" s="1"/>
      <c r="Q359" s="1"/>
      <c r="R359" s="1"/>
      <c r="S359" s="2"/>
      <c r="T359" s="183" t="s">
        <v>2309</v>
      </c>
      <c r="U359" s="2"/>
      <c r="V359" s="181" t="s">
        <v>2491</v>
      </c>
      <c r="W359" s="103"/>
      <c r="Y359" s="2"/>
      <c r="AB359" s="2"/>
      <c r="AE359" s="2"/>
      <c r="AG359" s="2"/>
      <c r="AI359" s="2"/>
      <c r="AK359" s="2"/>
      <c r="AM359" s="2"/>
      <c r="AO359" s="2"/>
      <c r="AR359" s="2"/>
      <c r="AU359" s="2"/>
      <c r="AX359" s="2"/>
      <c r="BA359" s="2"/>
      <c r="BD359" s="2"/>
      <c r="BF359" s="2"/>
      <c r="BI359" s="2"/>
      <c r="BL359" s="2"/>
      <c r="BO359" s="2"/>
      <c r="BR359" s="2"/>
      <c r="BU359" s="2"/>
      <c r="BX359" s="2"/>
      <c r="CA359" s="2"/>
      <c r="CD359" s="2"/>
      <c r="CF359" s="103"/>
      <c r="CH359" s="103"/>
      <c r="CJ359" s="103"/>
      <c r="CL359" s="103"/>
      <c r="CN359" s="103"/>
      <c r="CP359" s="103"/>
      <c r="CR359" s="103"/>
    </row>
    <row r="360" spans="1:96">
      <c r="A360" s="235" t="str">
        <f t="shared" si="27"/>
        <v>HERRCC [Pacific herring Central Coast]</v>
      </c>
      <c r="B360" s="231" t="s">
        <v>1013</v>
      </c>
      <c r="C360" s="231" t="s">
        <v>1014</v>
      </c>
      <c r="D360" s="2"/>
      <c r="E360" s="230" t="str">
        <f t="shared" si="28"/>
        <v>multinational-ICES-VIIf [Bristol Channel]</v>
      </c>
      <c r="F360" s="215" t="s">
        <v>813</v>
      </c>
      <c r="G360" s="215" t="s">
        <v>814</v>
      </c>
      <c r="H360" s="2"/>
      <c r="I360" s="3"/>
      <c r="J360" s="1"/>
      <c r="K360" s="1"/>
      <c r="L360" s="1"/>
      <c r="M360" s="1"/>
      <c r="N360" s="2"/>
      <c r="O360" s="3"/>
      <c r="P360" s="1"/>
      <c r="Q360" s="1"/>
      <c r="R360" s="1"/>
      <c r="S360" s="2"/>
      <c r="T360" s="183" t="s">
        <v>2310</v>
      </c>
      <c r="U360" s="2"/>
      <c r="V360" s="181" t="s">
        <v>2492</v>
      </c>
      <c r="W360" s="103"/>
      <c r="Y360" s="2"/>
      <c r="AB360" s="2"/>
      <c r="AE360" s="2"/>
      <c r="AG360" s="2"/>
      <c r="AI360" s="2"/>
      <c r="AK360" s="2"/>
      <c r="AM360" s="2"/>
      <c r="AO360" s="2"/>
      <c r="AR360" s="2"/>
      <c r="AU360" s="2"/>
      <c r="AX360" s="2"/>
      <c r="BA360" s="2"/>
      <c r="BD360" s="2"/>
      <c r="BF360" s="2"/>
      <c r="BI360" s="2"/>
      <c r="BL360" s="2"/>
      <c r="BO360" s="2"/>
      <c r="BR360" s="2"/>
      <c r="BU360" s="2"/>
      <c r="BX360" s="2"/>
      <c r="CA360" s="2"/>
      <c r="CD360" s="2"/>
      <c r="CF360" s="103"/>
      <c r="CH360" s="103"/>
      <c r="CJ360" s="103"/>
      <c r="CL360" s="103"/>
      <c r="CN360" s="103"/>
      <c r="CP360" s="103"/>
      <c r="CR360" s="103"/>
    </row>
    <row r="361" spans="1:96">
      <c r="A361" s="235" t="str">
        <f t="shared" si="27"/>
        <v>HERRHOKK [Pacific herring Hokkaido]</v>
      </c>
      <c r="B361" s="231" t="s">
        <v>4115</v>
      </c>
      <c r="C361" s="231" t="s">
        <v>4116</v>
      </c>
      <c r="D361" s="2"/>
      <c r="E361" s="230" t="str">
        <f t="shared" si="28"/>
        <v>multinational-ICES-VIIf-g [Celtic Sea]</v>
      </c>
      <c r="F361" s="215" t="s">
        <v>817</v>
      </c>
      <c r="G361" s="215" t="s">
        <v>811</v>
      </c>
      <c r="H361" s="2"/>
      <c r="I361" s="3"/>
      <c r="J361" s="1"/>
      <c r="K361" s="1"/>
      <c r="L361" s="1"/>
      <c r="M361" s="1"/>
      <c r="N361" s="2"/>
      <c r="O361" s="3"/>
      <c r="P361" s="1"/>
      <c r="Q361" s="1"/>
      <c r="R361" s="1"/>
      <c r="S361" s="2"/>
      <c r="T361" s="183" t="s">
        <v>3376</v>
      </c>
      <c r="U361" s="2"/>
      <c r="V361" s="181" t="s">
        <v>3237</v>
      </c>
      <c r="W361" s="103"/>
      <c r="Y361" s="2"/>
      <c r="AB361" s="2"/>
      <c r="AE361" s="2"/>
      <c r="AG361" s="2"/>
      <c r="AI361" s="2"/>
      <c r="AK361" s="2"/>
      <c r="AM361" s="2"/>
      <c r="AO361" s="2"/>
      <c r="AR361" s="2"/>
      <c r="AU361" s="2"/>
      <c r="AX361" s="2"/>
      <c r="BA361" s="2"/>
      <c r="BD361" s="2"/>
      <c r="BF361" s="2"/>
      <c r="BI361" s="2"/>
      <c r="BL361" s="2"/>
      <c r="BO361" s="2"/>
      <c r="BR361" s="2"/>
      <c r="BU361" s="2"/>
      <c r="BX361" s="2"/>
      <c r="CA361" s="2"/>
      <c r="CD361" s="2"/>
      <c r="CF361" s="103"/>
      <c r="CH361" s="103"/>
      <c r="CJ361" s="103"/>
      <c r="CL361" s="103"/>
      <c r="CN361" s="103"/>
      <c r="CP361" s="103"/>
      <c r="CR361" s="103"/>
    </row>
    <row r="362" spans="1:96">
      <c r="A362" s="235" t="str">
        <f t="shared" si="27"/>
        <v>HERRIsum [Herring Iceland (Summer spawners)]</v>
      </c>
      <c r="B362" s="231" t="s">
        <v>1017</v>
      </c>
      <c r="C362" s="231" t="s">
        <v>1018</v>
      </c>
      <c r="D362" s="2"/>
      <c r="E362" s="230" t="str">
        <f t="shared" si="28"/>
        <v>multinational-ICES-VIIg [Celtic Sea North]</v>
      </c>
      <c r="F362" s="210" t="s">
        <v>820</v>
      </c>
      <c r="G362" s="210" t="s">
        <v>821</v>
      </c>
      <c r="H362" s="2"/>
      <c r="I362" s="3"/>
      <c r="J362" s="1"/>
      <c r="K362" s="1"/>
      <c r="L362" s="1"/>
      <c r="M362" s="1"/>
      <c r="N362" s="2"/>
      <c r="O362" s="3"/>
      <c r="P362" s="1"/>
      <c r="Q362" s="1"/>
      <c r="R362" s="1"/>
      <c r="S362" s="2"/>
      <c r="T362" s="183" t="s">
        <v>2311</v>
      </c>
      <c r="U362" s="2"/>
      <c r="V362" s="181" t="s">
        <v>2493</v>
      </c>
      <c r="W362" s="103"/>
      <c r="Y362" s="2"/>
      <c r="AB362" s="2"/>
      <c r="AE362" s="2"/>
      <c r="AG362" s="2"/>
      <c r="AI362" s="2"/>
      <c r="AK362" s="2"/>
      <c r="AM362" s="2"/>
      <c r="AO362" s="2"/>
      <c r="AR362" s="2"/>
      <c r="AU362" s="2"/>
      <c r="AX362" s="2"/>
      <c r="BA362" s="2"/>
      <c r="BD362" s="2"/>
      <c r="BF362" s="2"/>
      <c r="BI362" s="2"/>
      <c r="BL362" s="2"/>
      <c r="BO362" s="2"/>
      <c r="BR362" s="2"/>
      <c r="BU362" s="2"/>
      <c r="BX362" s="2"/>
      <c r="CA362" s="2"/>
      <c r="CD362" s="2"/>
      <c r="CF362" s="103"/>
      <c r="CH362" s="103"/>
      <c r="CJ362" s="103"/>
      <c r="CL362" s="103"/>
      <c r="CN362" s="103"/>
      <c r="CP362" s="103"/>
      <c r="CR362" s="103"/>
    </row>
    <row r="363" spans="1:96">
      <c r="A363" s="235" t="str">
        <f t="shared" si="27"/>
        <v>HERRNFLDESC [Herring Newfoundland East and South Coast]</v>
      </c>
      <c r="B363" s="231" t="s">
        <v>2651</v>
      </c>
      <c r="C363" s="231" t="s">
        <v>2652</v>
      </c>
      <c r="D363" s="2"/>
      <c r="E363" s="230" t="str">
        <f t="shared" si="28"/>
        <v>multinational-ICES-VIIh [Celtic Sea South]</v>
      </c>
      <c r="F363" s="210" t="s">
        <v>823</v>
      </c>
      <c r="G363" s="210" t="s">
        <v>824</v>
      </c>
      <c r="H363" s="2"/>
      <c r="I363" s="3"/>
      <c r="J363" s="1"/>
      <c r="K363" s="1"/>
      <c r="L363" s="1"/>
      <c r="M363" s="1"/>
      <c r="N363" s="2"/>
      <c r="O363" s="3"/>
      <c r="P363" s="1"/>
      <c r="Q363" s="1"/>
      <c r="R363" s="1"/>
      <c r="S363" s="2"/>
      <c r="T363" s="183" t="s">
        <v>3377</v>
      </c>
      <c r="U363" s="2"/>
      <c r="V363" s="181" t="s">
        <v>3238</v>
      </c>
      <c r="W363" s="103"/>
      <c r="Y363" s="2"/>
      <c r="AB363" s="2"/>
      <c r="AE363" s="2"/>
      <c r="AG363" s="2"/>
      <c r="AI363" s="2"/>
      <c r="AK363" s="2"/>
      <c r="AM363" s="2"/>
      <c r="AO363" s="2"/>
      <c r="AR363" s="2"/>
      <c r="AU363" s="2"/>
      <c r="AX363" s="2"/>
      <c r="BA363" s="2"/>
      <c r="BD363" s="2"/>
      <c r="BF363" s="2"/>
      <c r="BI363" s="2"/>
      <c r="BL363" s="2"/>
      <c r="BO363" s="2"/>
      <c r="BR363" s="2"/>
      <c r="BU363" s="2"/>
      <c r="BX363" s="2"/>
      <c r="CA363" s="2"/>
      <c r="CD363" s="2"/>
      <c r="CF363" s="103"/>
      <c r="CH363" s="103"/>
      <c r="CJ363" s="103"/>
      <c r="CL363" s="103"/>
      <c r="CN363" s="103"/>
      <c r="CP363" s="103"/>
      <c r="CR363" s="103"/>
    </row>
    <row r="364" spans="1:96">
      <c r="A364" s="235" t="str">
        <f t="shared" si="27"/>
        <v>HERRNIRS [Herring Irish Sea]</v>
      </c>
      <c r="B364" s="231" t="s">
        <v>1021</v>
      </c>
      <c r="C364" s="231" t="s">
        <v>4117</v>
      </c>
      <c r="D364" s="2"/>
      <c r="E364" s="230" t="str">
        <f t="shared" si="28"/>
        <v>multinational-ICES-VIIh-k [ICES 7h-k]</v>
      </c>
      <c r="F364" s="214" t="s">
        <v>3666</v>
      </c>
      <c r="G364" s="214" t="s">
        <v>3667</v>
      </c>
      <c r="H364" s="2"/>
      <c r="I364" s="3"/>
      <c r="J364" s="1"/>
      <c r="K364" s="1"/>
      <c r="L364" s="1"/>
      <c r="M364" s="1"/>
      <c r="N364" s="2"/>
      <c r="O364" s="3"/>
      <c r="P364" s="1"/>
      <c r="Q364" s="1"/>
      <c r="R364" s="1"/>
      <c r="S364" s="2"/>
      <c r="T364" s="183" t="s">
        <v>2312</v>
      </c>
      <c r="U364" s="2"/>
      <c r="V364" s="181" t="s">
        <v>2494</v>
      </c>
      <c r="W364" s="103"/>
      <c r="Y364" s="2"/>
      <c r="AB364" s="2"/>
      <c r="AE364" s="2"/>
      <c r="AG364" s="2"/>
      <c r="AI364" s="2"/>
      <c r="AK364" s="2"/>
      <c r="AM364" s="2"/>
      <c r="AO364" s="2"/>
      <c r="AR364" s="2"/>
      <c r="AU364" s="2"/>
      <c r="AX364" s="2"/>
      <c r="BA364" s="2"/>
      <c r="BD364" s="2"/>
      <c r="BF364" s="2"/>
      <c r="BI364" s="2"/>
      <c r="BL364" s="2"/>
      <c r="BO364" s="2"/>
      <c r="BR364" s="2"/>
      <c r="BU364" s="2"/>
      <c r="BX364" s="2"/>
      <c r="CA364" s="2"/>
      <c r="CD364" s="2"/>
      <c r="CF364" s="103"/>
      <c r="CH364" s="103"/>
      <c r="CJ364" s="103"/>
      <c r="CL364" s="103"/>
      <c r="CN364" s="103"/>
      <c r="CP364" s="103"/>
      <c r="CR364" s="103"/>
    </row>
    <row r="365" spans="1:96">
      <c r="A365" s="235" t="str">
        <f t="shared" si="27"/>
        <v>HERRNORSS [Herring ICES 1-2-4a-5-14a (Norwegian Spring Spawners)]</v>
      </c>
      <c r="B365" s="231" t="s">
        <v>2653</v>
      </c>
      <c r="C365" s="231" t="s">
        <v>4118</v>
      </c>
      <c r="D365" s="2"/>
      <c r="E365" s="230" t="str">
        <f t="shared" si="28"/>
        <v>multinational-ICES-VIII [Bay of Biscay]</v>
      </c>
      <c r="F365" s="210" t="s">
        <v>827</v>
      </c>
      <c r="G365" s="210" t="s">
        <v>828</v>
      </c>
      <c r="H365" s="2"/>
      <c r="I365" s="3"/>
      <c r="J365" s="1"/>
      <c r="K365" s="1"/>
      <c r="L365" s="1"/>
      <c r="M365" s="1"/>
      <c r="N365" s="2"/>
      <c r="O365" s="3"/>
      <c r="P365" s="1"/>
      <c r="Q365" s="1"/>
      <c r="R365" s="1"/>
      <c r="S365" s="2"/>
      <c r="T365" s="183" t="s">
        <v>2313</v>
      </c>
      <c r="U365" s="2"/>
      <c r="V365" s="181" t="s">
        <v>2495</v>
      </c>
      <c r="W365" s="103"/>
      <c r="Y365" s="2"/>
      <c r="AB365" s="2"/>
      <c r="AE365" s="2"/>
      <c r="AG365" s="2"/>
      <c r="AI365" s="2"/>
      <c r="AK365" s="2"/>
      <c r="AM365" s="2"/>
      <c r="AO365" s="2"/>
      <c r="AR365" s="2"/>
      <c r="AU365" s="2"/>
      <c r="AX365" s="2"/>
      <c r="BA365" s="2"/>
      <c r="BD365" s="2"/>
      <c r="BF365" s="2"/>
      <c r="BI365" s="2"/>
      <c r="BL365" s="2"/>
      <c r="BO365" s="2"/>
      <c r="BR365" s="2"/>
      <c r="BU365" s="2"/>
      <c r="BX365" s="2"/>
      <c r="CA365" s="2"/>
      <c r="CD365" s="2"/>
      <c r="CF365" s="103"/>
      <c r="CH365" s="103"/>
      <c r="CJ365" s="103"/>
      <c r="CL365" s="103"/>
      <c r="CN365" s="103"/>
      <c r="CP365" s="103"/>
      <c r="CR365" s="103"/>
    </row>
    <row r="366" spans="1:96">
      <c r="A366" s="235" t="str">
        <f t="shared" si="27"/>
        <v>HERRNS-IIIa-VIId [Herring ICES 3a-4-7d]</v>
      </c>
      <c r="B366" s="231" t="s">
        <v>4119</v>
      </c>
      <c r="C366" s="231" t="s">
        <v>4120</v>
      </c>
      <c r="D366" s="2"/>
      <c r="E366" s="230" t="str">
        <f t="shared" si="28"/>
        <v>multinational-ICES-VIIIa [Bay of Biscay -North]</v>
      </c>
      <c r="F366" s="210" t="s">
        <v>830</v>
      </c>
      <c r="G366" s="210" t="s">
        <v>831</v>
      </c>
      <c r="H366" s="2"/>
      <c r="I366" s="3"/>
      <c r="J366" s="1"/>
      <c r="K366" s="1"/>
      <c r="L366" s="1"/>
      <c r="M366" s="1"/>
      <c r="N366" s="2"/>
      <c r="O366" s="3"/>
      <c r="P366" s="1"/>
      <c r="Q366" s="1"/>
      <c r="R366" s="1"/>
      <c r="S366" s="2"/>
      <c r="T366" s="183" t="s">
        <v>3378</v>
      </c>
      <c r="U366" s="2"/>
      <c r="V366" s="181" t="s">
        <v>2496</v>
      </c>
      <c r="W366" s="103"/>
      <c r="Y366" s="2"/>
      <c r="AB366" s="2"/>
      <c r="AE366" s="2"/>
      <c r="AG366" s="2"/>
      <c r="AI366" s="2"/>
      <c r="AK366" s="2"/>
      <c r="AM366" s="2"/>
      <c r="AO366" s="2"/>
      <c r="AR366" s="2"/>
      <c r="AU366" s="2"/>
      <c r="AX366" s="2"/>
      <c r="BA366" s="2"/>
      <c r="BD366" s="2"/>
      <c r="BF366" s="2"/>
      <c r="BI366" s="2"/>
      <c r="BL366" s="2"/>
      <c r="BO366" s="2"/>
      <c r="BR366" s="2"/>
      <c r="BU366" s="2"/>
      <c r="BX366" s="2"/>
      <c r="CA366" s="2"/>
      <c r="CD366" s="2"/>
      <c r="CF366" s="103"/>
      <c r="CH366" s="103"/>
      <c r="CJ366" s="103"/>
      <c r="CL366" s="103"/>
      <c r="CN366" s="103"/>
      <c r="CP366" s="103"/>
      <c r="CR366" s="103"/>
    </row>
    <row r="367" spans="1:96">
      <c r="A367" s="235" t="str">
        <f t="shared" si="27"/>
        <v>HERRNWATLC [Herring Northwestern Atlantic Coast]</v>
      </c>
      <c r="B367" s="231" t="s">
        <v>1026</v>
      </c>
      <c r="C367" s="231" t="s">
        <v>4121</v>
      </c>
      <c r="D367" s="2"/>
      <c r="E367" s="230" t="str">
        <f t="shared" si="28"/>
        <v>multinational-ICES-VIIIab [ICES 8ab]</v>
      </c>
      <c r="F367" s="210" t="s">
        <v>3668</v>
      </c>
      <c r="G367" s="214" t="s">
        <v>3669</v>
      </c>
      <c r="H367" s="2"/>
      <c r="I367" s="3"/>
      <c r="J367" s="1"/>
      <c r="K367" s="1"/>
      <c r="L367" s="1"/>
      <c r="M367" s="1"/>
      <c r="N367" s="2"/>
      <c r="O367" s="3"/>
      <c r="P367" s="1"/>
      <c r="Q367" s="1"/>
      <c r="R367" s="1"/>
      <c r="S367" s="2"/>
      <c r="T367" s="183" t="s">
        <v>2314</v>
      </c>
      <c r="U367" s="2"/>
      <c r="V367" s="181" t="s">
        <v>3239</v>
      </c>
      <c r="W367" s="103"/>
      <c r="Y367" s="2"/>
      <c r="AB367" s="2"/>
      <c r="AE367" s="2"/>
      <c r="AG367" s="2"/>
      <c r="AI367" s="2"/>
      <c r="AK367" s="2"/>
      <c r="AM367" s="2"/>
      <c r="AO367" s="2"/>
      <c r="AR367" s="2"/>
      <c r="AU367" s="2"/>
      <c r="AX367" s="2"/>
      <c r="BA367" s="2"/>
      <c r="BD367" s="2"/>
      <c r="BF367" s="2"/>
      <c r="BI367" s="2"/>
      <c r="BL367" s="2"/>
      <c r="BO367" s="2"/>
      <c r="BR367" s="2"/>
      <c r="BU367" s="2"/>
      <c r="BX367" s="2"/>
      <c r="CA367" s="2"/>
      <c r="CD367" s="2"/>
      <c r="CF367" s="103"/>
      <c r="CH367" s="103"/>
      <c r="CJ367" s="103"/>
      <c r="CL367" s="103"/>
      <c r="CN367" s="103"/>
      <c r="CP367" s="103"/>
      <c r="CR367" s="103"/>
    </row>
    <row r="368" spans="1:96">
      <c r="A368" s="235" t="str">
        <f t="shared" si="27"/>
        <v>HERRPRD [Pacific herring Prince Rupert District]</v>
      </c>
      <c r="B368" s="231" t="s">
        <v>1029</v>
      </c>
      <c r="C368" s="231" t="s">
        <v>1030</v>
      </c>
      <c r="D368" s="2"/>
      <c r="E368" s="230" t="str">
        <f t="shared" si="28"/>
        <v>multinational-ICES-VIIIabd [ICES 8abd]</v>
      </c>
      <c r="F368" s="214" t="s">
        <v>3670</v>
      </c>
      <c r="G368" s="214" t="s">
        <v>3671</v>
      </c>
      <c r="H368" s="2"/>
      <c r="I368" s="3"/>
      <c r="J368" s="1"/>
      <c r="K368" s="1"/>
      <c r="L368" s="1"/>
      <c r="M368" s="1"/>
      <c r="N368" s="2"/>
      <c r="O368" s="3"/>
      <c r="P368" s="1"/>
      <c r="Q368" s="1"/>
      <c r="R368" s="1"/>
      <c r="S368" s="2"/>
      <c r="T368" s="183" t="s">
        <v>3379</v>
      </c>
      <c r="U368" s="2"/>
      <c r="V368" s="181" t="s">
        <v>3240</v>
      </c>
      <c r="W368" s="103"/>
      <c r="Y368" s="2"/>
      <c r="AB368" s="2"/>
      <c r="AE368" s="2"/>
      <c r="AG368" s="2"/>
      <c r="AI368" s="2"/>
      <c r="AK368" s="2"/>
      <c r="AM368" s="2"/>
      <c r="AO368" s="2"/>
      <c r="AR368" s="2"/>
      <c r="AU368" s="2"/>
      <c r="AX368" s="2"/>
      <c r="BA368" s="2"/>
      <c r="BD368" s="2"/>
      <c r="BF368" s="2"/>
      <c r="BI368" s="2"/>
      <c r="BL368" s="2"/>
      <c r="BO368" s="2"/>
      <c r="BR368" s="2"/>
      <c r="BU368" s="2"/>
      <c r="BX368" s="2"/>
      <c r="CA368" s="2"/>
      <c r="CD368" s="2"/>
      <c r="CF368" s="103"/>
      <c r="CH368" s="103"/>
      <c r="CJ368" s="103"/>
      <c r="CL368" s="103"/>
      <c r="CN368" s="103"/>
      <c r="CP368" s="103"/>
      <c r="CR368" s="103"/>
    </row>
    <row r="369" spans="1:96">
      <c r="A369" s="235" t="str">
        <f t="shared" si="27"/>
        <v>HERRPWS [Pacific herring Prince William Sound]</v>
      </c>
      <c r="B369" s="231" t="s">
        <v>1033</v>
      </c>
      <c r="C369" s="231" t="s">
        <v>1034</v>
      </c>
      <c r="D369" s="2"/>
      <c r="E369" s="230" t="str">
        <f t="shared" si="28"/>
        <v>multinational-ICES-VIIIb [Bay of Biscay -Central]</v>
      </c>
      <c r="F369" s="210" t="s">
        <v>834</v>
      </c>
      <c r="G369" s="210" t="s">
        <v>835</v>
      </c>
      <c r="H369" s="2"/>
      <c r="I369" s="3"/>
      <c r="J369" s="1"/>
      <c r="K369" s="1"/>
      <c r="L369" s="1"/>
      <c r="M369" s="1"/>
      <c r="N369" s="2"/>
      <c r="O369" s="3"/>
      <c r="P369" s="1"/>
      <c r="Q369" s="1"/>
      <c r="R369" s="1"/>
      <c r="S369" s="2"/>
      <c r="T369" s="183" t="s">
        <v>3380</v>
      </c>
      <c r="U369" s="2"/>
      <c r="V369" s="181" t="s">
        <v>2497</v>
      </c>
      <c r="W369" s="103"/>
      <c r="Y369" s="2"/>
      <c r="AB369" s="2"/>
      <c r="AE369" s="2"/>
      <c r="AG369" s="2"/>
      <c r="AI369" s="2"/>
      <c r="AK369" s="2"/>
      <c r="AM369" s="2"/>
      <c r="AO369" s="2"/>
      <c r="AR369" s="2"/>
      <c r="AU369" s="2"/>
      <c r="AX369" s="2"/>
      <c r="BA369" s="2"/>
      <c r="BD369" s="2"/>
      <c r="BF369" s="2"/>
      <c r="BI369" s="2"/>
      <c r="BL369" s="2"/>
      <c r="BO369" s="2"/>
      <c r="BR369" s="2"/>
      <c r="BU369" s="2"/>
      <c r="BX369" s="2"/>
      <c r="CA369" s="2"/>
      <c r="CD369" s="2"/>
      <c r="CF369" s="103"/>
      <c r="CH369" s="103"/>
      <c r="CJ369" s="103"/>
      <c r="CL369" s="103"/>
      <c r="CN369" s="103"/>
      <c r="CP369" s="103"/>
      <c r="CR369" s="103"/>
    </row>
    <row r="370" spans="1:96">
      <c r="A370" s="235" t="str">
        <f t="shared" si="27"/>
        <v>HERRQCI [Pacific herring Queen Charlotte Islands]</v>
      </c>
      <c r="B370" s="231" t="s">
        <v>1037</v>
      </c>
      <c r="C370" s="231" t="s">
        <v>1038</v>
      </c>
      <c r="D370" s="2"/>
      <c r="E370" s="230" t="str">
        <f t="shared" si="28"/>
        <v>multinational-ICES-VIIIc [Bay of Biscay -South]</v>
      </c>
      <c r="F370" s="210" t="s">
        <v>838</v>
      </c>
      <c r="G370" s="210" t="s">
        <v>839</v>
      </c>
      <c r="H370" s="2"/>
      <c r="I370" s="3"/>
      <c r="J370" s="1"/>
      <c r="K370" s="1"/>
      <c r="L370" s="1"/>
      <c r="M370" s="1"/>
      <c r="N370" s="2"/>
      <c r="O370" s="3"/>
      <c r="P370" s="1"/>
      <c r="Q370" s="1"/>
      <c r="R370" s="1"/>
      <c r="S370" s="2"/>
      <c r="T370" s="183" t="s">
        <v>2315</v>
      </c>
      <c r="U370" s="2"/>
      <c r="V370" s="181" t="s">
        <v>2498</v>
      </c>
      <c r="W370" s="103"/>
      <c r="Y370" s="2"/>
      <c r="AB370" s="2"/>
      <c r="AE370" s="2"/>
      <c r="AG370" s="2"/>
      <c r="AI370" s="2"/>
      <c r="AK370" s="2"/>
      <c r="AM370" s="2"/>
      <c r="AO370" s="2"/>
      <c r="AR370" s="2"/>
      <c r="AU370" s="2"/>
      <c r="AX370" s="2"/>
      <c r="BA370" s="2"/>
      <c r="BD370" s="2"/>
      <c r="BF370" s="2"/>
      <c r="BI370" s="2"/>
      <c r="BL370" s="2"/>
      <c r="BO370" s="2"/>
      <c r="BR370" s="2"/>
      <c r="BU370" s="2"/>
      <c r="BX370" s="2"/>
      <c r="CA370" s="2"/>
      <c r="CD370" s="2"/>
      <c r="CF370" s="103"/>
      <c r="CH370" s="103"/>
      <c r="CJ370" s="103"/>
      <c r="CL370" s="103"/>
      <c r="CN370" s="103"/>
      <c r="CP370" s="103"/>
      <c r="CR370" s="103"/>
    </row>
    <row r="371" spans="1:96">
      <c r="A371" s="235" t="str">
        <f t="shared" si="27"/>
        <v>HERRRIGA [Herring Gulf of Riga East of Gotland]</v>
      </c>
      <c r="B371" s="231" t="s">
        <v>1041</v>
      </c>
      <c r="C371" s="231" t="s">
        <v>4122</v>
      </c>
      <c r="D371" s="2"/>
      <c r="E371" s="230" t="str">
        <f t="shared" si="28"/>
        <v>multinational-ICES-VIIIc-IXa [ICES 8c-9a]</v>
      </c>
      <c r="F371" s="210" t="s">
        <v>841</v>
      </c>
      <c r="G371" s="210" t="s">
        <v>3672</v>
      </c>
      <c r="H371" s="2"/>
      <c r="I371" s="3"/>
      <c r="J371" s="1"/>
      <c r="K371" s="1"/>
      <c r="L371" s="1"/>
      <c r="M371" s="1"/>
      <c r="N371" s="2"/>
      <c r="O371" s="3"/>
      <c r="P371" s="1"/>
      <c r="Q371" s="1"/>
      <c r="R371" s="1"/>
      <c r="S371" s="2"/>
      <c r="T371" s="183" t="s">
        <v>3381</v>
      </c>
      <c r="U371" s="2"/>
      <c r="V371" s="181" t="s">
        <v>3241</v>
      </c>
      <c r="W371" s="103"/>
      <c r="Y371" s="2"/>
      <c r="AB371" s="2"/>
      <c r="AE371" s="2"/>
      <c r="AG371" s="2"/>
      <c r="AI371" s="2"/>
      <c r="AK371" s="2"/>
      <c r="AM371" s="2"/>
      <c r="AO371" s="2"/>
      <c r="AR371" s="2"/>
      <c r="AU371" s="2"/>
      <c r="AX371" s="2"/>
      <c r="BA371" s="2"/>
      <c r="BD371" s="2"/>
      <c r="BF371" s="2"/>
      <c r="BI371" s="2"/>
      <c r="BL371" s="2"/>
      <c r="BO371" s="2"/>
      <c r="BR371" s="2"/>
      <c r="BU371" s="2"/>
      <c r="BX371" s="2"/>
      <c r="CA371" s="2"/>
      <c r="CD371" s="2"/>
      <c r="CF371" s="103"/>
      <c r="CH371" s="103"/>
      <c r="CJ371" s="103"/>
      <c r="CL371" s="103"/>
      <c r="CN371" s="103"/>
      <c r="CP371" s="103"/>
      <c r="CR371" s="103"/>
    </row>
    <row r="372" spans="1:96">
      <c r="A372" s="235" t="str">
        <f t="shared" si="27"/>
        <v>HERRSIRS [Herring ICES 7a-g-h-j]</v>
      </c>
      <c r="B372" s="231" t="s">
        <v>1044</v>
      </c>
      <c r="C372" s="231" t="s">
        <v>4123</v>
      </c>
      <c r="D372" s="2"/>
      <c r="E372" s="230" t="str">
        <f t="shared" si="28"/>
        <v>multinational-ICES-VIIId [Bay of Biscay -Offshore]</v>
      </c>
      <c r="F372" s="210" t="s">
        <v>844</v>
      </c>
      <c r="G372" s="210" t="s">
        <v>845</v>
      </c>
      <c r="H372" s="2"/>
      <c r="I372" s="3"/>
      <c r="J372" s="1"/>
      <c r="K372" s="1"/>
      <c r="L372" s="1"/>
      <c r="M372" s="1"/>
      <c r="N372" s="2"/>
      <c r="O372" s="3"/>
      <c r="P372" s="1"/>
      <c r="Q372" s="1"/>
      <c r="R372" s="1"/>
      <c r="S372" s="2"/>
      <c r="T372" s="183" t="s">
        <v>2316</v>
      </c>
      <c r="U372" s="2"/>
      <c r="V372" s="181" t="s">
        <v>2499</v>
      </c>
      <c r="W372" s="103"/>
      <c r="Y372" s="2"/>
      <c r="AB372" s="2"/>
      <c r="AE372" s="2"/>
      <c r="AG372" s="2"/>
      <c r="AI372" s="2"/>
      <c r="AK372" s="2"/>
      <c r="AM372" s="2"/>
      <c r="AO372" s="2"/>
      <c r="AR372" s="2"/>
      <c r="AU372" s="2"/>
      <c r="AX372" s="2"/>
      <c r="BA372" s="2"/>
      <c r="BD372" s="2"/>
      <c r="BF372" s="2"/>
      <c r="BI372" s="2"/>
      <c r="BL372" s="2"/>
      <c r="BO372" s="2"/>
      <c r="BR372" s="2"/>
      <c r="BU372" s="2"/>
      <c r="BX372" s="2"/>
      <c r="CA372" s="2"/>
      <c r="CD372" s="2"/>
      <c r="CF372" s="103"/>
      <c r="CH372" s="103"/>
      <c r="CJ372" s="103"/>
      <c r="CL372" s="103"/>
      <c r="CN372" s="103"/>
      <c r="CP372" s="103"/>
      <c r="CR372" s="103"/>
    </row>
    <row r="373" spans="1:96">
      <c r="A373" s="235" t="str">
        <f t="shared" si="27"/>
        <v>HERRSITKA [Pacific herring Sitka]</v>
      </c>
      <c r="B373" s="231" t="s">
        <v>1047</v>
      </c>
      <c r="C373" s="231" t="s">
        <v>1048</v>
      </c>
      <c r="D373" s="2"/>
      <c r="E373" s="230" t="str">
        <f t="shared" si="28"/>
        <v>multinational-ICES-VIIIe [West of Bay of Biscay]</v>
      </c>
      <c r="F373" s="210" t="s">
        <v>848</v>
      </c>
      <c r="G373" s="210" t="s">
        <v>849</v>
      </c>
      <c r="H373" s="2"/>
      <c r="I373" s="3"/>
      <c r="J373" s="1"/>
      <c r="K373" s="1"/>
      <c r="L373" s="1"/>
      <c r="M373" s="1"/>
      <c r="N373" s="2"/>
      <c r="O373" s="3"/>
      <c r="P373" s="1"/>
      <c r="Q373" s="1"/>
      <c r="R373" s="1"/>
      <c r="S373" s="2"/>
      <c r="T373" s="183" t="s">
        <v>2317</v>
      </c>
      <c r="U373" s="2"/>
      <c r="V373" s="181" t="s">
        <v>2500</v>
      </c>
      <c r="W373" s="103"/>
      <c r="Y373" s="2"/>
      <c r="AB373" s="2"/>
      <c r="AE373" s="2"/>
      <c r="AG373" s="2"/>
      <c r="AI373" s="2"/>
      <c r="AK373" s="2"/>
      <c r="AM373" s="2"/>
      <c r="AO373" s="2"/>
      <c r="AR373" s="2"/>
      <c r="AU373" s="2"/>
      <c r="AX373" s="2"/>
      <c r="BA373" s="2"/>
      <c r="BD373" s="2"/>
      <c r="BF373" s="2"/>
      <c r="BI373" s="2"/>
      <c r="BL373" s="2"/>
      <c r="BO373" s="2"/>
      <c r="BR373" s="2"/>
      <c r="BU373" s="2"/>
      <c r="BX373" s="2"/>
      <c r="CA373" s="2"/>
      <c r="CD373" s="2"/>
      <c r="CF373" s="103"/>
      <c r="CH373" s="103"/>
      <c r="CJ373" s="103"/>
      <c r="CL373" s="103"/>
      <c r="CN373" s="103"/>
      <c r="CP373" s="103"/>
      <c r="CR373" s="103"/>
    </row>
    <row r="374" spans="1:96">
      <c r="A374" s="235" t="str">
        <f t="shared" si="27"/>
        <v>HERRSOG [Pacific herring Strait of Georgia]</v>
      </c>
      <c r="B374" s="231" t="s">
        <v>1051</v>
      </c>
      <c r="C374" s="231" t="s">
        <v>4124</v>
      </c>
      <c r="D374" s="2"/>
      <c r="E374" s="230" t="str">
        <f t="shared" si="28"/>
        <v>multinational-ICES-VIII-IXa [ICES 8-9a]</v>
      </c>
      <c r="F374" s="210" t="s">
        <v>3673</v>
      </c>
      <c r="G374" s="214" t="s">
        <v>3674</v>
      </c>
      <c r="H374" s="2"/>
      <c r="I374" s="3"/>
      <c r="J374" s="1"/>
      <c r="K374" s="1"/>
      <c r="L374" s="1"/>
      <c r="M374" s="1"/>
      <c r="N374" s="2"/>
      <c r="O374" s="3"/>
      <c r="P374" s="1"/>
      <c r="Q374" s="1"/>
      <c r="R374" s="1"/>
      <c r="S374" s="2"/>
      <c r="T374" s="183" t="s">
        <v>2318</v>
      </c>
      <c r="U374" s="2"/>
      <c r="V374" s="181" t="s">
        <v>2501</v>
      </c>
      <c r="W374" s="103"/>
      <c r="Y374" s="2"/>
      <c r="AB374" s="2"/>
      <c r="AE374" s="2"/>
      <c r="AG374" s="2"/>
      <c r="AI374" s="2"/>
      <c r="AK374" s="2"/>
      <c r="AM374" s="2"/>
      <c r="AO374" s="2"/>
      <c r="AR374" s="2"/>
      <c r="AU374" s="2"/>
      <c r="AX374" s="2"/>
      <c r="BA374" s="2"/>
      <c r="BD374" s="2"/>
      <c r="BF374" s="2"/>
      <c r="BI374" s="2"/>
      <c r="BL374" s="2"/>
      <c r="BO374" s="2"/>
      <c r="BR374" s="2"/>
      <c r="BU374" s="2"/>
      <c r="BX374" s="2"/>
      <c r="CA374" s="2"/>
      <c r="CD374" s="2"/>
      <c r="CF374" s="103"/>
      <c r="CH374" s="103"/>
      <c r="CJ374" s="103"/>
      <c r="CL374" s="103"/>
      <c r="CN374" s="103"/>
      <c r="CP374" s="103"/>
      <c r="CR374" s="103"/>
    </row>
    <row r="375" spans="1:96">
      <c r="A375" s="235" t="str">
        <f t="shared" si="27"/>
        <v>HERRTOG [Pacific herring Togiak District]</v>
      </c>
      <c r="B375" s="231" t="s">
        <v>1054</v>
      </c>
      <c r="C375" s="231" t="s">
        <v>4125</v>
      </c>
      <c r="D375" s="2"/>
      <c r="E375" s="230" t="str">
        <f t="shared" si="28"/>
        <v>multinational-ICES-VIIj [Southwest of Ireland -East]</v>
      </c>
      <c r="F375" s="215" t="s">
        <v>852</v>
      </c>
      <c r="G375" s="215" t="s">
        <v>853</v>
      </c>
      <c r="H375" s="2"/>
      <c r="I375" s="3"/>
      <c r="J375" s="1"/>
      <c r="K375" s="1"/>
      <c r="L375" s="1"/>
      <c r="M375" s="1"/>
      <c r="N375" s="2"/>
      <c r="O375" s="3"/>
      <c r="P375" s="1"/>
      <c r="Q375" s="1"/>
      <c r="R375" s="1"/>
      <c r="S375" s="2"/>
      <c r="T375" s="183" t="s">
        <v>1941</v>
      </c>
      <c r="U375" s="2"/>
      <c r="V375" s="181" t="s">
        <v>2502</v>
      </c>
      <c r="W375" s="103"/>
      <c r="Y375" s="2"/>
      <c r="AB375" s="2"/>
      <c r="AE375" s="2"/>
      <c r="AG375" s="2"/>
      <c r="AI375" s="2"/>
      <c r="AK375" s="2"/>
      <c r="AM375" s="2"/>
      <c r="AO375" s="2"/>
      <c r="AR375" s="2"/>
      <c r="AU375" s="2"/>
      <c r="AX375" s="2"/>
      <c r="BA375" s="2"/>
      <c r="BD375" s="2"/>
      <c r="BF375" s="2"/>
      <c r="BI375" s="2"/>
      <c r="BL375" s="2"/>
      <c r="BO375" s="2"/>
      <c r="BR375" s="2"/>
      <c r="BU375" s="2"/>
      <c r="BX375" s="2"/>
      <c r="CA375" s="2"/>
      <c r="CD375" s="2"/>
      <c r="CF375" s="103"/>
      <c r="CH375" s="103"/>
      <c r="CJ375" s="103"/>
      <c r="CL375" s="103"/>
      <c r="CN375" s="103"/>
      <c r="CP375" s="103"/>
      <c r="CR375" s="103"/>
    </row>
    <row r="376" spans="1:96">
      <c r="A376" s="235" t="str">
        <f t="shared" si="27"/>
        <v>HERRVIa [Herring West of Scotland]</v>
      </c>
      <c r="B376" s="231" t="s">
        <v>1057</v>
      </c>
      <c r="C376" s="231" t="s">
        <v>4126</v>
      </c>
      <c r="D376" s="2"/>
      <c r="E376" s="230" t="str">
        <f t="shared" si="28"/>
        <v>multinational-ICES-VIIk [Southwest of Ireland -West]</v>
      </c>
      <c r="F376" s="215" t="s">
        <v>856</v>
      </c>
      <c r="G376" s="215" t="s">
        <v>857</v>
      </c>
      <c r="H376" s="2"/>
      <c r="I376" s="3"/>
      <c r="J376" s="1"/>
      <c r="K376" s="1"/>
      <c r="L376" s="1"/>
      <c r="M376" s="1"/>
      <c r="N376" s="2"/>
      <c r="O376" s="3"/>
      <c r="P376" s="1"/>
      <c r="Q376" s="1"/>
      <c r="R376" s="1"/>
      <c r="S376" s="2"/>
      <c r="U376" s="2"/>
      <c r="V376" s="181" t="s">
        <v>3242</v>
      </c>
      <c r="W376" s="103"/>
      <c r="Y376" s="2"/>
      <c r="AB376" s="2"/>
      <c r="AE376" s="2"/>
      <c r="AG376" s="2"/>
      <c r="AI376" s="2"/>
      <c r="AK376" s="2"/>
      <c r="AM376" s="2"/>
      <c r="AO376" s="2"/>
      <c r="AR376" s="2"/>
      <c r="AU376" s="2"/>
      <c r="AX376" s="2"/>
      <c r="BA376" s="2"/>
      <c r="BD376" s="2"/>
      <c r="BF376" s="2"/>
      <c r="BI376" s="2"/>
      <c r="BL376" s="2"/>
      <c r="BO376" s="2"/>
      <c r="BR376" s="2"/>
      <c r="BU376" s="2"/>
      <c r="BX376" s="2"/>
      <c r="CA376" s="2"/>
      <c r="CD376" s="2"/>
      <c r="CF376" s="103"/>
      <c r="CH376" s="103"/>
      <c r="CJ376" s="103"/>
      <c r="CL376" s="103"/>
      <c r="CN376" s="103"/>
      <c r="CP376" s="103"/>
      <c r="CR376" s="103"/>
    </row>
    <row r="377" spans="1:96">
      <c r="A377" s="235" t="str">
        <f t="shared" si="27"/>
        <v>HERRVIaVIIbc [Herring ICES 5a-7bc]</v>
      </c>
      <c r="B377" s="231" t="s">
        <v>1060</v>
      </c>
      <c r="C377" s="231" t="s">
        <v>4127</v>
      </c>
      <c r="D377" s="2"/>
      <c r="E377" s="230" t="str">
        <f t="shared" si="28"/>
        <v>multinational-ICES-VII-VIIIabd [ICES 7-8abd]</v>
      </c>
      <c r="F377" s="214" t="s">
        <v>3675</v>
      </c>
      <c r="G377" s="214" t="s">
        <v>3676</v>
      </c>
      <c r="H377" s="2"/>
      <c r="I377" s="3"/>
      <c r="J377" s="1"/>
      <c r="K377" s="1"/>
      <c r="L377" s="1"/>
      <c r="M377" s="1"/>
      <c r="N377" s="2"/>
      <c r="O377" s="3"/>
      <c r="P377" s="1"/>
      <c r="Q377" s="1"/>
      <c r="R377" s="1"/>
      <c r="S377" s="2"/>
      <c r="U377" s="2"/>
      <c r="V377" s="181" t="s">
        <v>2503</v>
      </c>
      <c r="W377" s="103"/>
      <c r="Y377" s="2"/>
      <c r="AB377" s="2"/>
      <c r="AE377" s="2"/>
      <c r="AG377" s="2"/>
      <c r="AI377" s="2"/>
      <c r="AK377" s="2"/>
      <c r="AM377" s="2"/>
      <c r="AO377" s="2"/>
      <c r="AR377" s="2"/>
      <c r="AU377" s="2"/>
      <c r="AX377" s="2"/>
      <c r="BA377" s="2"/>
      <c r="BD377" s="2"/>
      <c r="BF377" s="2"/>
      <c r="BI377" s="2"/>
      <c r="BL377" s="2"/>
      <c r="BO377" s="2"/>
      <c r="BR377" s="2"/>
      <c r="BU377" s="2"/>
      <c r="BX377" s="2"/>
      <c r="CA377" s="2"/>
      <c r="CD377" s="2"/>
      <c r="CF377" s="103"/>
      <c r="CH377" s="103"/>
      <c r="CJ377" s="103"/>
      <c r="CL377" s="103"/>
      <c r="CN377" s="103"/>
      <c r="CP377" s="103"/>
      <c r="CR377" s="103"/>
    </row>
    <row r="378" spans="1:96">
      <c r="A378" s="235" t="str">
        <f t="shared" si="27"/>
        <v>HERRWCVANI [Pacific herring West Coast of Vancouver Island]</v>
      </c>
      <c r="B378" s="231" t="s">
        <v>1063</v>
      </c>
      <c r="C378" s="231" t="s">
        <v>1064</v>
      </c>
      <c r="D378" s="2"/>
      <c r="E378" s="230" t="str">
        <f t="shared" si="28"/>
        <v>multinational-ICES-VI-VII [ICES 6-7]</v>
      </c>
      <c r="F378" s="214" t="s">
        <v>3677</v>
      </c>
      <c r="G378" s="214" t="s">
        <v>3678</v>
      </c>
      <c r="H378" s="2"/>
      <c r="I378" s="3"/>
      <c r="J378" s="1"/>
      <c r="K378" s="1"/>
      <c r="L378" s="1"/>
      <c r="M378" s="1"/>
      <c r="N378" s="2"/>
      <c r="O378" s="3"/>
      <c r="P378" s="1"/>
      <c r="Q378" s="1"/>
      <c r="R378" s="1"/>
      <c r="S378" s="2"/>
      <c r="U378" s="2"/>
      <c r="V378" s="181" t="s">
        <v>3243</v>
      </c>
      <c r="W378" s="103"/>
      <c r="Y378" s="2"/>
      <c r="AB378" s="2"/>
      <c r="AE378" s="2"/>
      <c r="AG378" s="2"/>
      <c r="AI378" s="2"/>
      <c r="AK378" s="2"/>
      <c r="AM378" s="2"/>
      <c r="AO378" s="2"/>
      <c r="AR378" s="2"/>
      <c r="AU378" s="2"/>
      <c r="AX378" s="2"/>
      <c r="BA378" s="2"/>
      <c r="BD378" s="2"/>
      <c r="BF378" s="2"/>
      <c r="BI378" s="2"/>
      <c r="BL378" s="2"/>
      <c r="BO378" s="2"/>
      <c r="BR378" s="2"/>
      <c r="BU378" s="2"/>
      <c r="BX378" s="2"/>
      <c r="CA378" s="2"/>
      <c r="CD378" s="2"/>
      <c r="CF378" s="103"/>
      <c r="CH378" s="103"/>
      <c r="CJ378" s="103"/>
      <c r="CL378" s="103"/>
      <c r="CN378" s="103"/>
      <c r="CP378" s="103"/>
      <c r="CR378" s="103"/>
    </row>
    <row r="379" spans="1:96">
      <c r="A379" s="235" t="str">
        <f t="shared" si="27"/>
        <v>HHTILEECS [Horsehead tilefish East China Sea]</v>
      </c>
      <c r="B379" s="231" t="s">
        <v>4128</v>
      </c>
      <c r="C379" s="231" t="s">
        <v>4129</v>
      </c>
      <c r="D379" s="2"/>
      <c r="E379" s="230" t="str">
        <f t="shared" si="28"/>
        <v>multinational-ICES-VI-VIIabcefghij [ICES 6-7abcefghij]</v>
      </c>
      <c r="F379" s="214" t="s">
        <v>3679</v>
      </c>
      <c r="G379" s="214" t="s">
        <v>3680</v>
      </c>
      <c r="H379" s="2"/>
      <c r="I379" s="3"/>
      <c r="J379" s="1"/>
      <c r="K379" s="1"/>
      <c r="L379" s="1"/>
      <c r="M379" s="1"/>
      <c r="N379" s="2"/>
      <c r="O379" s="3"/>
      <c r="P379" s="1"/>
      <c r="Q379" s="1"/>
      <c r="R379" s="1"/>
      <c r="S379" s="2"/>
      <c r="U379" s="2"/>
      <c r="V379" s="181" t="s">
        <v>2504</v>
      </c>
      <c r="W379" s="103"/>
      <c r="Y379" s="2"/>
      <c r="AB379" s="2"/>
      <c r="AE379" s="2"/>
      <c r="AG379" s="2"/>
      <c r="AI379" s="2"/>
      <c r="AK379" s="2"/>
      <c r="AM379" s="2"/>
      <c r="AO379" s="2"/>
      <c r="AR379" s="2"/>
      <c r="AU379" s="2"/>
      <c r="AX379" s="2"/>
      <c r="BA379" s="2"/>
      <c r="BD379" s="2"/>
      <c r="BF379" s="2"/>
      <c r="BI379" s="2"/>
      <c r="BL379" s="2"/>
      <c r="BO379" s="2"/>
      <c r="BR379" s="2"/>
      <c r="BU379" s="2"/>
      <c r="BX379" s="2"/>
      <c r="CA379" s="2"/>
      <c r="CD379" s="2"/>
      <c r="CF379" s="103"/>
      <c r="CH379" s="103"/>
      <c r="CJ379" s="103"/>
      <c r="CL379" s="103"/>
      <c r="CN379" s="103"/>
      <c r="CP379" s="103"/>
      <c r="CR379" s="103"/>
    </row>
    <row r="380" spans="1:96">
      <c r="A380" s="235" t="str">
        <f t="shared" si="27"/>
        <v>HMACKIIa-IVa-Vb-VIa-VII-VIII [Horse mackerel ICES 2a-4a-5b-6a-7-8]</v>
      </c>
      <c r="B380" s="231" t="s">
        <v>4130</v>
      </c>
      <c r="C380" s="231" t="s">
        <v>4131</v>
      </c>
      <c r="D380" s="2"/>
      <c r="E380" s="230" t="str">
        <f t="shared" si="28"/>
        <v>multinational-ICES-VI-VIIabcefghijk-VIII-IXa [ICES 6-7abcefghijk-8-9a]</v>
      </c>
      <c r="F380" s="214" t="s">
        <v>3681</v>
      </c>
      <c r="G380" s="214" t="s">
        <v>3682</v>
      </c>
      <c r="H380" s="2"/>
      <c r="I380" s="3"/>
      <c r="J380" s="1"/>
      <c r="K380" s="1"/>
      <c r="L380" s="1"/>
      <c r="M380" s="1"/>
      <c r="N380" s="2"/>
      <c r="O380" s="3"/>
      <c r="P380" s="1"/>
      <c r="Q380" s="1"/>
      <c r="R380" s="1"/>
      <c r="S380" s="2"/>
      <c r="U380" s="2"/>
      <c r="V380" s="181" t="s">
        <v>3244</v>
      </c>
      <c r="W380" s="103"/>
      <c r="Y380" s="2"/>
      <c r="AB380" s="2"/>
      <c r="AE380" s="2"/>
      <c r="AG380" s="2"/>
      <c r="AI380" s="2"/>
      <c r="AK380" s="2"/>
      <c r="AM380" s="2"/>
      <c r="AO380" s="2"/>
      <c r="AR380" s="2"/>
      <c r="AU380" s="2"/>
      <c r="AX380" s="2"/>
      <c r="BA380" s="2"/>
      <c r="BD380" s="2"/>
      <c r="BF380" s="2"/>
      <c r="BI380" s="2"/>
      <c r="BL380" s="2"/>
      <c r="BO380" s="2"/>
      <c r="BR380" s="2"/>
      <c r="BU380" s="2"/>
      <c r="BX380" s="2"/>
      <c r="CA380" s="2"/>
      <c r="CD380" s="2"/>
      <c r="CF380" s="103"/>
      <c r="CH380" s="103"/>
      <c r="CJ380" s="103"/>
      <c r="CL380" s="103"/>
      <c r="CN380" s="103"/>
      <c r="CP380" s="103"/>
      <c r="CR380" s="103"/>
    </row>
    <row r="381" spans="1:96">
      <c r="A381" s="235" t="str">
        <f t="shared" si="27"/>
        <v>HMACKIIIa-IVbc-VIId [Horse mackerel ICES 3a-4bc-7d]</v>
      </c>
      <c r="B381" s="231" t="s">
        <v>4132</v>
      </c>
      <c r="C381" s="231" t="s">
        <v>4133</v>
      </c>
      <c r="D381" s="2"/>
      <c r="E381" s="230" t="str">
        <f t="shared" si="28"/>
        <v>multinational-ICES-VI-VIIabcfghijk [ICES 6-7abcfghijk]</v>
      </c>
      <c r="F381" s="210" t="s">
        <v>3683</v>
      </c>
      <c r="G381" s="214" t="s">
        <v>3684</v>
      </c>
      <c r="H381" s="2"/>
      <c r="I381" s="3"/>
      <c r="J381" s="1"/>
      <c r="K381" s="1"/>
      <c r="L381" s="1"/>
      <c r="M381" s="1"/>
      <c r="N381" s="2"/>
      <c r="O381" s="3"/>
      <c r="P381" s="1"/>
      <c r="Q381" s="1"/>
      <c r="R381" s="1"/>
      <c r="S381" s="2"/>
      <c r="U381" s="2"/>
      <c r="V381" s="182" t="s">
        <v>3245</v>
      </c>
      <c r="W381" s="103"/>
      <c r="Y381" s="2"/>
      <c r="AB381" s="2"/>
      <c r="AE381" s="2"/>
      <c r="AG381" s="2"/>
      <c r="AI381" s="2"/>
      <c r="AK381" s="2"/>
      <c r="AM381" s="2"/>
      <c r="AO381" s="2"/>
      <c r="AR381" s="2"/>
      <c r="AU381" s="2"/>
      <c r="AX381" s="2"/>
      <c r="BA381" s="2"/>
      <c r="BD381" s="2"/>
      <c r="BF381" s="2"/>
      <c r="BI381" s="2"/>
      <c r="BL381" s="2"/>
      <c r="BO381" s="2"/>
      <c r="BR381" s="2"/>
      <c r="BU381" s="2"/>
      <c r="BX381" s="2"/>
      <c r="CA381" s="2"/>
      <c r="CD381" s="2"/>
      <c r="CF381" s="103"/>
      <c r="CH381" s="103"/>
      <c r="CJ381" s="103"/>
      <c r="CL381" s="103"/>
      <c r="CN381" s="103"/>
      <c r="CP381" s="103"/>
      <c r="CR381" s="103"/>
    </row>
    <row r="382" spans="1:96">
      <c r="A382" s="235" t="str">
        <f t="shared" si="27"/>
        <v>HMACKIXa [Horse mackerel Portugese Waters -East]</v>
      </c>
      <c r="B382" s="231" t="s">
        <v>4134</v>
      </c>
      <c r="C382" s="231" t="s">
        <v>4135</v>
      </c>
      <c r="D382" s="2"/>
      <c r="E382" s="230" t="str">
        <f t="shared" si="28"/>
        <v>multinational-ICES-VI-VIIbj [ICES 6-7bj]</v>
      </c>
      <c r="F382" s="214" t="s">
        <v>3685</v>
      </c>
      <c r="G382" s="214" t="s">
        <v>3686</v>
      </c>
      <c r="H382" s="2"/>
      <c r="I382" s="3"/>
      <c r="J382" s="1"/>
      <c r="K382" s="1"/>
      <c r="L382" s="1"/>
      <c r="M382" s="1"/>
      <c r="N382" s="2"/>
      <c r="O382" s="3"/>
      <c r="P382" s="1"/>
      <c r="Q382" s="1"/>
      <c r="R382" s="1"/>
      <c r="S382" s="2"/>
      <c r="U382" s="2"/>
      <c r="V382" s="181" t="s">
        <v>2505</v>
      </c>
      <c r="W382" s="103"/>
      <c r="Y382" s="2"/>
      <c r="AB382" s="2"/>
      <c r="AE382" s="2"/>
      <c r="AG382" s="2"/>
      <c r="AI382" s="2"/>
      <c r="AK382" s="2"/>
      <c r="AM382" s="2"/>
      <c r="AO382" s="2"/>
      <c r="AR382" s="2"/>
      <c r="AU382" s="2"/>
      <c r="AX382" s="2"/>
      <c r="BA382" s="2"/>
      <c r="BD382" s="2"/>
      <c r="BF382" s="2"/>
      <c r="BI382" s="2"/>
      <c r="BL382" s="2"/>
      <c r="BO382" s="2"/>
      <c r="BR382" s="2"/>
      <c r="BU382" s="2"/>
      <c r="BX382" s="2"/>
      <c r="CA382" s="2"/>
      <c r="CD382" s="2"/>
      <c r="CF382" s="103"/>
      <c r="CH382" s="103"/>
      <c r="CJ382" s="103"/>
      <c r="CL382" s="103"/>
      <c r="CN382" s="103"/>
      <c r="CP382" s="103"/>
      <c r="CR382" s="103"/>
    </row>
    <row r="383" spans="1:96">
      <c r="A383" s="235" t="str">
        <f t="shared" si="27"/>
        <v>HMACKWA [Horse mackerel West Africa]</v>
      </c>
      <c r="B383" s="231" t="s">
        <v>1069</v>
      </c>
      <c r="C383" s="231" t="s">
        <v>4136</v>
      </c>
      <c r="D383" s="2"/>
      <c r="E383" s="230" t="str">
        <f t="shared" si="28"/>
        <v>multinational-ICES-VI-VIII [ICES 6-8]</v>
      </c>
      <c r="F383" s="214" t="s">
        <v>3687</v>
      </c>
      <c r="G383" s="214" t="s">
        <v>3688</v>
      </c>
      <c r="H383" s="2"/>
      <c r="I383" s="3"/>
      <c r="J383" s="1"/>
      <c r="K383" s="1"/>
      <c r="L383" s="1"/>
      <c r="M383" s="1"/>
      <c r="N383" s="2"/>
      <c r="O383" s="3"/>
      <c r="P383" s="1"/>
      <c r="Q383" s="1"/>
      <c r="R383" s="1"/>
      <c r="S383" s="2"/>
      <c r="U383" s="2"/>
      <c r="V383" s="181" t="s">
        <v>2506</v>
      </c>
      <c r="W383" s="103"/>
      <c r="Y383" s="2"/>
      <c r="AB383" s="2"/>
      <c r="AE383" s="2"/>
      <c r="AG383" s="2"/>
      <c r="AI383" s="2"/>
      <c r="AK383" s="2"/>
      <c r="AM383" s="2"/>
      <c r="AO383" s="2"/>
      <c r="AR383" s="2"/>
      <c r="AU383" s="2"/>
      <c r="AX383" s="2"/>
      <c r="BA383" s="2"/>
      <c r="BD383" s="2"/>
      <c r="BF383" s="2"/>
      <c r="BI383" s="2"/>
      <c r="BL383" s="2"/>
      <c r="BO383" s="2"/>
      <c r="BR383" s="2"/>
      <c r="BU383" s="2"/>
      <c r="BX383" s="2"/>
      <c r="CA383" s="2"/>
      <c r="CD383" s="2"/>
      <c r="CF383" s="103"/>
      <c r="CH383" s="103"/>
      <c r="CJ383" s="103"/>
      <c r="CL383" s="103"/>
      <c r="CN383" s="103"/>
      <c r="CP383" s="103"/>
      <c r="CR383" s="103"/>
    </row>
    <row r="384" spans="1:96">
      <c r="A384" s="235" t="str">
        <f t="shared" si="27"/>
        <v>HOGFISHEGM [Hogfish Eastern Gulf of Mexico]</v>
      </c>
      <c r="B384" s="231" t="s">
        <v>4137</v>
      </c>
      <c r="C384" s="231" t="s">
        <v>4138</v>
      </c>
      <c r="D384" s="2"/>
      <c r="E384" s="230" t="str">
        <f t="shared" si="28"/>
        <v>multinational-ICES-VI-VII-VIII [ICES 6-7-8]</v>
      </c>
      <c r="F384" s="214" t="s">
        <v>3689</v>
      </c>
      <c r="G384" s="214" t="s">
        <v>3690</v>
      </c>
      <c r="H384" s="2"/>
      <c r="I384" s="3"/>
      <c r="J384" s="1"/>
      <c r="K384" s="1"/>
      <c r="L384" s="1"/>
      <c r="M384" s="1"/>
      <c r="N384" s="2"/>
      <c r="O384" s="3"/>
      <c r="P384" s="1"/>
      <c r="Q384" s="1"/>
      <c r="R384" s="1"/>
      <c r="S384" s="2"/>
      <c r="U384" s="2"/>
      <c r="V384" s="181" t="s">
        <v>3246</v>
      </c>
      <c r="W384" s="103"/>
      <c r="Y384" s="2"/>
      <c r="AB384" s="2"/>
      <c r="AE384" s="2"/>
      <c r="AG384" s="2"/>
      <c r="AI384" s="2"/>
      <c r="AK384" s="2"/>
      <c r="AM384" s="2"/>
      <c r="AO384" s="2"/>
      <c r="AR384" s="2"/>
      <c r="AU384" s="2"/>
      <c r="AX384" s="2"/>
      <c r="BA384" s="2"/>
      <c r="BD384" s="2"/>
      <c r="BF384" s="2"/>
      <c r="BI384" s="2"/>
      <c r="BL384" s="2"/>
      <c r="BO384" s="2"/>
      <c r="BR384" s="2"/>
      <c r="BU384" s="2"/>
      <c r="BX384" s="2"/>
      <c r="CA384" s="2"/>
      <c r="CD384" s="2"/>
      <c r="CF384" s="103"/>
      <c r="CH384" s="103"/>
      <c r="CJ384" s="103"/>
      <c r="CL384" s="103"/>
      <c r="CN384" s="103"/>
      <c r="CP384" s="103"/>
      <c r="CR384" s="103"/>
    </row>
    <row r="385" spans="1:96">
      <c r="A385" s="235" t="str">
        <f t="shared" si="27"/>
        <v>HOGFISHSEFL [Hogfish Southeast Florida]</v>
      </c>
      <c r="B385" s="231" t="s">
        <v>4139</v>
      </c>
      <c r="C385" s="231" t="s">
        <v>4140</v>
      </c>
      <c r="D385" s="2"/>
      <c r="E385" s="230" t="str">
        <f t="shared" si="28"/>
        <v>multinational-ICES-V-VI-XII-XIV [ICES 5-6-12-14]</v>
      </c>
      <c r="F385" s="214" t="s">
        <v>3691</v>
      </c>
      <c r="G385" s="214" t="s">
        <v>3692</v>
      </c>
      <c r="H385" s="2"/>
      <c r="I385" s="3"/>
      <c r="J385" s="1"/>
      <c r="K385" s="1"/>
      <c r="L385" s="1"/>
      <c r="M385" s="1"/>
      <c r="N385" s="2"/>
      <c r="O385" s="3"/>
      <c r="P385" s="1"/>
      <c r="Q385" s="1"/>
      <c r="R385" s="1"/>
      <c r="S385" s="2"/>
      <c r="U385" s="2"/>
      <c r="V385" s="181" t="s">
        <v>2507</v>
      </c>
      <c r="W385" s="103"/>
      <c r="Y385" s="2"/>
      <c r="AB385" s="2"/>
      <c r="AE385" s="2"/>
      <c r="AG385" s="2"/>
      <c r="AI385" s="2"/>
      <c r="AK385" s="2"/>
      <c r="AM385" s="2"/>
      <c r="AO385" s="2"/>
      <c r="AR385" s="2"/>
      <c r="AU385" s="2"/>
      <c r="AX385" s="2"/>
      <c r="BA385" s="2"/>
      <c r="BD385" s="2"/>
      <c r="BF385" s="2"/>
      <c r="BI385" s="2"/>
      <c r="BL385" s="2"/>
      <c r="BO385" s="2"/>
      <c r="BR385" s="2"/>
      <c r="BU385" s="2"/>
      <c r="BX385" s="2"/>
      <c r="CA385" s="2"/>
      <c r="CD385" s="2"/>
      <c r="CF385" s="103"/>
      <c r="CH385" s="103"/>
      <c r="CJ385" s="103"/>
      <c r="CL385" s="103"/>
      <c r="CN385" s="103"/>
      <c r="CP385" s="103"/>
      <c r="CR385" s="103"/>
    </row>
    <row r="386" spans="1:96">
      <c r="A386" s="235" t="str">
        <f t="shared" si="27"/>
        <v>HOKIENZ [Hoki Eastern New Zealand]</v>
      </c>
      <c r="B386" s="231" t="s">
        <v>1072</v>
      </c>
      <c r="C386" s="231" t="s">
        <v>1073</v>
      </c>
      <c r="D386" s="2"/>
      <c r="E386" s="230" t="str">
        <f t="shared" si="28"/>
        <v>multinational-ICES-X [Azores Grounds]</v>
      </c>
      <c r="F386" s="215" t="s">
        <v>860</v>
      </c>
      <c r="G386" s="215" t="s">
        <v>861</v>
      </c>
      <c r="H386" s="2"/>
      <c r="I386" s="3"/>
      <c r="J386" s="1"/>
      <c r="K386" s="1"/>
      <c r="L386" s="1"/>
      <c r="M386" s="1"/>
      <c r="N386" s="2"/>
      <c r="O386" s="3"/>
      <c r="P386" s="1"/>
      <c r="Q386" s="1"/>
      <c r="R386" s="1"/>
      <c r="S386" s="2"/>
      <c r="U386" s="2"/>
      <c r="V386" s="181" t="s">
        <v>3247</v>
      </c>
      <c r="W386" s="103"/>
      <c r="Y386" s="2"/>
      <c r="AB386" s="2"/>
      <c r="AE386" s="2"/>
      <c r="AG386" s="2"/>
      <c r="AI386" s="2"/>
      <c r="AK386" s="2"/>
      <c r="AM386" s="2"/>
      <c r="AO386" s="2"/>
      <c r="AR386" s="2"/>
      <c r="AU386" s="2"/>
      <c r="AX386" s="2"/>
      <c r="BA386" s="2"/>
      <c r="BD386" s="2"/>
      <c r="BF386" s="2"/>
      <c r="BI386" s="2"/>
      <c r="BL386" s="2"/>
      <c r="BO386" s="2"/>
      <c r="BR386" s="2"/>
      <c r="BU386" s="2"/>
      <c r="BX386" s="2"/>
      <c r="CA386" s="2"/>
      <c r="CD386" s="2"/>
      <c r="CF386" s="103"/>
      <c r="CH386" s="103"/>
      <c r="CJ386" s="103"/>
      <c r="CL386" s="103"/>
      <c r="CN386" s="103"/>
      <c r="CP386" s="103"/>
      <c r="CR386" s="103"/>
    </row>
    <row r="387" spans="1:96">
      <c r="A387" s="235" t="str">
        <f t="shared" si="27"/>
        <v>HOKIWNZ [Hoki Western New Zealand]</v>
      </c>
      <c r="B387" s="231" t="s">
        <v>1076</v>
      </c>
      <c r="C387" s="231" t="s">
        <v>1077</v>
      </c>
      <c r="D387" s="2"/>
      <c r="E387" s="230" t="str">
        <f t="shared" si="28"/>
        <v>multinational-ICES-Xa2 [Azores]</v>
      </c>
      <c r="F387" s="214" t="s">
        <v>3693</v>
      </c>
      <c r="G387" s="214" t="s">
        <v>3694</v>
      </c>
      <c r="H387" s="2"/>
      <c r="I387" s="3"/>
      <c r="J387" s="1"/>
      <c r="K387" s="1"/>
      <c r="L387" s="1"/>
      <c r="M387" s="1"/>
      <c r="N387" s="2"/>
      <c r="O387" s="3"/>
      <c r="P387" s="1"/>
      <c r="Q387" s="1"/>
      <c r="R387" s="1"/>
      <c r="S387" s="2"/>
      <c r="U387" s="2"/>
      <c r="V387" s="181" t="s">
        <v>2508</v>
      </c>
      <c r="W387" s="103"/>
      <c r="Y387" s="2"/>
      <c r="AB387" s="2"/>
      <c r="AE387" s="2"/>
      <c r="AG387" s="2"/>
      <c r="AI387" s="2"/>
      <c r="AK387" s="2"/>
      <c r="AM387" s="2"/>
      <c r="AO387" s="2"/>
      <c r="AR387" s="2"/>
      <c r="AU387" s="2"/>
      <c r="AX387" s="2"/>
      <c r="BA387" s="2"/>
      <c r="BD387" s="2"/>
      <c r="BF387" s="2"/>
      <c r="BI387" s="2"/>
      <c r="BL387" s="2"/>
      <c r="BO387" s="2"/>
      <c r="BR387" s="2"/>
      <c r="BU387" s="2"/>
      <c r="BX387" s="2"/>
      <c r="CA387" s="2"/>
      <c r="CD387" s="2"/>
      <c r="CF387" s="103"/>
      <c r="CH387" s="103"/>
      <c r="CJ387" s="103"/>
      <c r="CL387" s="103"/>
      <c r="CN387" s="103"/>
      <c r="CP387" s="103"/>
      <c r="CR387" s="103"/>
    </row>
    <row r="388" spans="1:96">
      <c r="A388" s="235" t="str">
        <f t="shared" si="27"/>
        <v>ILLEXNWATLC [Northern shortfin squid Northwestern Atlantic Coast]</v>
      </c>
      <c r="B388" s="231" t="s">
        <v>1080</v>
      </c>
      <c r="C388" s="231" t="s">
        <v>1081</v>
      </c>
      <c r="D388" s="2"/>
      <c r="E388" s="230" t="str">
        <f t="shared" si="28"/>
        <v>multinational-ICES-XII [North of Azores]</v>
      </c>
      <c r="F388" s="215" t="s">
        <v>864</v>
      </c>
      <c r="G388" s="215" t="s">
        <v>865</v>
      </c>
      <c r="H388" s="2"/>
      <c r="I388" s="3"/>
      <c r="J388" s="1"/>
      <c r="K388" s="1"/>
      <c r="L388" s="1"/>
      <c r="M388" s="1"/>
      <c r="N388" s="2"/>
      <c r="O388" s="3"/>
      <c r="P388" s="1"/>
      <c r="Q388" s="1"/>
      <c r="R388" s="1"/>
      <c r="S388" s="2"/>
      <c r="U388" s="2"/>
      <c r="V388" s="181" t="s">
        <v>2509</v>
      </c>
      <c r="W388" s="103"/>
      <c r="Y388" s="2"/>
      <c r="AB388" s="2"/>
      <c r="AE388" s="2"/>
      <c r="AG388" s="2"/>
      <c r="AI388" s="2"/>
      <c r="AK388" s="2"/>
      <c r="AM388" s="2"/>
      <c r="AO388" s="2"/>
      <c r="AR388" s="2"/>
      <c r="AU388" s="2"/>
      <c r="AX388" s="2"/>
      <c r="BA388" s="2"/>
      <c r="BD388" s="2"/>
      <c r="BF388" s="2"/>
      <c r="BI388" s="2"/>
      <c r="BL388" s="2"/>
      <c r="BO388" s="2"/>
      <c r="BR388" s="2"/>
      <c r="BU388" s="2"/>
      <c r="BX388" s="2"/>
      <c r="CA388" s="2"/>
      <c r="CD388" s="2"/>
      <c r="CF388" s="103"/>
      <c r="CH388" s="103"/>
      <c r="CJ388" s="103"/>
      <c r="CL388" s="103"/>
      <c r="CN388" s="103"/>
      <c r="CP388" s="103"/>
      <c r="CR388" s="103"/>
    </row>
    <row r="389" spans="1:96">
      <c r="A389" s="235" t="str">
        <f t="shared" si="27"/>
        <v>JAMBERJPN [Japanese amberjack Japan]</v>
      </c>
      <c r="B389" s="231" t="s">
        <v>4141</v>
      </c>
      <c r="C389" s="231" t="s">
        <v>4142</v>
      </c>
      <c r="D389" s="2"/>
      <c r="E389" s="230" t="str">
        <f t="shared" si="28"/>
        <v>multinational-ICES-XIVa [Northeast Greenland]</v>
      </c>
      <c r="F389" s="215" t="s">
        <v>868</v>
      </c>
      <c r="G389" s="215" t="s">
        <v>869</v>
      </c>
      <c r="H389" s="2"/>
      <c r="I389" s="3"/>
      <c r="J389" s="1"/>
      <c r="K389" s="1"/>
      <c r="L389" s="1"/>
      <c r="M389" s="1"/>
      <c r="N389" s="2"/>
      <c r="O389" s="3"/>
      <c r="P389" s="1"/>
      <c r="Q389" s="1"/>
      <c r="R389" s="1"/>
      <c r="S389" s="2"/>
      <c r="U389" s="2"/>
      <c r="V389" s="181" t="s">
        <v>3248</v>
      </c>
      <c r="W389" s="103"/>
      <c r="Y389" s="2"/>
      <c r="AB389" s="2"/>
      <c r="AE389" s="2"/>
      <c r="AG389" s="2"/>
      <c r="AI389" s="2"/>
      <c r="AK389" s="2"/>
      <c r="AM389" s="2"/>
      <c r="AO389" s="2"/>
      <c r="AR389" s="2"/>
      <c r="AU389" s="2"/>
      <c r="AX389" s="2"/>
      <c r="BA389" s="2"/>
      <c r="BD389" s="2"/>
      <c r="BF389" s="2"/>
      <c r="BI389" s="2"/>
      <c r="BL389" s="2"/>
      <c r="BO389" s="2"/>
      <c r="BR389" s="2"/>
      <c r="BU389" s="2"/>
      <c r="BX389" s="2"/>
      <c r="CA389" s="2"/>
      <c r="CD389" s="2"/>
      <c r="CF389" s="103"/>
      <c r="CH389" s="103"/>
      <c r="CJ389" s="103"/>
      <c r="CL389" s="103"/>
      <c r="CN389" s="103"/>
      <c r="CP389" s="103"/>
      <c r="CR389" s="103"/>
    </row>
    <row r="390" spans="1:96">
      <c r="A390" s="235" t="str">
        <f t="shared" si="27"/>
        <v>JANCHOPJPN [Japanese anchovy Pacific Coast of Japan]</v>
      </c>
      <c r="B390" s="231" t="s">
        <v>1084</v>
      </c>
      <c r="C390" s="231" t="s">
        <v>1085</v>
      </c>
      <c r="D390" s="2"/>
      <c r="E390" s="230" t="str">
        <f t="shared" si="28"/>
        <v>multinational-ICES-XIVb [Southeast Greenland]</v>
      </c>
      <c r="F390" s="215" t="s">
        <v>871</v>
      </c>
      <c r="G390" s="215" t="s">
        <v>872</v>
      </c>
      <c r="H390" s="2"/>
      <c r="I390" s="3"/>
      <c r="J390" s="1"/>
      <c r="K390" s="1"/>
      <c r="L390" s="1"/>
      <c r="M390" s="1"/>
      <c r="N390" s="2"/>
      <c r="O390" s="3"/>
      <c r="P390" s="1"/>
      <c r="Q390" s="1"/>
      <c r="R390" s="1"/>
      <c r="S390" s="2"/>
      <c r="U390" s="2"/>
      <c r="V390" s="181" t="s">
        <v>2510</v>
      </c>
      <c r="W390" s="103"/>
      <c r="Y390" s="2"/>
      <c r="AB390" s="2"/>
      <c r="AE390" s="2"/>
      <c r="AG390" s="2"/>
      <c r="AI390" s="2"/>
      <c r="AK390" s="2"/>
      <c r="AM390" s="2"/>
      <c r="AO390" s="2"/>
      <c r="AR390" s="2"/>
      <c r="AU390" s="2"/>
      <c r="AX390" s="2"/>
      <c r="BA390" s="2"/>
      <c r="BD390" s="2"/>
      <c r="BF390" s="2"/>
      <c r="BI390" s="2"/>
      <c r="BL390" s="2"/>
      <c r="BO390" s="2"/>
      <c r="BR390" s="2"/>
      <c r="BU390" s="2"/>
      <c r="BX390" s="2"/>
      <c r="CA390" s="2"/>
      <c r="CD390" s="2"/>
      <c r="CF390" s="103"/>
      <c r="CH390" s="103"/>
      <c r="CJ390" s="103"/>
      <c r="CL390" s="103"/>
      <c r="CN390" s="103"/>
      <c r="CP390" s="103"/>
      <c r="CR390" s="103"/>
    </row>
    <row r="391" spans="1:96">
      <c r="A391" s="235" t="str">
        <f t="shared" ref="A391:A454" si="29">IF(ISBLANK(B391),"",B391&amp;" ["&amp;C391&amp;"]")</f>
        <v>JANCHOSETO [Japanese anchovy Inland Sea of Japan]</v>
      </c>
      <c r="B391" s="231" t="s">
        <v>1088</v>
      </c>
      <c r="C391" s="231" t="s">
        <v>1089</v>
      </c>
      <c r="D391" s="2"/>
      <c r="E391" s="230" t="str">
        <f t="shared" si="28"/>
        <v>multinational-STECF-BLACK [Black Sea]</v>
      </c>
      <c r="F391" s="207" t="s">
        <v>937</v>
      </c>
      <c r="G391" s="207" t="s">
        <v>584</v>
      </c>
      <c r="H391" s="2"/>
      <c r="I391" s="3"/>
      <c r="J391" s="1"/>
      <c r="K391" s="1"/>
      <c r="L391" s="1"/>
      <c r="M391" s="1"/>
      <c r="N391" s="2"/>
      <c r="O391" s="3"/>
      <c r="P391" s="1"/>
      <c r="Q391" s="1"/>
      <c r="R391" s="1"/>
      <c r="S391" s="2"/>
      <c r="U391" s="2"/>
      <c r="V391" s="181" t="s">
        <v>3249</v>
      </c>
      <c r="W391" s="103"/>
      <c r="Y391" s="2"/>
      <c r="AB391" s="2"/>
      <c r="AE391" s="2"/>
      <c r="AG391" s="2"/>
      <c r="AI391" s="2"/>
      <c r="AK391" s="2"/>
      <c r="AM391" s="2"/>
      <c r="AO391" s="2"/>
      <c r="AR391" s="2"/>
      <c r="AU391" s="2"/>
      <c r="AX391" s="2"/>
      <c r="BA391" s="2"/>
      <c r="BD391" s="2"/>
      <c r="BF391" s="2"/>
      <c r="BI391" s="2"/>
      <c r="BL391" s="2"/>
      <c r="BO391" s="2"/>
      <c r="BR391" s="2"/>
      <c r="BU391" s="2"/>
      <c r="BX391" s="2"/>
      <c r="CA391" s="2"/>
      <c r="CD391" s="2"/>
      <c r="CF391" s="103"/>
      <c r="CH391" s="103"/>
      <c r="CJ391" s="103"/>
      <c r="CL391" s="103"/>
      <c r="CN391" s="103"/>
      <c r="CP391" s="103"/>
      <c r="CR391" s="103"/>
    </row>
    <row r="392" spans="1:96">
      <c r="A392" s="235" t="str">
        <f t="shared" si="29"/>
        <v>JANCHOTSST [Japanese anchovy Tsushima Strait]</v>
      </c>
      <c r="B392" s="231" t="s">
        <v>1092</v>
      </c>
      <c r="C392" s="231" t="s">
        <v>1093</v>
      </c>
      <c r="D392" s="2"/>
      <c r="E392" s="222" t="s">
        <v>1653</v>
      </c>
      <c r="F392" s="207"/>
      <c r="G392" s="207"/>
      <c r="H392" s="2"/>
      <c r="I392" s="3"/>
      <c r="J392" s="1"/>
      <c r="K392" s="1"/>
      <c r="L392" s="1"/>
      <c r="M392" s="1"/>
      <c r="N392" s="2"/>
      <c r="O392" s="3"/>
      <c r="P392" s="1"/>
      <c r="Q392" s="1"/>
      <c r="R392" s="1"/>
      <c r="S392" s="2"/>
      <c r="U392" s="2"/>
      <c r="V392" s="181" t="s">
        <v>3250</v>
      </c>
      <c r="W392" s="103"/>
      <c r="Y392" s="2"/>
      <c r="AB392" s="2"/>
      <c r="AE392" s="2"/>
      <c r="AG392" s="2"/>
      <c r="AI392" s="2"/>
      <c r="AK392" s="2"/>
      <c r="AM392" s="2"/>
      <c r="AO392" s="2"/>
      <c r="AR392" s="2"/>
      <c r="AU392" s="2"/>
      <c r="AX392" s="2"/>
      <c r="BA392" s="2"/>
      <c r="BD392" s="2"/>
      <c r="BF392" s="2"/>
      <c r="BI392" s="2"/>
      <c r="BL392" s="2"/>
      <c r="BO392" s="2"/>
      <c r="BR392" s="2"/>
      <c r="BU392" s="2"/>
      <c r="BX392" s="2"/>
      <c r="CA392" s="2"/>
      <c r="CD392" s="2"/>
      <c r="CF392" s="103"/>
      <c r="CH392" s="103"/>
      <c r="CJ392" s="103"/>
      <c r="CL392" s="103"/>
      <c r="CN392" s="103"/>
      <c r="CP392" s="103"/>
      <c r="CR392" s="103"/>
    </row>
    <row r="393" spans="1:96">
      <c r="A393" s="235" t="str">
        <f t="shared" si="29"/>
        <v>JCSQUIDJPNAR [Japanese flying squid Japan Autumn recruitment]</v>
      </c>
      <c r="B393" s="231" t="s">
        <v>4143</v>
      </c>
      <c r="C393" s="231" t="s">
        <v>4144</v>
      </c>
      <c r="D393" s="2"/>
      <c r="E393" s="219" t="s">
        <v>1655</v>
      </c>
      <c r="F393" s="207"/>
      <c r="G393" s="207"/>
      <c r="H393" s="2"/>
      <c r="I393" s="3"/>
      <c r="J393" s="1"/>
      <c r="K393" s="1"/>
      <c r="L393" s="1"/>
      <c r="M393" s="1"/>
      <c r="N393" s="2"/>
      <c r="O393" s="3"/>
      <c r="P393" s="1"/>
      <c r="Q393" s="1"/>
      <c r="R393" s="1"/>
      <c r="S393" s="2"/>
      <c r="U393" s="2"/>
      <c r="V393" s="181" t="s">
        <v>3251</v>
      </c>
      <c r="W393" s="103"/>
      <c r="Y393" s="2"/>
      <c r="AB393" s="2"/>
      <c r="AE393" s="2"/>
      <c r="AG393" s="2"/>
      <c r="AI393" s="2"/>
      <c r="AK393" s="2"/>
      <c r="AM393" s="2"/>
      <c r="AO393" s="2"/>
      <c r="AR393" s="2"/>
      <c r="AU393" s="2"/>
      <c r="AX393" s="2"/>
      <c r="BA393" s="2"/>
      <c r="BD393" s="2"/>
      <c r="BF393" s="2"/>
      <c r="BI393" s="2"/>
      <c r="BL393" s="2"/>
      <c r="BO393" s="2"/>
      <c r="BR393" s="2"/>
      <c r="BU393" s="2"/>
      <c r="BX393" s="2"/>
      <c r="CA393" s="2"/>
      <c r="CD393" s="2"/>
      <c r="CF393" s="103"/>
      <c r="CH393" s="103"/>
      <c r="CJ393" s="103"/>
      <c r="CL393" s="103"/>
      <c r="CN393" s="103"/>
      <c r="CP393" s="103"/>
      <c r="CR393" s="103"/>
    </row>
    <row r="394" spans="1:96">
      <c r="A394" s="235" t="str">
        <f t="shared" si="29"/>
        <v>JCSQUIDJPNWR [Japanese flying squid Japan Winter recruitment]</v>
      </c>
      <c r="B394" s="231" t="s">
        <v>4145</v>
      </c>
      <c r="C394" s="231" t="s">
        <v>4146</v>
      </c>
      <c r="D394" s="2"/>
      <c r="E394" s="222" t="s">
        <v>1653</v>
      </c>
      <c r="F394" s="207"/>
      <c r="G394" s="207"/>
      <c r="H394" s="2"/>
      <c r="I394" s="3"/>
      <c r="J394" s="1"/>
      <c r="K394" s="1"/>
      <c r="L394" s="1"/>
      <c r="M394" s="1"/>
      <c r="N394" s="2"/>
      <c r="O394" s="3"/>
      <c r="P394" s="1"/>
      <c r="Q394" s="1"/>
      <c r="R394" s="1"/>
      <c r="S394" s="2"/>
      <c r="U394" s="2"/>
      <c r="V394" s="181" t="s">
        <v>2511</v>
      </c>
      <c r="W394" s="103"/>
      <c r="Y394" s="2"/>
      <c r="AB394" s="2"/>
      <c r="AE394" s="2"/>
      <c r="AG394" s="2"/>
      <c r="AI394" s="2"/>
      <c r="AK394" s="2"/>
      <c r="AM394" s="2"/>
      <c r="AO394" s="2"/>
      <c r="AR394" s="2"/>
      <c r="AU394" s="2"/>
      <c r="AX394" s="2"/>
      <c r="BA394" s="2"/>
      <c r="BD394" s="2"/>
      <c r="BF394" s="2"/>
      <c r="BI394" s="2"/>
      <c r="BL394" s="2"/>
      <c r="BO394" s="2"/>
      <c r="BR394" s="2"/>
      <c r="BU394" s="2"/>
      <c r="BX394" s="2"/>
      <c r="CA394" s="2"/>
      <c r="CD394" s="2"/>
      <c r="CF394" s="103"/>
      <c r="CH394" s="103"/>
      <c r="CJ394" s="103"/>
      <c r="CL394" s="103"/>
      <c r="CN394" s="103"/>
      <c r="CP394" s="103"/>
      <c r="CR394" s="103"/>
    </row>
    <row r="395" spans="1:96">
      <c r="A395" s="235" t="str">
        <f t="shared" si="29"/>
        <v>JMACKPJPN [Japanese jack mackerel Pacific Coast of Japan]</v>
      </c>
      <c r="B395" s="231" t="s">
        <v>1096</v>
      </c>
      <c r="C395" s="231" t="s">
        <v>4147</v>
      </c>
      <c r="D395" s="2"/>
      <c r="E395" s="230" t="str">
        <f t="shared" ref="E395:E426" si="30">IF(ISBLANK(F395),"",F395&amp;" ["&amp;G395&amp;"]")</f>
        <v>Iran-Iran-CS [Iranian Caspian Sea]</v>
      </c>
      <c r="F395" s="207" t="s">
        <v>410</v>
      </c>
      <c r="G395" s="207" t="s">
        <v>411</v>
      </c>
      <c r="H395" s="2"/>
      <c r="I395" s="3"/>
      <c r="J395" s="1"/>
      <c r="K395" s="1"/>
      <c r="L395" s="1"/>
      <c r="M395" s="1"/>
      <c r="N395" s="2"/>
      <c r="O395" s="3"/>
      <c r="P395" s="1"/>
      <c r="Q395" s="1"/>
      <c r="R395" s="1"/>
      <c r="S395" s="2"/>
      <c r="U395" s="2"/>
      <c r="V395" s="181" t="s">
        <v>2858</v>
      </c>
      <c r="W395" s="103"/>
      <c r="Y395" s="2"/>
      <c r="AB395" s="2"/>
      <c r="AE395" s="2"/>
      <c r="AG395" s="2"/>
      <c r="AI395" s="2"/>
      <c r="AK395" s="2"/>
      <c r="AM395" s="2"/>
      <c r="AO395" s="2"/>
      <c r="AR395" s="2"/>
      <c r="AU395" s="2"/>
      <c r="AX395" s="2"/>
      <c r="BA395" s="2"/>
      <c r="BD395" s="2"/>
      <c r="BF395" s="2"/>
      <c r="BI395" s="2"/>
      <c r="BL395" s="2"/>
      <c r="BO395" s="2"/>
      <c r="BR395" s="2"/>
      <c r="BU395" s="2"/>
      <c r="BX395" s="2"/>
      <c r="CA395" s="2"/>
      <c r="CD395" s="2"/>
      <c r="CF395" s="103"/>
      <c r="CH395" s="103"/>
      <c r="CJ395" s="103"/>
      <c r="CL395" s="103"/>
      <c r="CN395" s="103"/>
      <c r="CP395" s="103"/>
      <c r="CR395" s="103"/>
    </row>
    <row r="396" spans="1:96">
      <c r="A396" s="235" t="str">
        <f t="shared" si="29"/>
        <v>JMACKTSST [Japanese jack mackerel Tsushima Strait]</v>
      </c>
      <c r="B396" s="231" t="s">
        <v>1099</v>
      </c>
      <c r="C396" s="231" t="s">
        <v>1100</v>
      </c>
      <c r="D396" s="2"/>
      <c r="E396" s="230" t="str">
        <f t="shared" si="30"/>
        <v>Japan-FAJ-ECS [East China Sea]</v>
      </c>
      <c r="F396" s="207" t="s">
        <v>3695</v>
      </c>
      <c r="G396" s="207" t="s">
        <v>418</v>
      </c>
      <c r="H396" s="2"/>
      <c r="I396" s="3"/>
      <c r="J396" s="1"/>
      <c r="K396" s="1"/>
      <c r="L396" s="1"/>
      <c r="M396" s="1"/>
      <c r="N396" s="2"/>
      <c r="O396" s="3"/>
      <c r="P396" s="1"/>
      <c r="Q396" s="1"/>
      <c r="R396" s="1"/>
      <c r="S396" s="2"/>
      <c r="U396" s="2"/>
      <c r="V396" s="181" t="s">
        <v>2512</v>
      </c>
      <c r="W396" s="103"/>
      <c r="Y396" s="2"/>
      <c r="AB396" s="2"/>
      <c r="AE396" s="2"/>
      <c r="AG396" s="2"/>
      <c r="AI396" s="2"/>
      <c r="AK396" s="2"/>
      <c r="AM396" s="2"/>
      <c r="AO396" s="2"/>
      <c r="AR396" s="2"/>
      <c r="AU396" s="2"/>
      <c r="AX396" s="2"/>
      <c r="BA396" s="2"/>
      <c r="BD396" s="2"/>
      <c r="BF396" s="2"/>
      <c r="BI396" s="2"/>
      <c r="BL396" s="2"/>
      <c r="BO396" s="2"/>
      <c r="BR396" s="2"/>
      <c r="BU396" s="2"/>
      <c r="BX396" s="2"/>
      <c r="CA396" s="2"/>
      <c r="CD396" s="2"/>
      <c r="CF396" s="103"/>
      <c r="CH396" s="103"/>
      <c r="CJ396" s="103"/>
      <c r="CL396" s="103"/>
      <c r="CN396" s="103"/>
      <c r="CP396" s="103"/>
      <c r="CR396" s="103"/>
    </row>
    <row r="397" spans="1:96">
      <c r="A397" s="235" t="str">
        <f t="shared" si="29"/>
        <v>JPUFFIMKB [Japanese pufferfish Ise and Mikawa Bay]</v>
      </c>
      <c r="B397" s="231" t="s">
        <v>4148</v>
      </c>
      <c r="C397" s="231" t="s">
        <v>4149</v>
      </c>
      <c r="D397" s="2"/>
      <c r="E397" s="230" t="str">
        <f t="shared" si="30"/>
        <v>Japan-FAJ-ESJ [Sea of Japan East]</v>
      </c>
      <c r="F397" s="207" t="s">
        <v>3696</v>
      </c>
      <c r="G397" s="207" t="s">
        <v>3697</v>
      </c>
      <c r="H397" s="2"/>
      <c r="I397" s="3"/>
      <c r="J397" s="1"/>
      <c r="K397" s="1"/>
      <c r="L397" s="1"/>
      <c r="M397" s="1"/>
      <c r="N397" s="2"/>
      <c r="O397" s="3"/>
      <c r="P397" s="1"/>
      <c r="Q397" s="1"/>
      <c r="R397" s="1"/>
      <c r="S397" s="2"/>
      <c r="U397" s="2"/>
      <c r="V397" s="181" t="s">
        <v>3252</v>
      </c>
      <c r="W397" s="103"/>
      <c r="Y397" s="2"/>
      <c r="AB397" s="2"/>
      <c r="AE397" s="2"/>
      <c r="AG397" s="2"/>
      <c r="AI397" s="2"/>
      <c r="AK397" s="2"/>
      <c r="AM397" s="2"/>
      <c r="AO397" s="2"/>
      <c r="AR397" s="2"/>
      <c r="AU397" s="2"/>
      <c r="AX397" s="2"/>
      <c r="BA397" s="2"/>
      <c r="BD397" s="2"/>
      <c r="BF397" s="2"/>
      <c r="BI397" s="2"/>
      <c r="BL397" s="2"/>
      <c r="BO397" s="2"/>
      <c r="BR397" s="2"/>
      <c r="BU397" s="2"/>
      <c r="BX397" s="2"/>
      <c r="CA397" s="2"/>
      <c r="CD397" s="2"/>
      <c r="CF397" s="103"/>
      <c r="CH397" s="103"/>
      <c r="CJ397" s="103"/>
      <c r="CL397" s="103"/>
      <c r="CN397" s="103"/>
      <c r="CP397" s="103"/>
      <c r="CR397" s="103"/>
    </row>
    <row r="398" spans="1:96">
      <c r="A398" s="235" t="str">
        <f t="shared" si="29"/>
        <v>JPUFFSOJECSSI [Japanese pufferfish Sea of Japan and East China Sea and Seto Inland sea]</v>
      </c>
      <c r="B398" s="231" t="s">
        <v>4150</v>
      </c>
      <c r="C398" s="231" t="s">
        <v>4151</v>
      </c>
      <c r="D398" s="2"/>
      <c r="E398" s="230" t="str">
        <f t="shared" si="30"/>
        <v>Japan-FAJ-HOKK [Hokkaido]</v>
      </c>
      <c r="F398" s="207" t="s">
        <v>3698</v>
      </c>
      <c r="G398" s="207" t="s">
        <v>3699</v>
      </c>
      <c r="H398" s="2"/>
      <c r="I398" s="3"/>
      <c r="J398" s="1"/>
      <c r="K398" s="1"/>
      <c r="L398" s="1"/>
      <c r="M398" s="1"/>
      <c r="N398" s="2"/>
      <c r="O398" s="3"/>
      <c r="P398" s="1"/>
      <c r="Q398" s="1"/>
      <c r="R398" s="1"/>
      <c r="S398" s="2"/>
      <c r="U398" s="2"/>
      <c r="V398" s="181" t="s">
        <v>3253</v>
      </c>
      <c r="W398" s="103"/>
      <c r="Y398" s="2"/>
      <c r="AB398" s="2"/>
      <c r="AE398" s="2"/>
      <c r="AG398" s="2"/>
      <c r="AI398" s="2"/>
      <c r="AK398" s="2"/>
      <c r="AM398" s="2"/>
      <c r="AO398" s="2"/>
      <c r="AR398" s="2"/>
      <c r="AU398" s="2"/>
      <c r="AX398" s="2"/>
      <c r="BA398" s="2"/>
      <c r="BD398" s="2"/>
      <c r="BF398" s="2"/>
      <c r="BI398" s="2"/>
      <c r="BL398" s="2"/>
      <c r="BO398" s="2"/>
      <c r="BR398" s="2"/>
      <c r="BU398" s="2"/>
      <c r="BX398" s="2"/>
      <c r="CA398" s="2"/>
      <c r="CD398" s="2"/>
      <c r="CF398" s="103"/>
      <c r="CH398" s="103"/>
      <c r="CJ398" s="103"/>
      <c r="CL398" s="103"/>
      <c r="CN398" s="103"/>
      <c r="CP398" s="103"/>
      <c r="CR398" s="103"/>
    </row>
    <row r="399" spans="1:96">
      <c r="A399" s="235" t="str">
        <f t="shared" si="29"/>
        <v>JSNAPOKWI [Japanese snapper Okinawa Islands]</v>
      </c>
      <c r="B399" s="231" t="s">
        <v>4152</v>
      </c>
      <c r="C399" s="231" t="s">
        <v>4153</v>
      </c>
      <c r="D399" s="2"/>
      <c r="E399" s="230" t="str">
        <f t="shared" si="30"/>
        <v>Japan-FAJ-IMKB [Ise and Mikawa Bay]</v>
      </c>
      <c r="F399" s="207" t="s">
        <v>3700</v>
      </c>
      <c r="G399" s="207" t="s">
        <v>3701</v>
      </c>
      <c r="H399" s="2"/>
      <c r="I399" s="3"/>
      <c r="J399" s="1"/>
      <c r="K399" s="1"/>
      <c r="L399" s="1"/>
      <c r="M399" s="1"/>
      <c r="N399" s="2"/>
      <c r="O399" s="3"/>
      <c r="P399" s="1"/>
      <c r="Q399" s="1"/>
      <c r="R399" s="1"/>
      <c r="S399" s="2"/>
      <c r="U399" s="2"/>
      <c r="V399" s="181" t="s">
        <v>2513</v>
      </c>
      <c r="W399" s="103"/>
      <c r="Y399" s="2"/>
      <c r="AB399" s="2"/>
      <c r="AE399" s="2"/>
      <c r="AG399" s="2"/>
      <c r="AI399" s="2"/>
      <c r="AK399" s="2"/>
      <c r="AM399" s="2"/>
      <c r="AO399" s="2"/>
      <c r="AR399" s="2"/>
      <c r="AU399" s="2"/>
      <c r="AX399" s="2"/>
      <c r="BA399" s="2"/>
      <c r="BD399" s="2"/>
      <c r="BF399" s="2"/>
      <c r="BI399" s="2"/>
      <c r="BL399" s="2"/>
      <c r="BO399" s="2"/>
      <c r="BR399" s="2"/>
      <c r="BU399" s="2"/>
      <c r="BX399" s="2"/>
      <c r="CA399" s="2"/>
      <c r="CD399" s="2"/>
      <c r="CF399" s="103"/>
      <c r="CH399" s="103"/>
      <c r="CJ399" s="103"/>
      <c r="CL399" s="103"/>
      <c r="CN399" s="103"/>
      <c r="CP399" s="103"/>
      <c r="CR399" s="103"/>
    </row>
    <row r="400" spans="1:96">
      <c r="A400" s="235" t="str">
        <f t="shared" si="29"/>
        <v>KCROCKNPAC [Kichiji rockfish North Pacific]</v>
      </c>
      <c r="B400" s="231" t="s">
        <v>4154</v>
      </c>
      <c r="C400" s="231" t="s">
        <v>4155</v>
      </c>
      <c r="D400" s="2"/>
      <c r="E400" s="230" t="str">
        <f t="shared" si="30"/>
        <v>Japan-FAJ-JPN [Japan]</v>
      </c>
      <c r="F400" s="207" t="s">
        <v>3702</v>
      </c>
      <c r="G400" s="207" t="s">
        <v>3703</v>
      </c>
      <c r="H400" s="2"/>
      <c r="I400" s="3"/>
      <c r="J400" s="1"/>
      <c r="K400" s="1"/>
      <c r="L400" s="1"/>
      <c r="M400" s="1"/>
      <c r="N400" s="2"/>
      <c r="O400" s="3"/>
      <c r="P400" s="1"/>
      <c r="Q400" s="1"/>
      <c r="R400" s="1"/>
      <c r="S400" s="2"/>
      <c r="U400" s="2"/>
      <c r="V400" s="181" t="s">
        <v>2514</v>
      </c>
      <c r="W400" s="103"/>
      <c r="Y400" s="2"/>
      <c r="AB400" s="2"/>
      <c r="AE400" s="2"/>
      <c r="AG400" s="2"/>
      <c r="AI400" s="2"/>
      <c r="AK400" s="2"/>
      <c r="AM400" s="2"/>
      <c r="AO400" s="2"/>
      <c r="AR400" s="2"/>
      <c r="AU400" s="2"/>
      <c r="AX400" s="2"/>
      <c r="BA400" s="2"/>
      <c r="BD400" s="2"/>
      <c r="BF400" s="2"/>
      <c r="BI400" s="2"/>
      <c r="BL400" s="2"/>
      <c r="BO400" s="2"/>
      <c r="BR400" s="2"/>
      <c r="BU400" s="2"/>
      <c r="BX400" s="2"/>
      <c r="CA400" s="2"/>
      <c r="CD400" s="2"/>
      <c r="CF400" s="103"/>
      <c r="CH400" s="103"/>
      <c r="CJ400" s="103"/>
      <c r="CL400" s="103"/>
      <c r="CN400" s="103"/>
      <c r="CP400" s="103"/>
      <c r="CR400" s="103"/>
    </row>
    <row r="401" spans="1:96">
      <c r="A401" s="235" t="str">
        <f t="shared" si="29"/>
        <v>KCROCKOKS [Kichiji rockfish Okhotsk Sea]</v>
      </c>
      <c r="B401" s="231" t="s">
        <v>4156</v>
      </c>
      <c r="C401" s="231" t="s">
        <v>4157</v>
      </c>
      <c r="D401" s="2"/>
      <c r="E401" s="230" t="str">
        <f t="shared" si="30"/>
        <v>Japan-FAJ-JPNAR [Japan Autumn recruitment]</v>
      </c>
      <c r="F401" s="207" t="s">
        <v>3704</v>
      </c>
      <c r="G401" s="207" t="s">
        <v>3705</v>
      </c>
      <c r="H401" s="2"/>
      <c r="I401" s="3"/>
      <c r="J401" s="1"/>
      <c r="K401" s="1"/>
      <c r="L401" s="1"/>
      <c r="M401" s="1"/>
      <c r="N401" s="2"/>
      <c r="O401" s="3"/>
      <c r="P401" s="1"/>
      <c r="Q401" s="1"/>
      <c r="R401" s="1"/>
      <c r="S401" s="2"/>
      <c r="U401" s="2"/>
      <c r="V401" s="181" t="s">
        <v>2515</v>
      </c>
      <c r="W401" s="103"/>
      <c r="Y401" s="2"/>
      <c r="AB401" s="2"/>
      <c r="AE401" s="2"/>
      <c r="AG401" s="2"/>
      <c r="AI401" s="2"/>
      <c r="AK401" s="2"/>
      <c r="AM401" s="2"/>
      <c r="AO401" s="2"/>
      <c r="AR401" s="2"/>
      <c r="AU401" s="2"/>
      <c r="AX401" s="2"/>
      <c r="BA401" s="2"/>
      <c r="BD401" s="2"/>
      <c r="BF401" s="2"/>
      <c r="BI401" s="2"/>
      <c r="BL401" s="2"/>
      <c r="BO401" s="2"/>
      <c r="BR401" s="2"/>
      <c r="BU401" s="2"/>
      <c r="BX401" s="2"/>
      <c r="CA401" s="2"/>
      <c r="CD401" s="2"/>
      <c r="CF401" s="103"/>
      <c r="CH401" s="103"/>
      <c r="CJ401" s="103"/>
      <c r="CL401" s="103"/>
      <c r="CN401" s="103"/>
      <c r="CP401" s="103"/>
      <c r="CR401" s="103"/>
    </row>
    <row r="402" spans="1:96">
      <c r="A402" s="235" t="str">
        <f t="shared" si="29"/>
        <v>KCROCKSWHOKK [Kichiji rockfish Southwestern coast of Hokkaido]</v>
      </c>
      <c r="B402" s="231" t="s">
        <v>4158</v>
      </c>
      <c r="C402" s="231" t="s">
        <v>4159</v>
      </c>
      <c r="D402" s="2"/>
      <c r="E402" s="230" t="str">
        <f t="shared" si="30"/>
        <v>Japan-FAJ-JPNWR [Japan Winter recruitment]</v>
      </c>
      <c r="F402" s="207" t="s">
        <v>3706</v>
      </c>
      <c r="G402" s="207" t="s">
        <v>3707</v>
      </c>
      <c r="H402" s="2"/>
      <c r="I402" s="3"/>
      <c r="J402" s="1"/>
      <c r="K402" s="1"/>
      <c r="L402" s="1"/>
      <c r="M402" s="1"/>
      <c r="N402" s="2"/>
      <c r="O402" s="3"/>
      <c r="P402" s="1"/>
      <c r="Q402" s="1"/>
      <c r="R402" s="1"/>
      <c r="S402" s="2"/>
      <c r="U402" s="2"/>
      <c r="V402" s="181" t="s">
        <v>2516</v>
      </c>
      <c r="W402" s="103"/>
      <c r="Y402" s="2"/>
      <c r="AB402" s="2"/>
      <c r="AE402" s="2"/>
      <c r="AG402" s="2"/>
      <c r="AI402" s="2"/>
      <c r="AK402" s="2"/>
      <c r="AM402" s="2"/>
      <c r="AO402" s="2"/>
      <c r="AR402" s="2"/>
      <c r="AU402" s="2"/>
      <c r="AX402" s="2"/>
      <c r="BA402" s="2"/>
      <c r="BD402" s="2"/>
      <c r="BF402" s="2"/>
      <c r="BI402" s="2"/>
      <c r="BL402" s="2"/>
      <c r="BO402" s="2"/>
      <c r="BR402" s="2"/>
      <c r="BU402" s="2"/>
      <c r="BX402" s="2"/>
      <c r="CA402" s="2"/>
      <c r="CD402" s="2"/>
      <c r="CF402" s="103"/>
      <c r="CH402" s="103"/>
      <c r="CJ402" s="103"/>
      <c r="CL402" s="103"/>
      <c r="CN402" s="103"/>
      <c r="CP402" s="103"/>
      <c r="CR402" s="103"/>
    </row>
    <row r="403" spans="1:96">
      <c r="A403" s="235" t="str">
        <f t="shared" si="29"/>
        <v>KELPGREENLINGORECOAST [Kelp greenling Oregon Coast]</v>
      </c>
      <c r="B403" s="231" t="s">
        <v>1103</v>
      </c>
      <c r="C403" s="231" t="s">
        <v>1104</v>
      </c>
      <c r="D403" s="2"/>
      <c r="E403" s="230" t="str">
        <f t="shared" si="30"/>
        <v>Japan-FAJ-NEMS [Nemuro Strait]</v>
      </c>
      <c r="F403" s="207" t="s">
        <v>3708</v>
      </c>
      <c r="G403" s="207" t="s">
        <v>3709</v>
      </c>
      <c r="H403" s="2"/>
      <c r="I403" s="3"/>
      <c r="J403" s="1"/>
      <c r="K403" s="1"/>
      <c r="L403" s="1"/>
      <c r="M403" s="1"/>
      <c r="N403" s="2"/>
      <c r="O403" s="3"/>
      <c r="P403" s="1"/>
      <c r="Q403" s="1"/>
      <c r="R403" s="1"/>
      <c r="S403" s="2"/>
      <c r="U403" s="2"/>
      <c r="V403" s="182" t="s">
        <v>3254</v>
      </c>
      <c r="W403" s="103"/>
      <c r="Y403" s="2"/>
      <c r="AB403" s="2"/>
      <c r="AE403" s="2"/>
      <c r="AG403" s="2"/>
      <c r="AI403" s="2"/>
      <c r="AK403" s="2"/>
      <c r="AM403" s="2"/>
      <c r="AO403" s="2"/>
      <c r="AR403" s="2"/>
      <c r="AU403" s="2"/>
      <c r="AX403" s="2"/>
      <c r="BA403" s="2"/>
      <c r="BD403" s="2"/>
      <c r="BF403" s="2"/>
      <c r="BI403" s="2"/>
      <c r="BL403" s="2"/>
      <c r="BO403" s="2"/>
      <c r="BR403" s="2"/>
      <c r="BU403" s="2"/>
      <c r="BX403" s="2"/>
      <c r="CA403" s="2"/>
      <c r="CD403" s="2"/>
      <c r="CF403" s="103"/>
      <c r="CH403" s="103"/>
      <c r="CJ403" s="103"/>
      <c r="CL403" s="103"/>
      <c r="CN403" s="103"/>
      <c r="CP403" s="103"/>
      <c r="CR403" s="103"/>
    </row>
    <row r="404" spans="1:96">
      <c r="A404" s="235" t="str">
        <f t="shared" si="29"/>
        <v>KFSHARNEATL [Kitefin shark Northeast Atlantic]</v>
      </c>
      <c r="B404" s="231" t="s">
        <v>4160</v>
      </c>
      <c r="C404" s="231" t="s">
        <v>4161</v>
      </c>
      <c r="D404" s="2"/>
      <c r="E404" s="230" t="str">
        <f t="shared" si="30"/>
        <v>Japan-FAJ-NHOKK [North coast of Hokkaido]</v>
      </c>
      <c r="F404" s="207" t="s">
        <v>3710</v>
      </c>
      <c r="G404" s="207" t="s">
        <v>3711</v>
      </c>
      <c r="H404" s="2"/>
      <c r="I404" s="3"/>
      <c r="J404" s="1"/>
      <c r="K404" s="1"/>
      <c r="L404" s="1"/>
      <c r="M404" s="1"/>
      <c r="N404" s="2"/>
      <c r="O404" s="3"/>
      <c r="P404" s="1"/>
      <c r="Q404" s="1"/>
      <c r="R404" s="1"/>
      <c r="S404" s="2"/>
      <c r="U404" s="2"/>
      <c r="V404" s="181" t="s">
        <v>2517</v>
      </c>
      <c r="W404" s="103"/>
      <c r="Y404" s="2"/>
      <c r="AB404" s="2"/>
      <c r="AE404" s="2"/>
      <c r="AG404" s="2"/>
      <c r="AI404" s="2"/>
      <c r="AK404" s="2"/>
      <c r="AM404" s="2"/>
      <c r="AO404" s="2"/>
      <c r="AR404" s="2"/>
      <c r="AU404" s="2"/>
      <c r="AX404" s="2"/>
      <c r="BA404" s="2"/>
      <c r="BD404" s="2"/>
      <c r="BF404" s="2"/>
      <c r="BI404" s="2"/>
      <c r="BL404" s="2"/>
      <c r="BO404" s="2"/>
      <c r="BR404" s="2"/>
      <c r="BU404" s="2"/>
      <c r="BX404" s="2"/>
      <c r="CA404" s="2"/>
      <c r="CD404" s="2"/>
      <c r="CF404" s="103"/>
      <c r="CH404" s="103"/>
      <c r="CJ404" s="103"/>
      <c r="CL404" s="103"/>
      <c r="CN404" s="103"/>
      <c r="CP404" s="103"/>
      <c r="CR404" s="103"/>
    </row>
    <row r="405" spans="1:96">
      <c r="A405" s="235" t="str">
        <f t="shared" si="29"/>
        <v>KINGKLIPSA [Kingklip South Africa]</v>
      </c>
      <c r="B405" s="231" t="s">
        <v>1107</v>
      </c>
      <c r="C405" s="231" t="s">
        <v>1108</v>
      </c>
      <c r="D405" s="2"/>
      <c r="E405" s="230" t="str">
        <f t="shared" si="30"/>
        <v>Japan-FAJ-NPAC [North Pacific]</v>
      </c>
      <c r="F405" s="207" t="s">
        <v>3712</v>
      </c>
      <c r="G405" s="207" t="s">
        <v>879</v>
      </c>
      <c r="H405" s="2"/>
      <c r="I405" s="3"/>
      <c r="J405" s="1"/>
      <c r="K405" s="1"/>
      <c r="L405" s="1"/>
      <c r="M405" s="1"/>
      <c r="N405" s="2"/>
      <c r="O405" s="3"/>
      <c r="P405" s="1"/>
      <c r="Q405" s="1"/>
      <c r="R405" s="1"/>
      <c r="S405" s="2"/>
      <c r="U405" s="2"/>
      <c r="V405" s="181" t="s">
        <v>2518</v>
      </c>
      <c r="W405" s="103"/>
      <c r="Y405" s="2"/>
      <c r="AB405" s="2"/>
      <c r="AE405" s="2"/>
      <c r="AG405" s="2"/>
      <c r="AI405" s="2"/>
      <c r="AK405" s="2"/>
      <c r="AM405" s="2"/>
      <c r="AO405" s="2"/>
      <c r="AR405" s="2"/>
      <c r="AU405" s="2"/>
      <c r="AX405" s="2"/>
      <c r="BA405" s="2"/>
      <c r="BD405" s="2"/>
      <c r="BF405" s="2"/>
      <c r="BI405" s="2"/>
      <c r="BL405" s="2"/>
      <c r="BO405" s="2"/>
      <c r="BR405" s="2"/>
      <c r="BU405" s="2"/>
      <c r="BX405" s="2"/>
      <c r="CA405" s="2"/>
      <c r="CD405" s="2"/>
      <c r="CF405" s="103"/>
      <c r="CH405" s="103"/>
      <c r="CJ405" s="103"/>
      <c r="CL405" s="103"/>
      <c r="CN405" s="103"/>
      <c r="CP405" s="103"/>
      <c r="CR405" s="103"/>
    </row>
    <row r="406" spans="1:96">
      <c r="A406" s="235" t="str">
        <f t="shared" si="29"/>
        <v>KMACKGM [King mackerel Gulf of Mexico]</v>
      </c>
      <c r="B406" s="231" t="s">
        <v>1111</v>
      </c>
      <c r="C406" s="231" t="s">
        <v>1112</v>
      </c>
      <c r="D406" s="2"/>
      <c r="E406" s="230" t="str">
        <f t="shared" si="30"/>
        <v>Japan-FAJ-NSJ [Sea of Japan North]</v>
      </c>
      <c r="F406" s="207" t="s">
        <v>3713</v>
      </c>
      <c r="G406" s="207" t="s">
        <v>425</v>
      </c>
      <c r="H406" s="2"/>
      <c r="I406" s="3"/>
      <c r="J406" s="1"/>
      <c r="K406" s="1"/>
      <c r="L406" s="1"/>
      <c r="M406" s="1"/>
      <c r="N406" s="2"/>
      <c r="O406" s="3"/>
      <c r="P406" s="1"/>
      <c r="Q406" s="1"/>
      <c r="R406" s="1"/>
      <c r="S406" s="2"/>
      <c r="U406" s="2"/>
      <c r="V406" s="181" t="s">
        <v>3255</v>
      </c>
      <c r="W406" s="103"/>
      <c r="Y406" s="2"/>
      <c r="AB406" s="2"/>
      <c r="AE406" s="2"/>
      <c r="AG406" s="2"/>
      <c r="AI406" s="2"/>
      <c r="AK406" s="2"/>
      <c r="AM406" s="2"/>
      <c r="AO406" s="2"/>
      <c r="AR406" s="2"/>
      <c r="AU406" s="2"/>
      <c r="AX406" s="2"/>
      <c r="BA406" s="2"/>
      <c r="BD406" s="2"/>
      <c r="BF406" s="2"/>
      <c r="BI406" s="2"/>
      <c r="BL406" s="2"/>
      <c r="BO406" s="2"/>
      <c r="BR406" s="2"/>
      <c r="BU406" s="2"/>
      <c r="BX406" s="2"/>
      <c r="CA406" s="2"/>
      <c r="CD406" s="2"/>
      <c r="CF406" s="103"/>
      <c r="CH406" s="103"/>
      <c r="CJ406" s="103"/>
      <c r="CL406" s="103"/>
      <c r="CN406" s="103"/>
      <c r="CP406" s="103"/>
      <c r="CR406" s="103"/>
    </row>
    <row r="407" spans="1:96">
      <c r="A407" s="235" t="str">
        <f t="shared" si="29"/>
        <v>KMACKSATLC [King mackerel Southern Atlantic coast]</v>
      </c>
      <c r="B407" s="231" t="s">
        <v>1115</v>
      </c>
      <c r="C407" s="231" t="s">
        <v>4162</v>
      </c>
      <c r="D407" s="2"/>
      <c r="E407" s="230" t="str">
        <f t="shared" si="30"/>
        <v>Japan-FAJ-NWPAC [Northwest Pacific]</v>
      </c>
      <c r="F407" s="207" t="s">
        <v>3714</v>
      </c>
      <c r="G407" s="207" t="s">
        <v>432</v>
      </c>
      <c r="H407" s="2"/>
      <c r="I407" s="3"/>
      <c r="J407" s="1"/>
      <c r="K407" s="1"/>
      <c r="L407" s="1"/>
      <c r="M407" s="1"/>
      <c r="N407" s="2"/>
      <c r="O407" s="3"/>
      <c r="P407" s="1"/>
      <c r="Q407" s="1"/>
      <c r="R407" s="1"/>
      <c r="S407" s="2"/>
      <c r="U407" s="2"/>
      <c r="V407" s="182" t="s">
        <v>3256</v>
      </c>
      <c r="W407" s="103"/>
      <c r="Y407" s="2"/>
      <c r="AB407" s="2"/>
      <c r="AE407" s="2"/>
      <c r="AG407" s="2"/>
      <c r="AI407" s="2"/>
      <c r="AK407" s="2"/>
      <c r="AM407" s="2"/>
      <c r="AO407" s="2"/>
      <c r="AR407" s="2"/>
      <c r="AU407" s="2"/>
      <c r="AX407" s="2"/>
      <c r="BA407" s="2"/>
      <c r="BD407" s="2"/>
      <c r="BF407" s="2"/>
      <c r="BI407" s="2"/>
      <c r="BL407" s="2"/>
      <c r="BO407" s="2"/>
      <c r="BR407" s="2"/>
      <c r="BU407" s="2"/>
      <c r="BX407" s="2"/>
      <c r="CA407" s="2"/>
      <c r="CD407" s="2"/>
      <c r="CF407" s="103"/>
      <c r="CH407" s="103"/>
      <c r="CJ407" s="103"/>
      <c r="CL407" s="103"/>
      <c r="CN407" s="103"/>
      <c r="CP407" s="103"/>
      <c r="CR407" s="103"/>
    </row>
    <row r="408" spans="1:96">
      <c r="A408" s="235" t="str">
        <f t="shared" si="29"/>
        <v>KMFLOUNBSAI [Kamchatka flounder Bering Sea and Aleutian Islands]</v>
      </c>
      <c r="B408" s="231" t="s">
        <v>4163</v>
      </c>
      <c r="C408" s="231" t="s">
        <v>4164</v>
      </c>
      <c r="D408" s="2"/>
      <c r="E408" s="230" t="str">
        <f t="shared" si="30"/>
        <v>Japan-FAJ-OKS [Okhotsk Sea]</v>
      </c>
      <c r="F408" s="207" t="s">
        <v>3715</v>
      </c>
      <c r="G408" s="207" t="s">
        <v>3716</v>
      </c>
      <c r="H408" s="2"/>
      <c r="I408" s="3"/>
      <c r="J408" s="1"/>
      <c r="K408" s="1"/>
      <c r="L408" s="1"/>
      <c r="M408" s="1"/>
      <c r="N408" s="2"/>
      <c r="O408" s="3"/>
      <c r="P408" s="1"/>
      <c r="Q408" s="1"/>
      <c r="R408" s="1"/>
      <c r="S408" s="2"/>
      <c r="U408" s="2"/>
      <c r="V408" s="181" t="s">
        <v>2519</v>
      </c>
      <c r="W408" s="103"/>
      <c r="Y408" s="2"/>
      <c r="AB408" s="2"/>
      <c r="AE408" s="2"/>
      <c r="AG408" s="2"/>
      <c r="AI408" s="2"/>
      <c r="AK408" s="2"/>
      <c r="AM408" s="2"/>
      <c r="AO408" s="2"/>
      <c r="AR408" s="2"/>
      <c r="AU408" s="2"/>
      <c r="AX408" s="2"/>
      <c r="BA408" s="2"/>
      <c r="BD408" s="2"/>
      <c r="BF408" s="2"/>
      <c r="BI408" s="2"/>
      <c r="BL408" s="2"/>
      <c r="BO408" s="2"/>
      <c r="BR408" s="2"/>
      <c r="BU408" s="2"/>
      <c r="BX408" s="2"/>
      <c r="CA408" s="2"/>
      <c r="CD408" s="2"/>
      <c r="CF408" s="103"/>
      <c r="CH408" s="103"/>
      <c r="CJ408" s="103"/>
      <c r="CL408" s="103"/>
      <c r="CN408" s="103"/>
      <c r="CP408" s="103"/>
      <c r="CR408" s="103"/>
    </row>
    <row r="409" spans="1:96">
      <c r="A409" s="235" t="str">
        <f t="shared" si="29"/>
        <v>LCODLINGPAC [Longfin codling Pacific Ocean]</v>
      </c>
      <c r="B409" s="231" t="s">
        <v>4165</v>
      </c>
      <c r="C409" s="231" t="s">
        <v>4166</v>
      </c>
      <c r="D409" s="2"/>
      <c r="E409" s="230" t="str">
        <f t="shared" si="30"/>
        <v>Japan-FAJ-OKWI [Okinawa Islands]</v>
      </c>
      <c r="F409" s="207" t="s">
        <v>3717</v>
      </c>
      <c r="G409" s="207" t="s">
        <v>3718</v>
      </c>
      <c r="H409" s="2"/>
      <c r="I409" s="3"/>
      <c r="J409" s="1"/>
      <c r="K409" s="1"/>
      <c r="L409" s="1"/>
      <c r="M409" s="1"/>
      <c r="N409" s="2"/>
      <c r="O409" s="3"/>
      <c r="P409" s="1"/>
      <c r="Q409" s="1"/>
      <c r="R409" s="1"/>
      <c r="S409" s="2"/>
      <c r="U409" s="2"/>
      <c r="V409" s="181" t="s">
        <v>2520</v>
      </c>
      <c r="W409" s="103"/>
      <c r="Y409" s="2"/>
      <c r="AB409" s="2"/>
      <c r="AE409" s="2"/>
      <c r="AG409" s="2"/>
      <c r="AI409" s="2"/>
      <c r="AK409" s="2"/>
      <c r="AM409" s="2"/>
      <c r="AO409" s="2"/>
      <c r="AR409" s="2"/>
      <c r="AU409" s="2"/>
      <c r="AX409" s="2"/>
      <c r="BA409" s="2"/>
      <c r="BD409" s="2"/>
      <c r="BF409" s="2"/>
      <c r="BI409" s="2"/>
      <c r="BL409" s="2"/>
      <c r="BO409" s="2"/>
      <c r="BR409" s="2"/>
      <c r="BU409" s="2"/>
      <c r="BX409" s="2"/>
      <c r="CA409" s="2"/>
      <c r="CD409" s="2"/>
      <c r="CF409" s="103"/>
      <c r="CH409" s="103"/>
      <c r="CJ409" s="103"/>
      <c r="CL409" s="103"/>
      <c r="CN409" s="103"/>
      <c r="CP409" s="103"/>
      <c r="CR409" s="103"/>
    </row>
    <row r="410" spans="1:96">
      <c r="A410" s="235" t="str">
        <f t="shared" si="29"/>
        <v>LDENTWASG3 [Large eye dentex West Africa Subgroup 3]</v>
      </c>
      <c r="B410" s="231" t="s">
        <v>1118</v>
      </c>
      <c r="C410" s="231" t="s">
        <v>4167</v>
      </c>
      <c r="D410" s="2"/>
      <c r="E410" s="230" t="str">
        <f t="shared" si="30"/>
        <v>Japan-FAJ-PAC [Pacific Ocean]</v>
      </c>
      <c r="F410" s="207" t="s">
        <v>3719</v>
      </c>
      <c r="G410" s="207" t="s">
        <v>438</v>
      </c>
      <c r="H410" s="2"/>
      <c r="I410" s="3"/>
      <c r="J410" s="1"/>
      <c r="K410" s="1"/>
      <c r="L410" s="1"/>
      <c r="M410" s="1"/>
      <c r="N410" s="2"/>
      <c r="O410" s="3"/>
      <c r="P410" s="1"/>
      <c r="Q410" s="1"/>
      <c r="R410" s="1"/>
      <c r="S410" s="2"/>
      <c r="U410" s="2"/>
      <c r="V410" s="181" t="s">
        <v>2521</v>
      </c>
      <c r="W410" s="103"/>
      <c r="Y410" s="2"/>
      <c r="AB410" s="2"/>
      <c r="AE410" s="2"/>
      <c r="AG410" s="2"/>
      <c r="AI410" s="2"/>
      <c r="AK410" s="2"/>
      <c r="AM410" s="2"/>
      <c r="AO410" s="2"/>
      <c r="AR410" s="2"/>
      <c r="AU410" s="2"/>
      <c r="AX410" s="2"/>
      <c r="BA410" s="2"/>
      <c r="BD410" s="2"/>
      <c r="BF410" s="2"/>
      <c r="BI410" s="2"/>
      <c r="BL410" s="2"/>
      <c r="BO410" s="2"/>
      <c r="BR410" s="2"/>
      <c r="BU410" s="2"/>
      <c r="BX410" s="2"/>
      <c r="CA410" s="2"/>
      <c r="CD410" s="2"/>
      <c r="CF410" s="103"/>
      <c r="CH410" s="103"/>
      <c r="CJ410" s="103"/>
      <c r="CL410" s="103"/>
      <c r="CN410" s="103"/>
      <c r="CP410" s="103"/>
      <c r="CR410" s="103"/>
    </row>
    <row r="411" spans="1:96">
      <c r="A411" s="235" t="str">
        <f t="shared" si="29"/>
        <v>LGSHARNEATL [Leafscale gulper shark Northeast Atlantic]</v>
      </c>
      <c r="B411" s="231" t="s">
        <v>4168</v>
      </c>
      <c r="C411" s="231" t="s">
        <v>4169</v>
      </c>
      <c r="D411" s="2"/>
      <c r="E411" s="230" t="str">
        <f t="shared" si="30"/>
        <v>Japan-FAJ-PJPN [Pacific Coast of Japan]</v>
      </c>
      <c r="F411" s="207" t="s">
        <v>3720</v>
      </c>
      <c r="G411" s="207" t="s">
        <v>442</v>
      </c>
      <c r="H411" s="2"/>
      <c r="I411" s="3"/>
      <c r="J411" s="1"/>
      <c r="K411" s="1"/>
      <c r="L411" s="1"/>
      <c r="M411" s="1"/>
      <c r="N411" s="2"/>
      <c r="O411" s="3"/>
      <c r="P411" s="1"/>
      <c r="Q411" s="1"/>
      <c r="R411" s="1"/>
      <c r="S411" s="2"/>
      <c r="U411" s="2"/>
      <c r="V411" s="181" t="s">
        <v>2522</v>
      </c>
      <c r="W411" s="103"/>
      <c r="Y411" s="2"/>
      <c r="AB411" s="2"/>
      <c r="AE411" s="2"/>
      <c r="AG411" s="2"/>
      <c r="AI411" s="2"/>
      <c r="AK411" s="2"/>
      <c r="AM411" s="2"/>
      <c r="AO411" s="2"/>
      <c r="AR411" s="2"/>
      <c r="AU411" s="2"/>
      <c r="AX411" s="2"/>
      <c r="BA411" s="2"/>
      <c r="BD411" s="2"/>
      <c r="BF411" s="2"/>
      <c r="BI411" s="2"/>
      <c r="BL411" s="2"/>
      <c r="BO411" s="2"/>
      <c r="BR411" s="2"/>
      <c r="BU411" s="2"/>
      <c r="BX411" s="2"/>
      <c r="CA411" s="2"/>
      <c r="CD411" s="2"/>
      <c r="CF411" s="103"/>
      <c r="CH411" s="103"/>
      <c r="CJ411" s="103"/>
      <c r="CL411" s="103"/>
      <c r="CN411" s="103"/>
      <c r="CP411" s="103"/>
      <c r="CR411" s="103"/>
    </row>
    <row r="412" spans="1:96">
      <c r="A412" s="235" t="str">
        <f t="shared" si="29"/>
        <v>LHAIRTSOJECS [Largehead hairtail Sea of Japan and East China Sea]</v>
      </c>
      <c r="B412" s="231" t="s">
        <v>4170</v>
      </c>
      <c r="C412" s="231" t="s">
        <v>4171</v>
      </c>
      <c r="D412" s="2"/>
      <c r="E412" s="230" t="str">
        <f t="shared" si="30"/>
        <v>Japan-FAJ-SETO [Inland Sea of Japan]</v>
      </c>
      <c r="F412" s="207" t="s">
        <v>3721</v>
      </c>
      <c r="G412" s="207" t="s">
        <v>450</v>
      </c>
      <c r="H412" s="2"/>
      <c r="I412" s="3"/>
      <c r="J412" s="1"/>
      <c r="K412" s="1"/>
      <c r="L412" s="1"/>
      <c r="M412" s="1"/>
      <c r="N412" s="2"/>
      <c r="O412" s="3"/>
      <c r="P412" s="1"/>
      <c r="Q412" s="1"/>
      <c r="R412" s="1"/>
      <c r="S412" s="2"/>
      <c r="U412" s="2"/>
      <c r="V412" s="181" t="s">
        <v>3257</v>
      </c>
      <c r="W412" s="103"/>
      <c r="Y412" s="2"/>
      <c r="AB412" s="2"/>
      <c r="AE412" s="2"/>
      <c r="AG412" s="2"/>
      <c r="AI412" s="2"/>
      <c r="AK412" s="2"/>
      <c r="AM412" s="2"/>
      <c r="AO412" s="2"/>
      <c r="AR412" s="2"/>
      <c r="AU412" s="2"/>
      <c r="AX412" s="2"/>
      <c r="BA412" s="2"/>
      <c r="BD412" s="2"/>
      <c r="BF412" s="2"/>
      <c r="BI412" s="2"/>
      <c r="BL412" s="2"/>
      <c r="BO412" s="2"/>
      <c r="BR412" s="2"/>
      <c r="BU412" s="2"/>
      <c r="BX412" s="2"/>
      <c r="CA412" s="2"/>
      <c r="CD412" s="2"/>
      <c r="CF412" s="103"/>
      <c r="CH412" s="103"/>
      <c r="CJ412" s="103"/>
      <c r="CL412" s="103"/>
      <c r="CN412" s="103"/>
      <c r="CP412" s="103"/>
      <c r="CR412" s="103"/>
    </row>
    <row r="413" spans="1:96">
      <c r="A413" s="235" t="str">
        <f t="shared" si="29"/>
        <v>LINGCODNPCOAST [Lingcod Northern Pacific Coast]</v>
      </c>
      <c r="B413" s="231" t="s">
        <v>1121</v>
      </c>
      <c r="C413" s="231" t="s">
        <v>1122</v>
      </c>
      <c r="D413" s="2"/>
      <c r="E413" s="230" t="str">
        <f t="shared" si="30"/>
        <v>Japan-FAJ-SETOE [Inland Sea of Japan (East)]</v>
      </c>
      <c r="F413" s="207" t="s">
        <v>3722</v>
      </c>
      <c r="G413" s="207" t="s">
        <v>457</v>
      </c>
      <c r="H413" s="2"/>
      <c r="I413" s="3"/>
      <c r="J413" s="1"/>
      <c r="K413" s="1"/>
      <c r="L413" s="1"/>
      <c r="M413" s="1"/>
      <c r="N413" s="2"/>
      <c r="O413" s="3"/>
      <c r="P413" s="1"/>
      <c r="Q413" s="1"/>
      <c r="R413" s="1"/>
      <c r="S413" s="2"/>
      <c r="U413" s="2"/>
      <c r="V413" s="181" t="s">
        <v>3258</v>
      </c>
      <c r="W413" s="103"/>
      <c r="Y413" s="2"/>
      <c r="AB413" s="2"/>
      <c r="AE413" s="2"/>
      <c r="AG413" s="2"/>
      <c r="AI413" s="2"/>
      <c r="AK413" s="2"/>
      <c r="AM413" s="2"/>
      <c r="AO413" s="2"/>
      <c r="AR413" s="2"/>
      <c r="AU413" s="2"/>
      <c r="AX413" s="2"/>
      <c r="BA413" s="2"/>
      <c r="BD413" s="2"/>
      <c r="BF413" s="2"/>
      <c r="BI413" s="2"/>
      <c r="BL413" s="2"/>
      <c r="BO413" s="2"/>
      <c r="BR413" s="2"/>
      <c r="BU413" s="2"/>
      <c r="BX413" s="2"/>
      <c r="CA413" s="2"/>
      <c r="CD413" s="2"/>
      <c r="CF413" s="103"/>
      <c r="CH413" s="103"/>
      <c r="CJ413" s="103"/>
      <c r="CL413" s="103"/>
      <c r="CN413" s="103"/>
      <c r="CP413" s="103"/>
      <c r="CR413" s="103"/>
    </row>
    <row r="414" spans="1:96">
      <c r="A414" s="235" t="str">
        <f t="shared" si="29"/>
        <v>LINGCODSOG [Lingcod Strait of Georgia]</v>
      </c>
      <c r="B414" s="231" t="s">
        <v>2763</v>
      </c>
      <c r="C414" s="231" t="s">
        <v>2764</v>
      </c>
      <c r="D414" s="2"/>
      <c r="E414" s="230" t="str">
        <f t="shared" si="30"/>
        <v>Japan-FAJ-SETOW [Inland Sea of Japan (West)]</v>
      </c>
      <c r="F414" s="207" t="s">
        <v>3723</v>
      </c>
      <c r="G414" s="207" t="s">
        <v>464</v>
      </c>
      <c r="H414" s="2"/>
      <c r="I414" s="3"/>
      <c r="J414" s="1"/>
      <c r="K414" s="1"/>
      <c r="L414" s="1"/>
      <c r="M414" s="1"/>
      <c r="N414" s="2"/>
      <c r="O414" s="3"/>
      <c r="P414" s="1"/>
      <c r="Q414" s="1"/>
      <c r="R414" s="1"/>
      <c r="S414" s="2"/>
      <c r="U414" s="2"/>
      <c r="V414" s="181" t="s">
        <v>3259</v>
      </c>
      <c r="W414" s="103"/>
      <c r="Y414" s="2"/>
      <c r="AB414" s="2"/>
      <c r="AE414" s="2"/>
      <c r="AG414" s="2"/>
      <c r="AI414" s="2"/>
      <c r="AK414" s="2"/>
      <c r="AM414" s="2"/>
      <c r="AO414" s="2"/>
      <c r="AR414" s="2"/>
      <c r="AU414" s="2"/>
      <c r="AX414" s="2"/>
      <c r="BA414" s="2"/>
      <c r="BD414" s="2"/>
      <c r="BF414" s="2"/>
      <c r="BI414" s="2"/>
      <c r="BL414" s="2"/>
      <c r="BO414" s="2"/>
      <c r="BR414" s="2"/>
      <c r="BU414" s="2"/>
      <c r="BX414" s="2"/>
      <c r="CA414" s="2"/>
      <c r="CD414" s="2"/>
      <c r="CF414" s="103"/>
      <c r="CH414" s="103"/>
      <c r="CJ414" s="103"/>
      <c r="CL414" s="103"/>
      <c r="CN414" s="103"/>
      <c r="CP414" s="103"/>
      <c r="CR414" s="103"/>
    </row>
    <row r="415" spans="1:96">
      <c r="A415" s="235" t="str">
        <f t="shared" si="29"/>
        <v>LINGCODSPCOAST [Lingcod Southern Pacific Coast]</v>
      </c>
      <c r="B415" s="231" t="s">
        <v>1125</v>
      </c>
      <c r="C415" s="231" t="s">
        <v>1126</v>
      </c>
      <c r="D415" s="2"/>
      <c r="E415" s="230" t="str">
        <f t="shared" si="30"/>
        <v>Japan-FAJ-SHOKK [South coast of Hokkaido]</v>
      </c>
      <c r="F415" s="207" t="s">
        <v>3724</v>
      </c>
      <c r="G415" s="207" t="s">
        <v>3725</v>
      </c>
      <c r="H415" s="2"/>
      <c r="I415" s="3"/>
      <c r="J415" s="1"/>
      <c r="K415" s="1"/>
      <c r="L415" s="1"/>
      <c r="M415" s="1"/>
      <c r="N415" s="2"/>
      <c r="O415" s="3"/>
      <c r="P415" s="1"/>
      <c r="Q415" s="1"/>
      <c r="R415" s="1"/>
      <c r="S415" s="2"/>
      <c r="U415" s="2"/>
      <c r="V415" s="181" t="s">
        <v>3260</v>
      </c>
      <c r="W415" s="103"/>
      <c r="Y415" s="2"/>
      <c r="AB415" s="2"/>
      <c r="AE415" s="2"/>
      <c r="AG415" s="2"/>
      <c r="AI415" s="2"/>
      <c r="AK415" s="2"/>
      <c r="AM415" s="2"/>
      <c r="AO415" s="2"/>
      <c r="AR415" s="2"/>
      <c r="AU415" s="2"/>
      <c r="AX415" s="2"/>
      <c r="BA415" s="2"/>
      <c r="BD415" s="2"/>
      <c r="BF415" s="2"/>
      <c r="BI415" s="2"/>
      <c r="BL415" s="2"/>
      <c r="BO415" s="2"/>
      <c r="BR415" s="2"/>
      <c r="BU415" s="2"/>
      <c r="BX415" s="2"/>
      <c r="CA415" s="2"/>
      <c r="CD415" s="2"/>
      <c r="CF415" s="103"/>
      <c r="CH415" s="103"/>
      <c r="CJ415" s="103"/>
      <c r="CL415" s="103"/>
      <c r="CN415" s="103"/>
      <c r="CP415" s="103"/>
      <c r="CR415" s="103"/>
    </row>
    <row r="416" spans="1:96">
      <c r="A416" s="235" t="str">
        <f t="shared" si="29"/>
        <v>LINGI-II [Ling North-East Arctic]</v>
      </c>
      <c r="B416" s="231" t="s">
        <v>4172</v>
      </c>
      <c r="C416" s="231" t="s">
        <v>4173</v>
      </c>
      <c r="D416" s="2"/>
      <c r="E416" s="230" t="str">
        <f t="shared" si="30"/>
        <v>Japan-FAJ-SOJ [Sea of Japan]</v>
      </c>
      <c r="F416" s="207" t="s">
        <v>3726</v>
      </c>
      <c r="G416" s="207" t="s">
        <v>471</v>
      </c>
      <c r="H416" s="2"/>
      <c r="I416" s="3"/>
      <c r="J416" s="1"/>
      <c r="K416" s="1"/>
      <c r="L416" s="1"/>
      <c r="M416" s="1"/>
      <c r="N416" s="2"/>
      <c r="O416" s="3"/>
      <c r="P416" s="1"/>
      <c r="Q416" s="1"/>
      <c r="R416" s="1"/>
      <c r="S416" s="2"/>
      <c r="U416" s="2"/>
      <c r="V416" s="181" t="s">
        <v>2523</v>
      </c>
      <c r="W416" s="103"/>
      <c r="Y416" s="2"/>
      <c r="AB416" s="2"/>
      <c r="AE416" s="2"/>
      <c r="AG416" s="2"/>
      <c r="AI416" s="2"/>
      <c r="AK416" s="2"/>
      <c r="AM416" s="2"/>
      <c r="AO416" s="2"/>
      <c r="AR416" s="2"/>
      <c r="AU416" s="2"/>
      <c r="AX416" s="2"/>
      <c r="BA416" s="2"/>
      <c r="BD416" s="2"/>
      <c r="BF416" s="2"/>
      <c r="BI416" s="2"/>
      <c r="BL416" s="2"/>
      <c r="BO416" s="2"/>
      <c r="BR416" s="2"/>
      <c r="BU416" s="2"/>
      <c r="BX416" s="2"/>
      <c r="CA416" s="2"/>
      <c r="CD416" s="2"/>
      <c r="CF416" s="103"/>
      <c r="CH416" s="103"/>
      <c r="CJ416" s="103"/>
      <c r="CL416" s="103"/>
      <c r="CN416" s="103"/>
      <c r="CP416" s="103"/>
      <c r="CR416" s="103"/>
    </row>
    <row r="417" spans="1:96">
      <c r="A417" s="235" t="str">
        <f t="shared" si="29"/>
        <v>LINGNEATL [Ling Northeast Atlantic]</v>
      </c>
      <c r="B417" s="231" t="s">
        <v>4174</v>
      </c>
      <c r="C417" s="231" t="s">
        <v>4175</v>
      </c>
      <c r="D417" s="2"/>
      <c r="E417" s="230" t="str">
        <f t="shared" si="30"/>
        <v>Japan-FAJ-SOJECS [Sea of Japan and East China Sea]</v>
      </c>
      <c r="F417" s="207" t="s">
        <v>3727</v>
      </c>
      <c r="G417" s="207" t="s">
        <v>3728</v>
      </c>
      <c r="H417" s="2"/>
      <c r="I417" s="3"/>
      <c r="J417" s="1"/>
      <c r="K417" s="1"/>
      <c r="L417" s="1"/>
      <c r="M417" s="1"/>
      <c r="N417" s="2"/>
      <c r="O417" s="3"/>
      <c r="P417" s="1"/>
      <c r="Q417" s="1"/>
      <c r="R417" s="1"/>
      <c r="S417" s="2"/>
      <c r="U417" s="2"/>
      <c r="V417" s="181" t="s">
        <v>3261</v>
      </c>
      <c r="W417" s="103"/>
      <c r="Y417" s="2"/>
      <c r="AB417" s="2"/>
      <c r="AE417" s="2"/>
      <c r="AG417" s="2"/>
      <c r="AI417" s="2"/>
      <c r="AK417" s="2"/>
      <c r="AM417" s="2"/>
      <c r="AO417" s="2"/>
      <c r="AR417" s="2"/>
      <c r="AU417" s="2"/>
      <c r="AX417" s="2"/>
      <c r="BA417" s="2"/>
      <c r="BD417" s="2"/>
      <c r="BF417" s="2"/>
      <c r="BI417" s="2"/>
      <c r="BL417" s="2"/>
      <c r="BO417" s="2"/>
      <c r="BR417" s="2"/>
      <c r="BU417" s="2"/>
      <c r="BX417" s="2"/>
      <c r="CA417" s="2"/>
      <c r="CD417" s="2"/>
      <c r="CF417" s="103"/>
      <c r="CH417" s="103"/>
      <c r="CJ417" s="103"/>
      <c r="CL417" s="103"/>
      <c r="CN417" s="103"/>
      <c r="CP417" s="103"/>
      <c r="CR417" s="103"/>
    </row>
    <row r="418" spans="1:96">
      <c r="A418" s="235" t="str">
        <f t="shared" si="29"/>
        <v>LINGVa [Ling Iceland Grounds]</v>
      </c>
      <c r="B418" s="231" t="s">
        <v>4176</v>
      </c>
      <c r="C418" s="231" t="s">
        <v>4177</v>
      </c>
      <c r="D418" s="2"/>
      <c r="E418" s="230" t="str">
        <f t="shared" si="30"/>
        <v>Japan-FAJ-SOJECSSI [Sea of Japan and East China Sea and Seto Inland sea]</v>
      </c>
      <c r="F418" s="207" t="s">
        <v>3729</v>
      </c>
      <c r="G418" s="207" t="s">
        <v>3730</v>
      </c>
      <c r="H418" s="2"/>
      <c r="I418" s="3"/>
      <c r="J418" s="1"/>
      <c r="K418" s="1"/>
      <c r="L418" s="1"/>
      <c r="M418" s="1"/>
      <c r="N418" s="2"/>
      <c r="O418" s="3"/>
      <c r="P418" s="1"/>
      <c r="Q418" s="1"/>
      <c r="R418" s="1"/>
      <c r="S418" s="2"/>
      <c r="U418" s="2"/>
      <c r="V418" s="181" t="s">
        <v>2524</v>
      </c>
      <c r="W418" s="103"/>
      <c r="Y418" s="2"/>
      <c r="AB418" s="2"/>
      <c r="AE418" s="2"/>
      <c r="AG418" s="2"/>
      <c r="AI418" s="2"/>
      <c r="AK418" s="2"/>
      <c r="AM418" s="2"/>
      <c r="AO418" s="2"/>
      <c r="AR418" s="2"/>
      <c r="AU418" s="2"/>
      <c r="AX418" s="2"/>
      <c r="BA418" s="2"/>
      <c r="BD418" s="2"/>
      <c r="BF418" s="2"/>
      <c r="BI418" s="2"/>
      <c r="BL418" s="2"/>
      <c r="BO418" s="2"/>
      <c r="BR418" s="2"/>
      <c r="BU418" s="2"/>
      <c r="BX418" s="2"/>
      <c r="CA418" s="2"/>
      <c r="CD418" s="2"/>
      <c r="CF418" s="103"/>
      <c r="CH418" s="103"/>
      <c r="CJ418" s="103"/>
      <c r="CL418" s="103"/>
      <c r="CN418" s="103"/>
      <c r="CP418" s="103"/>
      <c r="CR418" s="103"/>
    </row>
    <row r="419" spans="1:96">
      <c r="A419" s="235" t="str">
        <f t="shared" si="29"/>
        <v>LINGVb [Ling Faroe Grounds]</v>
      </c>
      <c r="B419" s="231" t="s">
        <v>4178</v>
      </c>
      <c r="C419" s="231" t="s">
        <v>4179</v>
      </c>
      <c r="D419" s="2"/>
      <c r="E419" s="230" t="str">
        <f t="shared" si="30"/>
        <v>Japan-FAJ-SWHOKK [Southwestern coast of Hokkaido]</v>
      </c>
      <c r="F419" s="207" t="s">
        <v>3731</v>
      </c>
      <c r="G419" s="207" t="s">
        <v>3732</v>
      </c>
      <c r="H419" s="2"/>
      <c r="I419" s="3"/>
      <c r="J419" s="1"/>
      <c r="K419" s="1"/>
      <c r="L419" s="1"/>
      <c r="M419" s="1"/>
      <c r="N419" s="2"/>
      <c r="O419" s="3"/>
      <c r="P419" s="1"/>
      <c r="Q419" s="1"/>
      <c r="R419" s="1"/>
      <c r="S419" s="2"/>
      <c r="U419" s="2"/>
      <c r="V419" s="181" t="s">
        <v>3262</v>
      </c>
      <c r="W419" s="103"/>
      <c r="Y419" s="2"/>
      <c r="AB419" s="2"/>
      <c r="AE419" s="2"/>
      <c r="AG419" s="2"/>
      <c r="AI419" s="2"/>
      <c r="AK419" s="2"/>
      <c r="AM419" s="2"/>
      <c r="AO419" s="2"/>
      <c r="AR419" s="2"/>
      <c r="AU419" s="2"/>
      <c r="AX419" s="2"/>
      <c r="BA419" s="2"/>
      <c r="BD419" s="2"/>
      <c r="BF419" s="2"/>
      <c r="BI419" s="2"/>
      <c r="BL419" s="2"/>
      <c r="BO419" s="2"/>
      <c r="BR419" s="2"/>
      <c r="BU419" s="2"/>
      <c r="BX419" s="2"/>
      <c r="CA419" s="2"/>
      <c r="CD419" s="2"/>
      <c r="CF419" s="103"/>
      <c r="CH419" s="103"/>
      <c r="CJ419" s="103"/>
      <c r="CL419" s="103"/>
      <c r="CN419" s="103"/>
      <c r="CP419" s="103"/>
      <c r="CR419" s="103"/>
    </row>
    <row r="420" spans="1:96">
      <c r="A420" s="235" t="str">
        <f t="shared" si="29"/>
        <v>LISQUIDATLC [Longfin inshore squid Atlantic Coast]</v>
      </c>
      <c r="B420" s="231" t="s">
        <v>1129</v>
      </c>
      <c r="C420" s="231" t="s">
        <v>1130</v>
      </c>
      <c r="D420" s="2"/>
      <c r="E420" s="230" t="str">
        <f t="shared" si="30"/>
        <v>Japan-FAJ-SYS [Souya Strait]</v>
      </c>
      <c r="F420" s="207" t="s">
        <v>3733</v>
      </c>
      <c r="G420" s="207" t="s">
        <v>3734</v>
      </c>
      <c r="H420" s="2"/>
      <c r="I420" s="3"/>
      <c r="J420" s="1"/>
      <c r="K420" s="1"/>
      <c r="L420" s="1"/>
      <c r="M420" s="1"/>
      <c r="N420" s="2"/>
      <c r="O420" s="3"/>
      <c r="P420" s="1"/>
      <c r="Q420" s="1"/>
      <c r="R420" s="1"/>
      <c r="S420" s="2"/>
      <c r="U420" s="2"/>
      <c r="V420" s="181" t="s">
        <v>3263</v>
      </c>
      <c r="W420" s="103"/>
      <c r="Y420" s="2"/>
      <c r="AB420" s="2"/>
      <c r="AE420" s="2"/>
      <c r="AG420" s="2"/>
      <c r="AI420" s="2"/>
      <c r="AK420" s="2"/>
      <c r="AM420" s="2"/>
      <c r="AO420" s="2"/>
      <c r="AR420" s="2"/>
      <c r="AU420" s="2"/>
      <c r="AX420" s="2"/>
      <c r="BA420" s="2"/>
      <c r="BD420" s="2"/>
      <c r="BF420" s="2"/>
      <c r="BI420" s="2"/>
      <c r="BL420" s="2"/>
      <c r="BO420" s="2"/>
      <c r="BR420" s="2"/>
      <c r="BU420" s="2"/>
      <c r="BX420" s="2"/>
      <c r="CA420" s="2"/>
      <c r="CD420" s="2"/>
      <c r="CF420" s="103"/>
      <c r="CH420" s="103"/>
      <c r="CJ420" s="103"/>
      <c r="CL420" s="103"/>
      <c r="CN420" s="103"/>
      <c r="CP420" s="103"/>
      <c r="CR420" s="103"/>
    </row>
    <row r="421" spans="1:96">
      <c r="A421" s="235" t="str">
        <f t="shared" si="29"/>
        <v>LJOBOKWI [Lavender jobfish Okinawa Islands]</v>
      </c>
      <c r="B421" s="231" t="s">
        <v>4180</v>
      </c>
      <c r="C421" s="231" t="s">
        <v>4181</v>
      </c>
      <c r="D421" s="2"/>
      <c r="E421" s="230" t="str">
        <f t="shared" si="30"/>
        <v>Japan-FAJ-TSST [Tsushima Strait]</v>
      </c>
      <c r="F421" s="207" t="s">
        <v>3735</v>
      </c>
      <c r="G421" s="207" t="s">
        <v>478</v>
      </c>
      <c r="H421" s="2"/>
      <c r="I421" s="3"/>
      <c r="J421" s="1"/>
      <c r="K421" s="1"/>
      <c r="L421" s="1"/>
      <c r="M421" s="1"/>
      <c r="N421" s="2"/>
      <c r="O421" s="3"/>
      <c r="P421" s="1"/>
      <c r="Q421" s="1"/>
      <c r="R421" s="1"/>
      <c r="S421" s="2"/>
      <c r="U421" s="2"/>
      <c r="V421" s="181" t="s">
        <v>2525</v>
      </c>
      <c r="W421" s="103"/>
      <c r="Y421" s="2"/>
      <c r="AB421" s="2"/>
      <c r="AE421" s="2"/>
      <c r="AG421" s="2"/>
      <c r="AI421" s="2"/>
      <c r="AK421" s="2"/>
      <c r="AM421" s="2"/>
      <c r="AO421" s="2"/>
      <c r="AR421" s="2"/>
      <c r="AU421" s="2"/>
      <c r="AX421" s="2"/>
      <c r="BA421" s="2"/>
      <c r="BD421" s="2"/>
      <c r="BF421" s="2"/>
      <c r="BI421" s="2"/>
      <c r="BL421" s="2"/>
      <c r="BO421" s="2"/>
      <c r="BR421" s="2"/>
      <c r="BU421" s="2"/>
      <c r="BX421" s="2"/>
      <c r="CA421" s="2"/>
      <c r="CD421" s="2"/>
      <c r="CF421" s="103"/>
      <c r="CH421" s="103"/>
      <c r="CJ421" s="103"/>
      <c r="CL421" s="103"/>
      <c r="CN421" s="103"/>
      <c r="CP421" s="103"/>
      <c r="CR421" s="103"/>
    </row>
    <row r="422" spans="1:96">
      <c r="A422" s="235" t="str">
        <f t="shared" si="29"/>
        <v>LNOSESKA3CD [Longnose skate West Coast of Vancouver Island]</v>
      </c>
      <c r="B422" s="231" t="s">
        <v>2765</v>
      </c>
      <c r="C422" s="231" t="s">
        <v>4182</v>
      </c>
      <c r="D422" s="2"/>
      <c r="E422" s="230" t="str">
        <f t="shared" si="30"/>
        <v>Japan-FAJ-TSSTWC [Tsushima warm current]</v>
      </c>
      <c r="F422" s="207" t="s">
        <v>3736</v>
      </c>
      <c r="G422" s="207" t="s">
        <v>3737</v>
      </c>
      <c r="H422" s="2"/>
      <c r="I422" s="3"/>
      <c r="J422" s="1"/>
      <c r="K422" s="1"/>
      <c r="L422" s="1"/>
      <c r="M422" s="1"/>
      <c r="N422" s="2"/>
      <c r="O422" s="3"/>
      <c r="P422" s="1"/>
      <c r="Q422" s="1"/>
      <c r="R422" s="1"/>
      <c r="S422" s="2"/>
      <c r="U422" s="2"/>
      <c r="V422" s="181" t="s">
        <v>2526</v>
      </c>
      <c r="W422" s="103"/>
      <c r="Y422" s="2"/>
      <c r="AB422" s="2"/>
      <c r="AE422" s="2"/>
      <c r="AG422" s="2"/>
      <c r="AI422" s="2"/>
      <c r="AK422" s="2"/>
      <c r="AM422" s="2"/>
      <c r="AO422" s="2"/>
      <c r="AR422" s="2"/>
      <c r="AU422" s="2"/>
      <c r="AX422" s="2"/>
      <c r="BA422" s="2"/>
      <c r="BD422" s="2"/>
      <c r="BF422" s="2"/>
      <c r="BI422" s="2"/>
      <c r="BL422" s="2"/>
      <c r="BO422" s="2"/>
      <c r="BR422" s="2"/>
      <c r="BU422" s="2"/>
      <c r="BX422" s="2"/>
      <c r="CA422" s="2"/>
      <c r="CD422" s="2"/>
      <c r="CF422" s="103"/>
      <c r="CH422" s="103"/>
      <c r="CJ422" s="103"/>
      <c r="CL422" s="103"/>
      <c r="CN422" s="103"/>
      <c r="CP422" s="103"/>
      <c r="CR422" s="103"/>
    </row>
    <row r="423" spans="1:96">
      <c r="A423" s="235" t="str">
        <f t="shared" si="29"/>
        <v>LNOSESKA4B [Longnose skate Strait of Georgia]</v>
      </c>
      <c r="B423" s="231" t="s">
        <v>2766</v>
      </c>
      <c r="C423" s="231" t="s">
        <v>4183</v>
      </c>
      <c r="D423" s="2"/>
      <c r="E423" s="230" t="str">
        <f t="shared" si="30"/>
        <v>Japan-FAJ-WSJ [Sea of Japan West]</v>
      </c>
      <c r="F423" s="207" t="s">
        <v>3738</v>
      </c>
      <c r="G423" s="207" t="s">
        <v>3739</v>
      </c>
      <c r="H423" s="2"/>
      <c r="I423" s="3"/>
      <c r="J423" s="1"/>
      <c r="K423" s="1"/>
      <c r="L423" s="1"/>
      <c r="M423" s="1"/>
      <c r="N423" s="2"/>
      <c r="O423" s="3"/>
      <c r="P423" s="1"/>
      <c r="Q423" s="1"/>
      <c r="R423" s="1"/>
      <c r="S423" s="2"/>
      <c r="U423" s="2"/>
      <c r="V423" s="181" t="s">
        <v>3264</v>
      </c>
      <c r="W423" s="103"/>
      <c r="Y423" s="2"/>
      <c r="AB423" s="2"/>
      <c r="AE423" s="2"/>
      <c r="AG423" s="2"/>
      <c r="AI423" s="2"/>
      <c r="AK423" s="2"/>
      <c r="AM423" s="2"/>
      <c r="AO423" s="2"/>
      <c r="AR423" s="2"/>
      <c r="AU423" s="2"/>
      <c r="AX423" s="2"/>
      <c r="BA423" s="2"/>
      <c r="BD423" s="2"/>
      <c r="BF423" s="2"/>
      <c r="BI423" s="2"/>
      <c r="BL423" s="2"/>
      <c r="BO423" s="2"/>
      <c r="BR423" s="2"/>
      <c r="BU423" s="2"/>
      <c r="BX423" s="2"/>
      <c r="CA423" s="2"/>
      <c r="CD423" s="2"/>
      <c r="CF423" s="103"/>
      <c r="CH423" s="103"/>
      <c r="CJ423" s="103"/>
      <c r="CL423" s="103"/>
      <c r="CN423" s="103"/>
      <c r="CP423" s="103"/>
      <c r="CR423" s="103"/>
    </row>
    <row r="424" spans="1:96">
      <c r="A424" s="235" t="str">
        <f t="shared" si="29"/>
        <v>LNOSESKA5AB [Longnose skate Queen Charlotte Sound]</v>
      </c>
      <c r="B424" s="231" t="s">
        <v>2767</v>
      </c>
      <c r="C424" s="231" t="s">
        <v>4184</v>
      </c>
      <c r="D424" s="2"/>
      <c r="E424" s="230" t="str">
        <f t="shared" si="30"/>
        <v>Russia-RFFA-NAVAR [Navarinsky]</v>
      </c>
      <c r="F424" s="207" t="s">
        <v>1074</v>
      </c>
      <c r="G424" s="207" t="s">
        <v>1075</v>
      </c>
      <c r="H424" s="2"/>
      <c r="I424" s="3"/>
      <c r="J424" s="1"/>
      <c r="K424" s="1"/>
      <c r="L424" s="1"/>
      <c r="M424" s="1"/>
      <c r="N424" s="2"/>
      <c r="O424" s="3"/>
      <c r="P424" s="1"/>
      <c r="Q424" s="1"/>
      <c r="R424" s="1"/>
      <c r="S424" s="2"/>
      <c r="U424" s="2"/>
      <c r="V424" s="181" t="s">
        <v>2527</v>
      </c>
      <c r="W424" s="103"/>
      <c r="Y424" s="2"/>
      <c r="AB424" s="2"/>
      <c r="AE424" s="2"/>
      <c r="AG424" s="2"/>
      <c r="AI424" s="2"/>
      <c r="AK424" s="2"/>
      <c r="AM424" s="2"/>
      <c r="AO424" s="2"/>
      <c r="AR424" s="2"/>
      <c r="AU424" s="2"/>
      <c r="AX424" s="2"/>
      <c r="BA424" s="2"/>
      <c r="BD424" s="2"/>
      <c r="BF424" s="2"/>
      <c r="BI424" s="2"/>
      <c r="BL424" s="2"/>
      <c r="BO424" s="2"/>
      <c r="BR424" s="2"/>
      <c r="BU424" s="2"/>
      <c r="BX424" s="2"/>
      <c r="CA424" s="2"/>
      <c r="CD424" s="2"/>
      <c r="CF424" s="103"/>
      <c r="CH424" s="103"/>
      <c r="CJ424" s="103"/>
      <c r="CL424" s="103"/>
      <c r="CN424" s="103"/>
      <c r="CP424" s="103"/>
      <c r="CR424" s="103"/>
    </row>
    <row r="425" spans="1:96">
      <c r="A425" s="235" t="str">
        <f t="shared" si="29"/>
        <v>LNOSESKA5CDE [Longnose skate Hecate Strait]</v>
      </c>
      <c r="B425" s="231" t="s">
        <v>2768</v>
      </c>
      <c r="C425" s="231" t="s">
        <v>2769</v>
      </c>
      <c r="D425" s="2"/>
      <c r="E425" s="230" t="str">
        <f t="shared" si="30"/>
        <v>Russia-RFFA-NSO [Northern Sea of Okhotsk]</v>
      </c>
      <c r="F425" s="207" t="s">
        <v>1078</v>
      </c>
      <c r="G425" s="207" t="s">
        <v>1079</v>
      </c>
      <c r="H425" s="2"/>
      <c r="I425" s="3"/>
      <c r="J425" s="1"/>
      <c r="K425" s="1"/>
      <c r="L425" s="1"/>
      <c r="M425" s="1"/>
      <c r="N425" s="2"/>
      <c r="O425" s="3"/>
      <c r="P425" s="1"/>
      <c r="Q425" s="1"/>
      <c r="R425" s="1"/>
      <c r="S425" s="2"/>
      <c r="U425" s="2"/>
      <c r="V425" s="181" t="s">
        <v>3265</v>
      </c>
      <c r="W425" s="103"/>
      <c r="Y425" s="2"/>
      <c r="AB425" s="2"/>
      <c r="AE425" s="2"/>
      <c r="AG425" s="2"/>
      <c r="AI425" s="2"/>
      <c r="AK425" s="2"/>
      <c r="AM425" s="2"/>
      <c r="AO425" s="2"/>
      <c r="AR425" s="2"/>
      <c r="AU425" s="2"/>
      <c r="AX425" s="2"/>
      <c r="BA425" s="2"/>
      <c r="BD425" s="2"/>
      <c r="BF425" s="2"/>
      <c r="BI425" s="2"/>
      <c r="BL425" s="2"/>
      <c r="BO425" s="2"/>
      <c r="BR425" s="2"/>
      <c r="BU425" s="2"/>
      <c r="BX425" s="2"/>
      <c r="CA425" s="2"/>
      <c r="CD425" s="2"/>
      <c r="CF425" s="103"/>
      <c r="CH425" s="103"/>
      <c r="CJ425" s="103"/>
      <c r="CL425" s="103"/>
      <c r="CN425" s="103"/>
      <c r="CP425" s="103"/>
      <c r="CR425" s="103"/>
    </row>
    <row r="426" spans="1:96">
      <c r="A426" s="235" t="str">
        <f t="shared" si="29"/>
        <v>LNOSESKAPCOAST [Longnose skate Pacific Coast]</v>
      </c>
      <c r="B426" s="231" t="s">
        <v>1132</v>
      </c>
      <c r="C426" s="231" t="s">
        <v>1133</v>
      </c>
      <c r="D426" s="2"/>
      <c r="E426" s="230" t="str">
        <f t="shared" si="30"/>
        <v>Russia-RFFA-WBS [Western Bering Sea]</v>
      </c>
      <c r="F426" s="207" t="s">
        <v>1082</v>
      </c>
      <c r="G426" s="207" t="s">
        <v>1083</v>
      </c>
      <c r="H426" s="2"/>
      <c r="I426" s="3"/>
      <c r="J426" s="1"/>
      <c r="K426" s="1"/>
      <c r="L426" s="1"/>
      <c r="M426" s="1"/>
      <c r="N426" s="2"/>
      <c r="O426" s="3"/>
      <c r="P426" s="1"/>
      <c r="Q426" s="1"/>
      <c r="R426" s="1"/>
      <c r="S426" s="2"/>
      <c r="U426" s="2"/>
      <c r="V426" s="181" t="s">
        <v>2528</v>
      </c>
      <c r="W426" s="103"/>
      <c r="Y426" s="2"/>
      <c r="AB426" s="2"/>
      <c r="AE426" s="2"/>
      <c r="AG426" s="2"/>
      <c r="AI426" s="2"/>
      <c r="AK426" s="2"/>
      <c r="AM426" s="2"/>
      <c r="AO426" s="2"/>
      <c r="AR426" s="2"/>
      <c r="AU426" s="2"/>
      <c r="AX426" s="2"/>
      <c r="BA426" s="2"/>
      <c r="BD426" s="2"/>
      <c r="BF426" s="2"/>
      <c r="BI426" s="2"/>
      <c r="BL426" s="2"/>
      <c r="BO426" s="2"/>
      <c r="BR426" s="2"/>
      <c r="BU426" s="2"/>
      <c r="BX426" s="2"/>
      <c r="CA426" s="2"/>
      <c r="CD426" s="2"/>
      <c r="CF426" s="103"/>
      <c r="CH426" s="103"/>
      <c r="CJ426" s="103"/>
      <c r="CL426" s="103"/>
      <c r="CN426" s="103"/>
      <c r="CP426" s="103"/>
      <c r="CR426" s="103"/>
    </row>
    <row r="427" spans="1:96">
      <c r="A427" s="235" t="str">
        <f t="shared" si="29"/>
        <v>LOBSTERGB [American lobster Georges Bank]</v>
      </c>
      <c r="B427" s="231" t="s">
        <v>1136</v>
      </c>
      <c r="C427" s="231" t="s">
        <v>1137</v>
      </c>
      <c r="D427" s="2"/>
      <c r="E427" s="222" t="s">
        <v>1653</v>
      </c>
      <c r="F427" s="207"/>
      <c r="G427" s="207"/>
      <c r="H427" s="2"/>
      <c r="I427" s="3"/>
      <c r="J427" s="1"/>
      <c r="K427" s="1"/>
      <c r="L427" s="1"/>
      <c r="M427" s="1"/>
      <c r="N427" s="2"/>
      <c r="O427" s="3"/>
      <c r="P427" s="1"/>
      <c r="Q427" s="1"/>
      <c r="R427" s="1"/>
      <c r="S427" s="2"/>
      <c r="U427" s="2"/>
      <c r="V427" s="181" t="s">
        <v>2529</v>
      </c>
      <c r="W427" s="103"/>
      <c r="Y427" s="2"/>
      <c r="AB427" s="2"/>
      <c r="AE427" s="2"/>
      <c r="AG427" s="2"/>
      <c r="AI427" s="2"/>
      <c r="AK427" s="2"/>
      <c r="AM427" s="2"/>
      <c r="AO427" s="2"/>
      <c r="AR427" s="2"/>
      <c r="AU427" s="2"/>
      <c r="AX427" s="2"/>
      <c r="BA427" s="2"/>
      <c r="BD427" s="2"/>
      <c r="BF427" s="2"/>
      <c r="BI427" s="2"/>
      <c r="BL427" s="2"/>
      <c r="BO427" s="2"/>
      <c r="BR427" s="2"/>
      <c r="BU427" s="2"/>
      <c r="BX427" s="2"/>
      <c r="CA427" s="2"/>
      <c r="CD427" s="2"/>
      <c r="CF427" s="103"/>
      <c r="CH427" s="103"/>
      <c r="CJ427" s="103"/>
      <c r="CL427" s="103"/>
      <c r="CN427" s="103"/>
      <c r="CP427" s="103"/>
      <c r="CR427" s="103"/>
    </row>
    <row r="428" spans="1:96">
      <c r="A428" s="235" t="str">
        <f t="shared" si="29"/>
        <v>LOBSTERGOM [American lobster Gulf of Maine]</v>
      </c>
      <c r="B428" s="231" t="s">
        <v>1140</v>
      </c>
      <c r="C428" s="231" t="s">
        <v>1141</v>
      </c>
      <c r="D428" s="2"/>
      <c r="E428" s="219" t="s">
        <v>1656</v>
      </c>
      <c r="F428" s="207"/>
      <c r="G428" s="207"/>
      <c r="H428" s="2"/>
      <c r="I428" s="3"/>
      <c r="J428" s="1"/>
      <c r="K428" s="1"/>
      <c r="L428" s="1"/>
      <c r="M428" s="1"/>
      <c r="N428" s="2"/>
      <c r="O428" s="3"/>
      <c r="P428" s="1"/>
      <c r="Q428" s="1"/>
      <c r="R428" s="1"/>
      <c r="S428" s="2"/>
      <c r="U428" s="2"/>
      <c r="V428" s="181" t="s">
        <v>2530</v>
      </c>
      <c r="W428" s="103"/>
      <c r="Y428" s="2"/>
      <c r="AB428" s="2"/>
      <c r="AE428" s="2"/>
      <c r="AG428" s="2"/>
      <c r="AI428" s="2"/>
      <c r="AK428" s="2"/>
      <c r="AM428" s="2"/>
      <c r="AO428" s="2"/>
      <c r="AR428" s="2"/>
      <c r="AU428" s="2"/>
      <c r="AX428" s="2"/>
      <c r="BA428" s="2"/>
      <c r="BD428" s="2"/>
      <c r="BF428" s="2"/>
      <c r="BI428" s="2"/>
      <c r="BL428" s="2"/>
      <c r="BO428" s="2"/>
      <c r="BR428" s="2"/>
      <c r="BU428" s="2"/>
      <c r="BX428" s="2"/>
      <c r="CA428" s="2"/>
      <c r="CD428" s="2"/>
      <c r="CF428" s="103"/>
      <c r="CH428" s="103"/>
      <c r="CJ428" s="103"/>
      <c r="CL428" s="103"/>
      <c r="CN428" s="103"/>
      <c r="CP428" s="103"/>
      <c r="CR428" s="103"/>
    </row>
    <row r="429" spans="1:96">
      <c r="A429" s="235" t="str">
        <f t="shared" si="29"/>
        <v>LOBSTERLFA15-18 [American lobster Quebec North Shore and Anticosti Island (LFA 15-18)]</v>
      </c>
      <c r="B429" s="231" t="s">
        <v>2654</v>
      </c>
      <c r="C429" s="231" t="s">
        <v>2655</v>
      </c>
      <c r="D429" s="2"/>
      <c r="E429" s="222" t="s">
        <v>1653</v>
      </c>
      <c r="F429" s="207"/>
      <c r="G429" s="207"/>
      <c r="H429" s="2"/>
      <c r="I429" s="3"/>
      <c r="J429" s="1"/>
      <c r="K429" s="1"/>
      <c r="L429" s="1"/>
      <c r="M429" s="1"/>
      <c r="N429" s="2"/>
      <c r="O429" s="3"/>
      <c r="P429" s="1"/>
      <c r="Q429" s="1"/>
      <c r="R429" s="1"/>
      <c r="S429" s="2"/>
      <c r="U429" s="2"/>
      <c r="V429" s="181" t="s">
        <v>3266</v>
      </c>
      <c r="W429" s="103"/>
      <c r="Y429" s="2"/>
      <c r="AB429" s="2"/>
      <c r="AE429" s="2"/>
      <c r="AG429" s="2"/>
      <c r="AI429" s="2"/>
      <c r="AK429" s="2"/>
      <c r="AM429" s="2"/>
      <c r="AO429" s="2"/>
      <c r="AR429" s="2"/>
      <c r="AU429" s="2"/>
      <c r="AX429" s="2"/>
      <c r="BA429" s="2"/>
      <c r="BD429" s="2"/>
      <c r="BF429" s="2"/>
      <c r="BI429" s="2"/>
      <c r="BL429" s="2"/>
      <c r="BO429" s="2"/>
      <c r="BR429" s="2"/>
      <c r="BU429" s="2"/>
      <c r="BX429" s="2"/>
      <c r="CA429" s="2"/>
      <c r="CD429" s="2"/>
      <c r="CF429" s="103"/>
      <c r="CH429" s="103"/>
      <c r="CJ429" s="103"/>
      <c r="CL429" s="103"/>
      <c r="CN429" s="103"/>
      <c r="CP429" s="103"/>
      <c r="CR429" s="103"/>
    </row>
    <row r="430" spans="1:96">
      <c r="A430" s="235" t="str">
        <f t="shared" si="29"/>
        <v>LOBSTERLFA19-21 [American lobster Gaspe (LFA 19-21)]</v>
      </c>
      <c r="B430" s="231" t="s">
        <v>2656</v>
      </c>
      <c r="C430" s="231" t="s">
        <v>2657</v>
      </c>
      <c r="D430" s="2"/>
      <c r="E430" s="230" t="str">
        <f t="shared" ref="E430:E443" si="31">IF(ISBLANK(F430),"",F430&amp;" ["&amp;G430&amp;"]")</f>
        <v>multinational-FAO-SG1 [West Africa Subgroup 1]</v>
      </c>
      <c r="F430" s="224" t="s">
        <v>497</v>
      </c>
      <c r="G430" s="213" t="s">
        <v>498</v>
      </c>
      <c r="H430" s="2"/>
      <c r="I430" s="3"/>
      <c r="J430" s="1"/>
      <c r="K430" s="1"/>
      <c r="L430" s="1"/>
      <c r="M430" s="1"/>
      <c r="N430" s="2"/>
      <c r="O430" s="3"/>
      <c r="P430" s="1"/>
      <c r="Q430" s="1"/>
      <c r="R430" s="1"/>
      <c r="S430" s="2"/>
      <c r="U430" s="2"/>
      <c r="V430" s="181" t="s">
        <v>2531</v>
      </c>
      <c r="W430" s="103"/>
      <c r="Y430" s="2"/>
      <c r="AB430" s="2"/>
      <c r="AE430" s="2"/>
      <c r="AG430" s="2"/>
      <c r="AI430" s="2"/>
      <c r="AK430" s="2"/>
      <c r="AM430" s="2"/>
      <c r="AO430" s="2"/>
      <c r="AR430" s="2"/>
      <c r="AU430" s="2"/>
      <c r="AX430" s="2"/>
      <c r="BA430" s="2"/>
      <c r="BD430" s="2"/>
      <c r="BF430" s="2"/>
      <c r="BI430" s="2"/>
      <c r="BL430" s="2"/>
      <c r="BO430" s="2"/>
      <c r="BR430" s="2"/>
      <c r="BU430" s="2"/>
      <c r="BX430" s="2"/>
      <c r="CA430" s="2"/>
      <c r="CD430" s="2"/>
      <c r="CF430" s="103"/>
      <c r="CH430" s="103"/>
      <c r="CJ430" s="103"/>
      <c r="CL430" s="103"/>
      <c r="CN430" s="103"/>
      <c r="CP430" s="103"/>
      <c r="CR430" s="103"/>
    </row>
    <row r="431" spans="1:96">
      <c r="A431" s="235" t="str">
        <f t="shared" si="29"/>
        <v>LOBSTERLFA22 [American lobster Magdalen Islands (LFA 22)]</v>
      </c>
      <c r="B431" s="231" t="s">
        <v>2658</v>
      </c>
      <c r="C431" s="231" t="s">
        <v>2659</v>
      </c>
      <c r="D431" s="2"/>
      <c r="E431" s="230" t="str">
        <f t="shared" si="31"/>
        <v>multinational-FAO-SG2 [West Africa Subgroup 2]</v>
      </c>
      <c r="F431" s="224" t="s">
        <v>505</v>
      </c>
      <c r="G431" s="213" t="s">
        <v>506</v>
      </c>
      <c r="H431" s="2"/>
      <c r="I431" s="3"/>
      <c r="J431" s="1"/>
      <c r="K431" s="1"/>
      <c r="L431" s="1"/>
      <c r="M431" s="1"/>
      <c r="N431" s="2"/>
      <c r="O431" s="3"/>
      <c r="P431" s="1"/>
      <c r="Q431" s="1"/>
      <c r="R431" s="1"/>
      <c r="S431" s="2"/>
      <c r="U431" s="2"/>
      <c r="V431" s="181" t="s">
        <v>3267</v>
      </c>
      <c r="W431" s="103"/>
      <c r="Y431" s="2"/>
      <c r="AB431" s="2"/>
      <c r="AE431" s="2"/>
      <c r="AG431" s="2"/>
      <c r="AI431" s="2"/>
      <c r="AK431" s="2"/>
      <c r="AM431" s="2"/>
      <c r="AO431" s="2"/>
      <c r="AR431" s="2"/>
      <c r="AU431" s="2"/>
      <c r="AX431" s="2"/>
      <c r="BA431" s="2"/>
      <c r="BD431" s="2"/>
      <c r="BF431" s="2"/>
      <c r="BI431" s="2"/>
      <c r="BL431" s="2"/>
      <c r="BO431" s="2"/>
      <c r="BR431" s="2"/>
      <c r="BU431" s="2"/>
      <c r="BX431" s="2"/>
      <c r="CA431" s="2"/>
      <c r="CD431" s="2"/>
      <c r="CF431" s="103"/>
      <c r="CH431" s="103"/>
      <c r="CJ431" s="103"/>
      <c r="CL431" s="103"/>
      <c r="CN431" s="103"/>
      <c r="CP431" s="103"/>
      <c r="CR431" s="103"/>
    </row>
    <row r="432" spans="1:96">
      <c r="A432" s="235" t="str">
        <f t="shared" si="29"/>
        <v>LOBSTERLFA23-26AB [American lobster Southern Gulf of St. Lawrence]</v>
      </c>
      <c r="B432" s="231" t="s">
        <v>2660</v>
      </c>
      <c r="C432" s="231" t="s">
        <v>2661</v>
      </c>
      <c r="D432" s="2"/>
      <c r="E432" s="230" t="str">
        <f t="shared" si="31"/>
        <v>multinational-FAO-SG3 [West Africa Subgroup 3]</v>
      </c>
      <c r="F432" s="224" t="s">
        <v>512</v>
      </c>
      <c r="G432" s="213" t="s">
        <v>513</v>
      </c>
      <c r="H432" s="2"/>
      <c r="I432" s="3"/>
      <c r="J432" s="1"/>
      <c r="K432" s="1"/>
      <c r="L432" s="1"/>
      <c r="M432" s="1"/>
      <c r="N432" s="2"/>
      <c r="O432" s="3"/>
      <c r="P432" s="1"/>
      <c r="Q432" s="1"/>
      <c r="R432" s="1"/>
      <c r="S432" s="2"/>
      <c r="U432" s="2"/>
      <c r="V432" s="181" t="s">
        <v>3268</v>
      </c>
      <c r="W432" s="103"/>
      <c r="Y432" s="2"/>
      <c r="AB432" s="2"/>
      <c r="AE432" s="2"/>
      <c r="AG432" s="2"/>
      <c r="AI432" s="2"/>
      <c r="AK432" s="2"/>
      <c r="AM432" s="2"/>
      <c r="AO432" s="2"/>
      <c r="AR432" s="2"/>
      <c r="AU432" s="2"/>
      <c r="AX432" s="2"/>
      <c r="BA432" s="2"/>
      <c r="BD432" s="2"/>
      <c r="BF432" s="2"/>
      <c r="BI432" s="2"/>
      <c r="BL432" s="2"/>
      <c r="BO432" s="2"/>
      <c r="BR432" s="2"/>
      <c r="BU432" s="2"/>
      <c r="BX432" s="2"/>
      <c r="CA432" s="2"/>
      <c r="CD432" s="2"/>
      <c r="CF432" s="103"/>
      <c r="CH432" s="103"/>
      <c r="CJ432" s="103"/>
      <c r="CL432" s="103"/>
      <c r="CN432" s="103"/>
      <c r="CP432" s="103"/>
      <c r="CR432" s="103"/>
    </row>
    <row r="433" spans="1:96">
      <c r="A433" s="235" t="str">
        <f t="shared" si="29"/>
        <v>LOBSTERLFA27-33 [American lobster Atlantic Coast of Nova Scotia (LFA 27-33)]</v>
      </c>
      <c r="B433" s="231" t="s">
        <v>2662</v>
      </c>
      <c r="C433" s="231" t="s">
        <v>2663</v>
      </c>
      <c r="D433" s="2"/>
      <c r="E433" s="230" t="str">
        <f t="shared" si="31"/>
        <v>multinational-FAO-WA [West Africa]</v>
      </c>
      <c r="F433" s="224" t="s">
        <v>520</v>
      </c>
      <c r="G433" s="213" t="s">
        <v>521</v>
      </c>
      <c r="H433" s="2"/>
      <c r="I433" s="3"/>
      <c r="J433" s="1"/>
      <c r="K433" s="1"/>
      <c r="L433" s="1"/>
      <c r="M433" s="1"/>
      <c r="N433" s="2"/>
      <c r="O433" s="3"/>
      <c r="P433" s="1"/>
      <c r="Q433" s="1"/>
      <c r="R433" s="1"/>
      <c r="S433" s="2"/>
      <c r="U433" s="2"/>
      <c r="V433" s="181" t="s">
        <v>2532</v>
      </c>
      <c r="W433" s="103"/>
      <c r="Y433" s="2"/>
      <c r="AB433" s="2"/>
      <c r="AE433" s="2"/>
      <c r="AG433" s="2"/>
      <c r="AI433" s="2"/>
      <c r="AK433" s="2"/>
      <c r="AM433" s="2"/>
      <c r="AO433" s="2"/>
      <c r="AR433" s="2"/>
      <c r="AU433" s="2"/>
      <c r="AX433" s="2"/>
      <c r="BA433" s="2"/>
      <c r="BD433" s="2"/>
      <c r="BF433" s="2"/>
      <c r="BI433" s="2"/>
      <c r="BL433" s="2"/>
      <c r="BO433" s="2"/>
      <c r="BR433" s="2"/>
      <c r="BU433" s="2"/>
      <c r="BX433" s="2"/>
      <c r="CA433" s="2"/>
      <c r="CD433" s="2"/>
      <c r="CF433" s="103"/>
      <c r="CH433" s="103"/>
      <c r="CJ433" s="103"/>
      <c r="CL433" s="103"/>
      <c r="CN433" s="103"/>
      <c r="CP433" s="103"/>
      <c r="CR433" s="103"/>
    </row>
    <row r="434" spans="1:96">
      <c r="A434" s="235" t="str">
        <f t="shared" si="29"/>
        <v>LOBSTERLFA3-14 [American lobster Lobster Fishing Areas 3-14]</v>
      </c>
      <c r="B434" s="231" t="s">
        <v>2770</v>
      </c>
      <c r="C434" s="231" t="s">
        <v>4185</v>
      </c>
      <c r="D434" s="2"/>
      <c r="E434" s="230" t="str">
        <f t="shared" si="31"/>
        <v>multinational-FAO-Z-AB [West Africa Zone A+B]</v>
      </c>
      <c r="F434" s="224" t="s">
        <v>527</v>
      </c>
      <c r="G434" s="213" t="s">
        <v>528</v>
      </c>
      <c r="H434" s="2"/>
      <c r="I434" s="3"/>
      <c r="J434" s="1"/>
      <c r="K434" s="1"/>
      <c r="L434" s="1"/>
      <c r="M434" s="1"/>
      <c r="N434" s="2"/>
      <c r="O434" s="3"/>
      <c r="P434" s="1"/>
      <c r="Q434" s="1"/>
      <c r="R434" s="1"/>
      <c r="S434" s="2"/>
      <c r="U434" s="2"/>
      <c r="V434" s="181" t="s">
        <v>2533</v>
      </c>
      <c r="W434" s="103"/>
      <c r="Y434" s="2"/>
      <c r="AB434" s="2"/>
      <c r="AE434" s="2"/>
      <c r="AG434" s="2"/>
      <c r="AI434" s="2"/>
      <c r="AK434" s="2"/>
      <c r="AM434" s="2"/>
      <c r="AO434" s="2"/>
      <c r="AR434" s="2"/>
      <c r="AU434" s="2"/>
      <c r="AX434" s="2"/>
      <c r="BA434" s="2"/>
      <c r="BD434" s="2"/>
      <c r="BF434" s="2"/>
      <c r="BI434" s="2"/>
      <c r="BL434" s="2"/>
      <c r="BO434" s="2"/>
      <c r="BR434" s="2"/>
      <c r="BU434" s="2"/>
      <c r="BX434" s="2"/>
      <c r="CA434" s="2"/>
      <c r="CD434" s="2"/>
      <c r="CF434" s="103"/>
      <c r="CH434" s="103"/>
      <c r="CJ434" s="103"/>
      <c r="CL434" s="103"/>
      <c r="CN434" s="103"/>
      <c r="CP434" s="103"/>
      <c r="CR434" s="103"/>
    </row>
    <row r="435" spans="1:96">
      <c r="A435" s="235" t="str">
        <f t="shared" si="29"/>
        <v>LOBSTERLFA34 [American lobster Lobster Fishing Area 34]</v>
      </c>
      <c r="B435" s="231" t="s">
        <v>2664</v>
      </c>
      <c r="C435" s="231" t="s">
        <v>2665</v>
      </c>
      <c r="D435" s="2"/>
      <c r="E435" s="230" t="str">
        <f t="shared" si="31"/>
        <v>multinational-FAO-Z-C [West Africa Zone C]</v>
      </c>
      <c r="F435" s="224" t="s">
        <v>535</v>
      </c>
      <c r="G435" s="213" t="s">
        <v>536</v>
      </c>
      <c r="H435" s="2"/>
      <c r="I435" s="3"/>
      <c r="J435" s="1"/>
      <c r="K435" s="1"/>
      <c r="L435" s="1"/>
      <c r="M435" s="1"/>
      <c r="N435" s="2"/>
      <c r="O435" s="3"/>
      <c r="P435" s="1"/>
      <c r="Q435" s="1"/>
      <c r="R435" s="1"/>
      <c r="S435" s="2"/>
      <c r="U435" s="2"/>
      <c r="V435" s="181" t="s">
        <v>2534</v>
      </c>
      <c r="W435" s="103"/>
      <c r="Y435" s="2"/>
      <c r="AB435" s="2"/>
      <c r="AE435" s="2"/>
      <c r="AG435" s="2"/>
      <c r="AI435" s="2"/>
      <c r="AK435" s="2"/>
      <c r="AM435" s="2"/>
      <c r="AO435" s="2"/>
      <c r="AR435" s="2"/>
      <c r="AU435" s="2"/>
      <c r="AX435" s="2"/>
      <c r="BA435" s="2"/>
      <c r="BD435" s="2"/>
      <c r="BF435" s="2"/>
      <c r="BI435" s="2"/>
      <c r="BL435" s="2"/>
      <c r="BO435" s="2"/>
      <c r="BR435" s="2"/>
      <c r="BU435" s="2"/>
      <c r="BX435" s="2"/>
      <c r="CA435" s="2"/>
      <c r="CD435" s="2"/>
      <c r="CF435" s="103"/>
      <c r="CH435" s="103"/>
      <c r="CJ435" s="103"/>
      <c r="CL435" s="103"/>
      <c r="CN435" s="103"/>
      <c r="CP435" s="103"/>
      <c r="CR435" s="103"/>
    </row>
    <row r="436" spans="1:96">
      <c r="A436" s="235" t="str">
        <f t="shared" si="29"/>
        <v>LOBSTERLFA35-38 [American lobster Lobster Fishing Areas 35-38]</v>
      </c>
      <c r="B436" s="231" t="s">
        <v>2666</v>
      </c>
      <c r="C436" s="231" t="s">
        <v>2667</v>
      </c>
      <c r="D436" s="2"/>
      <c r="E436" s="230" t="str">
        <f t="shared" si="31"/>
        <v>South Africa-DETMCM-1-2 [South Africa Areas 1-2]</v>
      </c>
      <c r="F436" s="207" t="s">
        <v>1086</v>
      </c>
      <c r="G436" s="207" t="s">
        <v>1087</v>
      </c>
      <c r="H436" s="2"/>
      <c r="I436" s="3"/>
      <c r="J436" s="1"/>
      <c r="K436" s="1"/>
      <c r="L436" s="1"/>
      <c r="M436" s="1"/>
      <c r="N436" s="2"/>
      <c r="O436" s="3"/>
      <c r="P436" s="1"/>
      <c r="Q436" s="1"/>
      <c r="R436" s="1"/>
      <c r="S436" s="2"/>
      <c r="U436" s="2"/>
      <c r="V436" s="181" t="s">
        <v>2535</v>
      </c>
      <c r="W436" s="103"/>
      <c r="Y436" s="2"/>
      <c r="AB436" s="2"/>
      <c r="AE436" s="2"/>
      <c r="AG436" s="2"/>
      <c r="AI436" s="2"/>
      <c r="AK436" s="2"/>
      <c r="AM436" s="2"/>
      <c r="AO436" s="2"/>
      <c r="AR436" s="2"/>
      <c r="AU436" s="2"/>
      <c r="AX436" s="2"/>
      <c r="BA436" s="2"/>
      <c r="BD436" s="2"/>
      <c r="BF436" s="2"/>
      <c r="BI436" s="2"/>
      <c r="BL436" s="2"/>
      <c r="BO436" s="2"/>
      <c r="BR436" s="2"/>
      <c r="BU436" s="2"/>
      <c r="BX436" s="2"/>
      <c r="CA436" s="2"/>
      <c r="CD436" s="2"/>
      <c r="CF436" s="103"/>
      <c r="CH436" s="103"/>
      <c r="CJ436" s="103"/>
      <c r="CL436" s="103"/>
      <c r="CN436" s="103"/>
      <c r="CP436" s="103"/>
      <c r="CR436" s="103"/>
    </row>
    <row r="437" spans="1:96">
      <c r="A437" s="235" t="str">
        <f t="shared" si="29"/>
        <v>LOBSTERLFA41 [American lobster Lobster Fishing Area 41]</v>
      </c>
      <c r="B437" s="231" t="s">
        <v>2771</v>
      </c>
      <c r="C437" s="231" t="s">
        <v>4186</v>
      </c>
      <c r="D437" s="2"/>
      <c r="E437" s="230" t="str">
        <f t="shared" si="31"/>
        <v>South Africa-DETMCM-3-4 [South Africa Areas 3-4]</v>
      </c>
      <c r="F437" s="207" t="s">
        <v>1090</v>
      </c>
      <c r="G437" s="207" t="s">
        <v>1091</v>
      </c>
      <c r="H437" s="2"/>
      <c r="I437" s="3"/>
      <c r="J437" s="1"/>
      <c r="K437" s="1"/>
      <c r="L437" s="1"/>
      <c r="M437" s="1"/>
      <c r="N437" s="2"/>
      <c r="O437" s="3"/>
      <c r="P437" s="1"/>
      <c r="Q437" s="1"/>
      <c r="R437" s="1"/>
      <c r="S437" s="2"/>
      <c r="U437" s="2"/>
      <c r="V437" s="181" t="s">
        <v>2536</v>
      </c>
      <c r="W437" s="103"/>
      <c r="Y437" s="2"/>
      <c r="AB437" s="2"/>
      <c r="AE437" s="2"/>
      <c r="AG437" s="2"/>
      <c r="AI437" s="2"/>
      <c r="AK437" s="2"/>
      <c r="AM437" s="2"/>
      <c r="AO437" s="2"/>
      <c r="AR437" s="2"/>
      <c r="AU437" s="2"/>
      <c r="AX437" s="2"/>
      <c r="BA437" s="2"/>
      <c r="BD437" s="2"/>
      <c r="BF437" s="2"/>
      <c r="BI437" s="2"/>
      <c r="BL437" s="2"/>
      <c r="BO437" s="2"/>
      <c r="BR437" s="2"/>
      <c r="BU437" s="2"/>
      <c r="BX437" s="2"/>
      <c r="CA437" s="2"/>
      <c r="CD437" s="2"/>
      <c r="CF437" s="103"/>
      <c r="CH437" s="103"/>
      <c r="CJ437" s="103"/>
      <c r="CL437" s="103"/>
      <c r="CN437" s="103"/>
      <c r="CP437" s="103"/>
      <c r="CR437" s="103"/>
    </row>
    <row r="438" spans="1:96">
      <c r="A438" s="235" t="str">
        <f t="shared" si="29"/>
        <v>LOBSTERSNE [American lobster Southern New England]</v>
      </c>
      <c r="B438" s="231" t="s">
        <v>1144</v>
      </c>
      <c r="C438" s="231" t="s">
        <v>1145</v>
      </c>
      <c r="D438" s="2"/>
      <c r="E438" s="230" t="str">
        <f t="shared" si="31"/>
        <v>South Africa-DETMCM-5-6 [South Africa Areas 5-6]</v>
      </c>
      <c r="F438" s="207" t="s">
        <v>1094</v>
      </c>
      <c r="G438" s="207" t="s">
        <v>1095</v>
      </c>
      <c r="H438" s="2"/>
      <c r="I438" s="3"/>
      <c r="J438" s="1"/>
      <c r="K438" s="1"/>
      <c r="L438" s="1"/>
      <c r="M438" s="1"/>
      <c r="N438" s="2"/>
      <c r="O438" s="3"/>
      <c r="P438" s="1"/>
      <c r="Q438" s="1"/>
      <c r="R438" s="1"/>
      <c r="S438" s="2"/>
      <c r="U438" s="2"/>
      <c r="V438" s="181" t="s">
        <v>3269</v>
      </c>
      <c r="W438" s="103"/>
      <c r="Y438" s="2"/>
      <c r="AB438" s="2"/>
      <c r="AE438" s="2"/>
      <c r="AG438" s="2"/>
      <c r="AI438" s="2"/>
      <c r="AK438" s="2"/>
      <c r="AM438" s="2"/>
      <c r="AO438" s="2"/>
      <c r="AR438" s="2"/>
      <c r="AU438" s="2"/>
      <c r="AX438" s="2"/>
      <c r="BA438" s="2"/>
      <c r="BD438" s="2"/>
      <c r="BF438" s="2"/>
      <c r="BI438" s="2"/>
      <c r="BL438" s="2"/>
      <c r="BO438" s="2"/>
      <c r="BR438" s="2"/>
      <c r="BU438" s="2"/>
      <c r="BX438" s="2"/>
      <c r="CA438" s="2"/>
      <c r="CD438" s="2"/>
      <c r="CF438" s="103"/>
      <c r="CH438" s="103"/>
      <c r="CJ438" s="103"/>
      <c r="CL438" s="103"/>
      <c r="CN438" s="103"/>
      <c r="CP438" s="103"/>
      <c r="CR438" s="103"/>
    </row>
    <row r="439" spans="1:96">
      <c r="A439" s="235" t="str">
        <f t="shared" si="29"/>
        <v>LSDOGIIIa-IV-VIId [Lesser spotted dogfish ICES 3a-4-7d]</v>
      </c>
      <c r="B439" s="231" t="s">
        <v>4187</v>
      </c>
      <c r="C439" s="231" t="s">
        <v>4188</v>
      </c>
      <c r="D439" s="2"/>
      <c r="E439" s="230" t="str">
        <f t="shared" si="31"/>
        <v>South Africa-DETMCM-7 [South Africa Area 7]</v>
      </c>
      <c r="F439" s="207" t="s">
        <v>1097</v>
      </c>
      <c r="G439" s="207" t="s">
        <v>1098</v>
      </c>
      <c r="H439" s="2"/>
      <c r="I439" s="3"/>
      <c r="J439" s="1"/>
      <c r="K439" s="1"/>
      <c r="L439" s="1"/>
      <c r="M439" s="1"/>
      <c r="N439" s="2"/>
      <c r="O439" s="3"/>
      <c r="P439" s="1"/>
      <c r="Q439" s="1"/>
      <c r="R439" s="1"/>
      <c r="S439" s="2"/>
      <c r="U439" s="2"/>
      <c r="V439" s="181" t="s">
        <v>2537</v>
      </c>
      <c r="W439" s="103"/>
      <c r="Y439" s="2"/>
      <c r="AB439" s="2"/>
      <c r="AE439" s="2"/>
      <c r="AG439" s="2"/>
      <c r="AI439" s="2"/>
      <c r="AK439" s="2"/>
      <c r="AM439" s="2"/>
      <c r="AO439" s="2"/>
      <c r="AR439" s="2"/>
      <c r="AU439" s="2"/>
      <c r="AX439" s="2"/>
      <c r="BA439" s="2"/>
      <c r="BD439" s="2"/>
      <c r="BF439" s="2"/>
      <c r="BI439" s="2"/>
      <c r="BL439" s="2"/>
      <c r="BO439" s="2"/>
      <c r="BR439" s="2"/>
      <c r="BU439" s="2"/>
      <c r="BX439" s="2"/>
      <c r="CA439" s="2"/>
      <c r="CD439" s="2"/>
      <c r="CF439" s="103"/>
      <c r="CH439" s="103"/>
      <c r="CJ439" s="103"/>
      <c r="CL439" s="103"/>
      <c r="CN439" s="103"/>
      <c r="CP439" s="103"/>
      <c r="CR439" s="103"/>
    </row>
    <row r="440" spans="1:96">
      <c r="A440" s="235" t="str">
        <f t="shared" si="29"/>
        <v>LSDOGVIIIabd [Lesser spotted dogfish ICES 8abd]</v>
      </c>
      <c r="B440" s="231" t="s">
        <v>4189</v>
      </c>
      <c r="C440" s="231" t="s">
        <v>4190</v>
      </c>
      <c r="D440" s="2"/>
      <c r="E440" s="230" t="str">
        <f t="shared" si="31"/>
        <v>South Africa-DETMCM-8 [South Africa Area 8]</v>
      </c>
      <c r="F440" s="207" t="s">
        <v>1101</v>
      </c>
      <c r="G440" s="207" t="s">
        <v>1102</v>
      </c>
      <c r="H440" s="2"/>
      <c r="I440" s="3"/>
      <c r="J440" s="1"/>
      <c r="K440" s="1"/>
      <c r="L440" s="1"/>
      <c r="M440" s="1"/>
      <c r="N440" s="2"/>
      <c r="O440" s="3"/>
      <c r="P440" s="1"/>
      <c r="Q440" s="1"/>
      <c r="R440" s="1"/>
      <c r="S440" s="2"/>
      <c r="U440" s="2"/>
      <c r="V440" s="181" t="s">
        <v>3270</v>
      </c>
      <c r="W440" s="103"/>
      <c r="Y440" s="2"/>
      <c r="AB440" s="2"/>
      <c r="AE440" s="2"/>
      <c r="AG440" s="2"/>
      <c r="AI440" s="2"/>
      <c r="AK440" s="2"/>
      <c r="AM440" s="2"/>
      <c r="AO440" s="2"/>
      <c r="AR440" s="2"/>
      <c r="AU440" s="2"/>
      <c r="AX440" s="2"/>
      <c r="BA440" s="2"/>
      <c r="BD440" s="2"/>
      <c r="BF440" s="2"/>
      <c r="BI440" s="2"/>
      <c r="BL440" s="2"/>
      <c r="BO440" s="2"/>
      <c r="BR440" s="2"/>
      <c r="BU440" s="2"/>
      <c r="BX440" s="2"/>
      <c r="CA440" s="2"/>
      <c r="CD440" s="2"/>
      <c r="CF440" s="103"/>
      <c r="CH440" s="103"/>
      <c r="CJ440" s="103"/>
      <c r="CL440" s="103"/>
      <c r="CN440" s="103"/>
      <c r="CP440" s="103"/>
      <c r="CR440" s="103"/>
    </row>
    <row r="441" spans="1:96">
      <c r="A441" s="235" t="str">
        <f t="shared" si="29"/>
        <v>LSDOGVIIIc-IXa [Lesser spotted dogfish ICES 8c-9a]</v>
      </c>
      <c r="B441" s="231" t="s">
        <v>4191</v>
      </c>
      <c r="C441" s="231" t="s">
        <v>4192</v>
      </c>
      <c r="D441" s="2"/>
      <c r="E441" s="230" t="str">
        <f t="shared" si="31"/>
        <v>South Africa-DETMCM-PEI [South Africa Subantarctic Prince Edward Islands]</v>
      </c>
      <c r="F441" s="207" t="s">
        <v>1105</v>
      </c>
      <c r="G441" s="207" t="s">
        <v>1106</v>
      </c>
      <c r="H441" s="2"/>
      <c r="I441" s="3"/>
      <c r="J441" s="1"/>
      <c r="K441" s="1"/>
      <c r="L441" s="1"/>
      <c r="M441" s="1"/>
      <c r="N441" s="2"/>
      <c r="O441" s="3"/>
      <c r="P441" s="1"/>
      <c r="Q441" s="1"/>
      <c r="R441" s="1"/>
      <c r="S441" s="2"/>
      <c r="U441" s="2"/>
      <c r="V441" s="181" t="s">
        <v>1941</v>
      </c>
      <c r="W441" s="103"/>
      <c r="Y441" s="2"/>
      <c r="AB441" s="2"/>
      <c r="AE441" s="2"/>
      <c r="AG441" s="2"/>
      <c r="AI441" s="2"/>
      <c r="AK441" s="2"/>
      <c r="AM441" s="2"/>
      <c r="AO441" s="2"/>
      <c r="AR441" s="2"/>
      <c r="AU441" s="2"/>
      <c r="AX441" s="2"/>
      <c r="BA441" s="2"/>
      <c r="BD441" s="2"/>
      <c r="BF441" s="2"/>
      <c r="BI441" s="2"/>
      <c r="BL441" s="2"/>
      <c r="BO441" s="2"/>
      <c r="BR441" s="2"/>
      <c r="BU441" s="2"/>
      <c r="BX441" s="2"/>
      <c r="CA441" s="2"/>
      <c r="CD441" s="2"/>
      <c r="CF441" s="103"/>
      <c r="CH441" s="103"/>
      <c r="CJ441" s="103"/>
      <c r="CL441" s="103"/>
      <c r="CN441" s="103"/>
      <c r="CP441" s="103"/>
      <c r="CR441" s="103"/>
    </row>
    <row r="442" spans="1:96">
      <c r="A442" s="235" t="str">
        <f t="shared" si="29"/>
        <v>LSDOGVI-VIIabcefghij [Lesser spotted dogfish ICES 6-7abcefghij]</v>
      </c>
      <c r="B442" s="231" t="s">
        <v>4193</v>
      </c>
      <c r="C442" s="231" t="s">
        <v>4194</v>
      </c>
      <c r="D442" s="2"/>
      <c r="E442" s="230" t="str">
        <f t="shared" si="31"/>
        <v>South Africa-DETMCM-SA [South Africa]</v>
      </c>
      <c r="F442" s="207" t="s">
        <v>1109</v>
      </c>
      <c r="G442" s="207" t="s">
        <v>1110</v>
      </c>
      <c r="H442" s="2"/>
      <c r="I442" s="3"/>
      <c r="J442" s="1"/>
      <c r="K442" s="1"/>
      <c r="L442" s="1"/>
      <c r="M442" s="1"/>
      <c r="N442" s="2"/>
      <c r="O442" s="3"/>
      <c r="P442" s="1"/>
      <c r="Q442" s="1"/>
      <c r="R442" s="1"/>
      <c r="S442" s="2"/>
      <c r="U442" s="2"/>
      <c r="W442" s="103"/>
      <c r="Y442" s="2"/>
      <c r="AB442" s="2"/>
      <c r="AE442" s="2"/>
      <c r="AG442" s="2"/>
      <c r="AI442" s="2"/>
      <c r="AK442" s="2"/>
      <c r="AM442" s="2"/>
      <c r="AO442" s="2"/>
      <c r="AR442" s="2"/>
      <c r="AU442" s="2"/>
      <c r="AX442" s="2"/>
      <c r="BA442" s="2"/>
      <c r="BD442" s="2"/>
      <c r="BF442" s="2"/>
      <c r="BI442" s="2"/>
      <c r="BL442" s="2"/>
      <c r="BO442" s="2"/>
      <c r="BR442" s="2"/>
      <c r="BU442" s="2"/>
      <c r="BX442" s="2"/>
      <c r="CA442" s="2"/>
      <c r="CD442" s="2"/>
      <c r="CF442" s="103"/>
      <c r="CH442" s="103"/>
      <c r="CJ442" s="103"/>
      <c r="CL442" s="103"/>
      <c r="CN442" s="103"/>
      <c r="CP442" s="103"/>
      <c r="CR442" s="103"/>
    </row>
    <row r="443" spans="1:96">
      <c r="A443" s="235" t="str">
        <f t="shared" si="29"/>
        <v>LSKAT5YCHATT [Little skate Gulf of Maine / Cape Hatteras]</v>
      </c>
      <c r="B443" s="231" t="s">
        <v>1148</v>
      </c>
      <c r="C443" s="231" t="s">
        <v>1149</v>
      </c>
      <c r="D443" s="2"/>
      <c r="E443" s="230" t="str">
        <f t="shared" si="31"/>
        <v>South Africa-DETMCM-SASC [South Africa South coast]</v>
      </c>
      <c r="F443" s="207" t="s">
        <v>1113</v>
      </c>
      <c r="G443" s="207" t="s">
        <v>1114</v>
      </c>
      <c r="H443" s="2"/>
      <c r="I443" s="3"/>
      <c r="J443" s="1"/>
      <c r="K443" s="1"/>
      <c r="L443" s="1"/>
      <c r="M443" s="1"/>
      <c r="N443" s="2"/>
      <c r="O443" s="3"/>
      <c r="P443" s="1"/>
      <c r="Q443" s="1"/>
      <c r="R443" s="1"/>
      <c r="S443" s="2"/>
      <c r="U443" s="2"/>
      <c r="W443" s="103"/>
      <c r="Y443" s="2"/>
      <c r="AB443" s="2"/>
      <c r="AE443" s="2"/>
      <c r="AG443" s="2"/>
      <c r="AI443" s="2"/>
      <c r="AK443" s="2"/>
      <c r="AM443" s="2"/>
      <c r="AO443" s="2"/>
      <c r="AR443" s="2"/>
      <c r="AU443" s="2"/>
      <c r="AX443" s="2"/>
      <c r="BA443" s="2"/>
      <c r="BD443" s="2"/>
      <c r="BF443" s="2"/>
      <c r="BI443" s="2"/>
      <c r="BL443" s="2"/>
      <c r="BO443" s="2"/>
      <c r="BR443" s="2"/>
      <c r="BU443" s="2"/>
      <c r="BX443" s="2"/>
      <c r="CA443" s="2"/>
      <c r="CD443" s="2"/>
      <c r="CF443" s="103"/>
      <c r="CH443" s="103"/>
      <c r="CJ443" s="103"/>
      <c r="CL443" s="103"/>
      <c r="CN443" s="103"/>
      <c r="CP443" s="103"/>
      <c r="CR443" s="103"/>
    </row>
    <row r="444" spans="1:96">
      <c r="A444" s="235" t="str">
        <f t="shared" si="29"/>
        <v>LSOLEIIIa-IV-VIId [Lemon sole ICES 3a-4-7d]</v>
      </c>
      <c r="B444" s="231" t="s">
        <v>4195</v>
      </c>
      <c r="C444" s="231" t="s">
        <v>4196</v>
      </c>
      <c r="D444" s="2"/>
      <c r="E444" s="222" t="s">
        <v>1653</v>
      </c>
      <c r="F444" s="207"/>
      <c r="G444" s="207"/>
      <c r="H444" s="2"/>
      <c r="I444" s="3"/>
      <c r="J444" s="1"/>
      <c r="K444" s="1"/>
      <c r="L444" s="1"/>
      <c r="M444" s="1"/>
      <c r="N444" s="2"/>
      <c r="O444" s="3"/>
      <c r="P444" s="1"/>
      <c r="Q444" s="1"/>
      <c r="R444" s="1"/>
      <c r="S444" s="2"/>
      <c r="U444" s="2"/>
      <c r="W444" s="103"/>
      <c r="Y444" s="2"/>
      <c r="AB444" s="2"/>
      <c r="AE444" s="2"/>
      <c r="AG444" s="2"/>
      <c r="AI444" s="2"/>
      <c r="AK444" s="2"/>
      <c r="AM444" s="2"/>
      <c r="AO444" s="2"/>
      <c r="AR444" s="2"/>
      <c r="AU444" s="2"/>
      <c r="AX444" s="2"/>
      <c r="BA444" s="2"/>
      <c r="BD444" s="2"/>
      <c r="BF444" s="2"/>
      <c r="BI444" s="2"/>
      <c r="BL444" s="2"/>
      <c r="BO444" s="2"/>
      <c r="BR444" s="2"/>
      <c r="BU444" s="2"/>
      <c r="BX444" s="2"/>
      <c r="CA444" s="2"/>
      <c r="CD444" s="2"/>
      <c r="CF444" s="103"/>
      <c r="CH444" s="103"/>
      <c r="CJ444" s="103"/>
      <c r="CL444" s="103"/>
      <c r="CN444" s="103"/>
      <c r="CP444" s="103"/>
      <c r="CR444" s="103"/>
    </row>
    <row r="445" spans="1:96">
      <c r="A445" s="235" t="str">
        <f t="shared" si="29"/>
        <v>LSTHORNHPCOAST [Longspine thornyhead Pacific Coast]</v>
      </c>
      <c r="B445" s="231" t="s">
        <v>1152</v>
      </c>
      <c r="C445" s="231" t="s">
        <v>1153</v>
      </c>
      <c r="D445" s="2"/>
      <c r="E445" s="219" t="s">
        <v>1657</v>
      </c>
      <c r="F445" s="207"/>
      <c r="G445" s="207"/>
      <c r="H445" s="2"/>
      <c r="I445" s="3"/>
      <c r="J445" s="1"/>
      <c r="K445" s="1"/>
      <c r="L445" s="1"/>
      <c r="M445" s="1"/>
      <c r="N445" s="2"/>
      <c r="O445" s="3"/>
      <c r="P445" s="1"/>
      <c r="Q445" s="1"/>
      <c r="R445" s="1"/>
      <c r="S445" s="2"/>
      <c r="U445" s="2"/>
      <c r="W445" s="103"/>
      <c r="Y445" s="2"/>
      <c r="AB445" s="2"/>
      <c r="AE445" s="2"/>
      <c r="AG445" s="2"/>
      <c r="AI445" s="2"/>
      <c r="AK445" s="2"/>
      <c r="AM445" s="2"/>
      <c r="AO445" s="2"/>
      <c r="AR445" s="2"/>
      <c r="AU445" s="2"/>
      <c r="AX445" s="2"/>
      <c r="BA445" s="2"/>
      <c r="BD445" s="2"/>
      <c r="BF445" s="2"/>
      <c r="BI445" s="2"/>
      <c r="BL445" s="2"/>
      <c r="BO445" s="2"/>
      <c r="BR445" s="2"/>
      <c r="BU445" s="2"/>
      <c r="BX445" s="2"/>
      <c r="CA445" s="2"/>
      <c r="CD445" s="2"/>
      <c r="CF445" s="103"/>
      <c r="CH445" s="103"/>
      <c r="CJ445" s="103"/>
      <c r="CL445" s="103"/>
      <c r="CN445" s="103"/>
      <c r="CP445" s="103"/>
      <c r="CR445" s="103"/>
    </row>
    <row r="446" spans="1:96">
      <c r="A446" s="235" t="str">
        <f t="shared" si="29"/>
        <v>MACKNEICES [Mackerel ICES Northeast Atlantic]</v>
      </c>
      <c r="B446" s="231" t="s">
        <v>1156</v>
      </c>
      <c r="C446" s="231" t="s">
        <v>1157</v>
      </c>
      <c r="D446" s="2"/>
      <c r="E446" s="222" t="s">
        <v>1653</v>
      </c>
      <c r="F446" s="207"/>
      <c r="G446" s="207"/>
      <c r="H446" s="2"/>
      <c r="I446" s="3"/>
      <c r="J446" s="1"/>
      <c r="K446" s="1"/>
      <c r="L446" s="1"/>
      <c r="M446" s="1"/>
      <c r="N446" s="2"/>
      <c r="O446" s="3"/>
      <c r="P446" s="1"/>
      <c r="Q446" s="1"/>
      <c r="R446" s="1"/>
      <c r="S446" s="2"/>
      <c r="U446" s="2"/>
      <c r="W446" s="103"/>
      <c r="Y446" s="2"/>
      <c r="AB446" s="2"/>
      <c r="AE446" s="2"/>
      <c r="AG446" s="2"/>
      <c r="AI446" s="2"/>
      <c r="AK446" s="2"/>
      <c r="AM446" s="2"/>
      <c r="AO446" s="2"/>
      <c r="AR446" s="2"/>
      <c r="AU446" s="2"/>
      <c r="AX446" s="2"/>
      <c r="BA446" s="2"/>
      <c r="BD446" s="2"/>
      <c r="BF446" s="2"/>
      <c r="BI446" s="2"/>
      <c r="BL446" s="2"/>
      <c r="BO446" s="2"/>
      <c r="BR446" s="2"/>
      <c r="BU446" s="2"/>
      <c r="BX446" s="2"/>
      <c r="CA446" s="2"/>
      <c r="CD446" s="2"/>
      <c r="CF446" s="103"/>
      <c r="CH446" s="103"/>
      <c r="CJ446" s="103"/>
      <c r="CL446" s="103"/>
      <c r="CN446" s="103"/>
      <c r="CP446" s="103"/>
      <c r="CR446" s="103"/>
    </row>
    <row r="447" spans="1:96">
      <c r="A447" s="235" t="str">
        <f t="shared" si="29"/>
        <v>MACKNWATLSA3-4 [Mackerel Northwest Atlantic (NAFO Subareas 3 and 4)]</v>
      </c>
      <c r="B447" s="231" t="s">
        <v>2668</v>
      </c>
      <c r="C447" s="231" t="s">
        <v>2669</v>
      </c>
      <c r="D447" s="2"/>
      <c r="E447" s="230" t="str">
        <f t="shared" ref="E447:E463" si="32">IF(ISBLANK(F447),"",F447&amp;" ["&amp;G447&amp;"]")</f>
        <v>Australia-AFMA-CASCADE [Cascade Plateau]</v>
      </c>
      <c r="F447" s="207" t="s">
        <v>58</v>
      </c>
      <c r="G447" s="207" t="s">
        <v>59</v>
      </c>
      <c r="H447" s="2"/>
      <c r="I447" s="3"/>
      <c r="J447" s="1"/>
      <c r="K447" s="1"/>
      <c r="L447" s="1"/>
      <c r="M447" s="1"/>
      <c r="N447" s="2"/>
      <c r="O447" s="3"/>
      <c r="P447" s="1"/>
      <c r="Q447" s="1"/>
      <c r="R447" s="1"/>
      <c r="S447" s="2"/>
      <c r="U447" s="2"/>
      <c r="W447" s="103"/>
      <c r="Y447" s="2"/>
      <c r="AB447" s="2"/>
      <c r="AE447" s="2"/>
      <c r="AG447" s="2"/>
      <c r="AI447" s="2"/>
      <c r="AK447" s="2"/>
      <c r="AM447" s="2"/>
      <c r="AO447" s="2"/>
      <c r="AR447" s="2"/>
      <c r="AU447" s="2"/>
      <c r="AX447" s="2"/>
      <c r="BA447" s="2"/>
      <c r="BD447" s="2"/>
      <c r="BF447" s="2"/>
      <c r="BI447" s="2"/>
      <c r="BL447" s="2"/>
      <c r="BO447" s="2"/>
      <c r="BR447" s="2"/>
      <c r="BU447" s="2"/>
      <c r="BX447" s="2"/>
      <c r="CA447" s="2"/>
      <c r="CD447" s="2"/>
      <c r="CF447" s="103"/>
      <c r="CH447" s="103"/>
      <c r="CJ447" s="103"/>
      <c r="CL447" s="103"/>
      <c r="CN447" s="103"/>
      <c r="CP447" s="103"/>
      <c r="CR447" s="103"/>
    </row>
    <row r="448" spans="1:96">
      <c r="A448" s="235" t="str">
        <f t="shared" si="29"/>
        <v>MEG8c9a [Megrim ICES 8c-9a]</v>
      </c>
      <c r="B448" s="231" t="s">
        <v>1160</v>
      </c>
      <c r="C448" s="231" t="s">
        <v>4197</v>
      </c>
      <c r="D448" s="2"/>
      <c r="E448" s="230" t="str">
        <f t="shared" si="32"/>
        <v>Australia-AFMA-EAUS [Eastern Australia]</v>
      </c>
      <c r="F448" s="207" t="s">
        <v>3740</v>
      </c>
      <c r="G448" s="207" t="s">
        <v>3741</v>
      </c>
      <c r="H448" s="2"/>
      <c r="I448" s="3"/>
      <c r="J448" s="1"/>
      <c r="K448" s="1"/>
      <c r="L448" s="1"/>
      <c r="M448" s="1"/>
      <c r="N448" s="2"/>
      <c r="O448" s="3"/>
      <c r="P448" s="1"/>
      <c r="Q448" s="1"/>
      <c r="R448" s="1"/>
      <c r="S448" s="2"/>
      <c r="U448" s="2"/>
      <c r="W448" s="103"/>
      <c r="Y448" s="2"/>
      <c r="AB448" s="2"/>
      <c r="AE448" s="2"/>
      <c r="AG448" s="2"/>
      <c r="AI448" s="2"/>
      <c r="AK448" s="2"/>
      <c r="AM448" s="2"/>
      <c r="AO448" s="2"/>
      <c r="AR448" s="2"/>
      <c r="AU448" s="2"/>
      <c r="AX448" s="2"/>
      <c r="BA448" s="2"/>
      <c r="BD448" s="2"/>
      <c r="BF448" s="2"/>
      <c r="BI448" s="2"/>
      <c r="BL448" s="2"/>
      <c r="BO448" s="2"/>
      <c r="BR448" s="2"/>
      <c r="BU448" s="2"/>
      <c r="BX448" s="2"/>
      <c r="CA448" s="2"/>
      <c r="CD448" s="2"/>
      <c r="CF448" s="103"/>
      <c r="CH448" s="103"/>
      <c r="CJ448" s="103"/>
      <c r="CL448" s="103"/>
      <c r="CN448" s="103"/>
      <c r="CP448" s="103"/>
      <c r="CR448" s="103"/>
    </row>
    <row r="449" spans="1:96">
      <c r="A449" s="235" t="str">
        <f t="shared" si="29"/>
        <v>MEGSPPIVa-VIa [Megrim spp ICES 4a-6a]</v>
      </c>
      <c r="B449" s="231" t="s">
        <v>4198</v>
      </c>
      <c r="C449" s="231" t="s">
        <v>4199</v>
      </c>
      <c r="D449" s="2"/>
      <c r="E449" s="230" t="str">
        <f t="shared" si="32"/>
        <v>Australia-AFMA-ESE [Eastern half of Southeast Australia]</v>
      </c>
      <c r="F449" s="207" t="s">
        <v>65</v>
      </c>
      <c r="G449" s="207" t="s">
        <v>66</v>
      </c>
      <c r="H449" s="2"/>
      <c r="I449" s="3"/>
      <c r="J449" s="1"/>
      <c r="K449" s="1"/>
      <c r="L449" s="1"/>
      <c r="M449" s="1"/>
      <c r="N449" s="2"/>
      <c r="O449" s="3"/>
      <c r="P449" s="1"/>
      <c r="Q449" s="1"/>
      <c r="R449" s="1"/>
      <c r="S449" s="2"/>
      <c r="U449" s="2"/>
      <c r="W449" s="103"/>
      <c r="Y449" s="2"/>
      <c r="AB449" s="2"/>
      <c r="AE449" s="2"/>
      <c r="AG449" s="2"/>
      <c r="AI449" s="2"/>
      <c r="AK449" s="2"/>
      <c r="AM449" s="2"/>
      <c r="AO449" s="2"/>
      <c r="AR449" s="2"/>
      <c r="AU449" s="2"/>
      <c r="AX449" s="2"/>
      <c r="BA449" s="2"/>
      <c r="BD449" s="2"/>
      <c r="BF449" s="2"/>
      <c r="BI449" s="2"/>
      <c r="BL449" s="2"/>
      <c r="BO449" s="2"/>
      <c r="BR449" s="2"/>
      <c r="BU449" s="2"/>
      <c r="BX449" s="2"/>
      <c r="CA449" s="2"/>
      <c r="CD449" s="2"/>
      <c r="CF449" s="103"/>
      <c r="CH449" s="103"/>
      <c r="CJ449" s="103"/>
      <c r="CL449" s="103"/>
      <c r="CN449" s="103"/>
      <c r="CP449" s="103"/>
      <c r="CR449" s="103"/>
    </row>
    <row r="450" spans="1:96">
      <c r="A450" s="235" t="str">
        <f t="shared" si="29"/>
        <v>MEGSPPVIb [Megrim spp Rockall Bank]</v>
      </c>
      <c r="B450" s="231" t="s">
        <v>4200</v>
      </c>
      <c r="C450" s="231" t="s">
        <v>4201</v>
      </c>
      <c r="D450" s="2"/>
      <c r="E450" s="230" t="str">
        <f t="shared" si="32"/>
        <v>Australia-AFMA-GAB [Great Australian Bight]</v>
      </c>
      <c r="F450" s="207" t="s">
        <v>72</v>
      </c>
      <c r="G450" s="207" t="s">
        <v>73</v>
      </c>
      <c r="H450" s="2"/>
      <c r="I450" s="3"/>
      <c r="J450" s="1"/>
      <c r="K450" s="1"/>
      <c r="L450" s="1"/>
      <c r="M450" s="1"/>
      <c r="N450" s="2"/>
      <c r="O450" s="3"/>
      <c r="P450" s="1"/>
      <c r="Q450" s="1"/>
      <c r="R450" s="1"/>
      <c r="S450" s="2"/>
      <c r="U450" s="2"/>
      <c r="W450" s="103"/>
      <c r="Y450" s="2"/>
      <c r="AB450" s="2"/>
      <c r="AE450" s="2"/>
      <c r="AG450" s="2"/>
      <c r="AI450" s="2"/>
      <c r="AK450" s="2"/>
      <c r="AM450" s="2"/>
      <c r="AO450" s="2"/>
      <c r="AR450" s="2"/>
      <c r="AU450" s="2"/>
      <c r="AX450" s="2"/>
      <c r="BA450" s="2"/>
      <c r="BD450" s="2"/>
      <c r="BF450" s="2"/>
      <c r="BI450" s="2"/>
      <c r="BL450" s="2"/>
      <c r="BO450" s="2"/>
      <c r="BR450" s="2"/>
      <c r="BU450" s="2"/>
      <c r="BX450" s="2"/>
      <c r="CA450" s="2"/>
      <c r="CD450" s="2"/>
      <c r="CF450" s="103"/>
      <c r="CH450" s="103"/>
      <c r="CJ450" s="103"/>
      <c r="CL450" s="103"/>
      <c r="CN450" s="103"/>
      <c r="CP450" s="103"/>
      <c r="CR450" s="103"/>
    </row>
    <row r="451" spans="1:96">
      <c r="A451" s="235" t="str">
        <f t="shared" si="29"/>
        <v>MEGVII-VIIIabd [Megrim ICES 7-8abd]</v>
      </c>
      <c r="B451" s="231" t="s">
        <v>4202</v>
      </c>
      <c r="C451" s="231" t="s">
        <v>4203</v>
      </c>
      <c r="D451" s="2"/>
      <c r="E451" s="230" t="str">
        <f t="shared" si="32"/>
        <v>Australia-AFMA-MI [Macquarie Island]</v>
      </c>
      <c r="F451" s="207" t="s">
        <v>79</v>
      </c>
      <c r="G451" s="207" t="s">
        <v>80</v>
      </c>
      <c r="H451" s="2"/>
      <c r="I451" s="3"/>
      <c r="J451" s="1"/>
      <c r="K451" s="1"/>
      <c r="L451" s="1"/>
      <c r="M451" s="1"/>
      <c r="N451" s="2"/>
      <c r="O451" s="3"/>
      <c r="P451" s="1"/>
      <c r="Q451" s="1"/>
      <c r="R451" s="1"/>
      <c r="S451" s="2"/>
      <c r="U451" s="2"/>
      <c r="W451" s="103"/>
      <c r="Y451" s="2"/>
      <c r="AB451" s="2"/>
      <c r="AE451" s="2"/>
      <c r="AG451" s="2"/>
      <c r="AI451" s="2"/>
      <c r="AK451" s="2"/>
      <c r="AM451" s="2"/>
      <c r="AO451" s="2"/>
      <c r="AR451" s="2"/>
      <c r="AU451" s="2"/>
      <c r="AX451" s="2"/>
      <c r="BA451" s="2"/>
      <c r="BD451" s="2"/>
      <c r="BF451" s="2"/>
      <c r="BI451" s="2"/>
      <c r="BL451" s="2"/>
      <c r="BO451" s="2"/>
      <c r="BR451" s="2"/>
      <c r="BU451" s="2"/>
      <c r="BX451" s="2"/>
      <c r="CA451" s="2"/>
      <c r="CD451" s="2"/>
      <c r="CF451" s="103"/>
      <c r="CH451" s="103"/>
      <c r="CJ451" s="103"/>
      <c r="CL451" s="103"/>
      <c r="CN451" s="103"/>
      <c r="CP451" s="103"/>
      <c r="CR451" s="103"/>
    </row>
    <row r="452" spans="1:96">
      <c r="A452" s="235" t="str">
        <f t="shared" si="29"/>
        <v>MENATGM [Gulf menhaden Gulf of Mexico]</v>
      </c>
      <c r="B452" s="231" t="s">
        <v>1163</v>
      </c>
      <c r="C452" s="231" t="s">
        <v>1164</v>
      </c>
      <c r="D452" s="2"/>
      <c r="E452" s="230" t="str">
        <f t="shared" si="32"/>
        <v>Australia-AFMA-NAUST [Northern Australia]</v>
      </c>
      <c r="F452" s="207" t="s">
        <v>87</v>
      </c>
      <c r="G452" s="207" t="s">
        <v>88</v>
      </c>
      <c r="H452" s="2"/>
      <c r="I452" s="3"/>
      <c r="J452" s="1"/>
      <c r="K452" s="1"/>
      <c r="L452" s="1"/>
      <c r="M452" s="1"/>
      <c r="N452" s="2"/>
      <c r="O452" s="3"/>
      <c r="P452" s="1"/>
      <c r="Q452" s="1"/>
      <c r="R452" s="1"/>
      <c r="S452" s="2"/>
      <c r="U452" s="2"/>
      <c r="W452" s="103"/>
      <c r="Y452" s="2"/>
      <c r="AB452" s="2"/>
      <c r="AE452" s="2"/>
      <c r="AG452" s="2"/>
      <c r="AI452" s="2"/>
      <c r="AK452" s="2"/>
      <c r="AM452" s="2"/>
      <c r="AO452" s="2"/>
      <c r="AR452" s="2"/>
      <c r="AU452" s="2"/>
      <c r="AX452" s="2"/>
      <c r="BA452" s="2"/>
      <c r="BD452" s="2"/>
      <c r="BF452" s="2"/>
      <c r="BI452" s="2"/>
      <c r="BL452" s="2"/>
      <c r="BO452" s="2"/>
      <c r="BR452" s="2"/>
      <c r="BU452" s="2"/>
      <c r="BX452" s="2"/>
      <c r="CA452" s="2"/>
      <c r="CD452" s="2"/>
      <c r="CF452" s="103"/>
      <c r="CH452" s="103"/>
      <c r="CJ452" s="103"/>
      <c r="CL452" s="103"/>
      <c r="CN452" s="103"/>
      <c r="CP452" s="103"/>
      <c r="CR452" s="103"/>
    </row>
    <row r="453" spans="1:96">
      <c r="A453" s="235" t="str">
        <f t="shared" si="29"/>
        <v>MENATLAN [Atlantic menhaden Atlantic]</v>
      </c>
      <c r="B453" s="231" t="s">
        <v>1167</v>
      </c>
      <c r="C453" s="231" t="s">
        <v>1168</v>
      </c>
      <c r="D453" s="2"/>
      <c r="E453" s="230" t="str">
        <f t="shared" si="32"/>
        <v>Australia-AFMA-NSWWA [New South Wales to Western Australia]</v>
      </c>
      <c r="F453" s="207" t="s">
        <v>95</v>
      </c>
      <c r="G453" s="207" t="s">
        <v>96</v>
      </c>
      <c r="H453" s="2"/>
      <c r="I453" s="3"/>
      <c r="J453" s="1"/>
      <c r="K453" s="1"/>
      <c r="L453" s="1"/>
      <c r="M453" s="1"/>
      <c r="N453" s="2"/>
      <c r="O453" s="3"/>
      <c r="P453" s="1"/>
      <c r="Q453" s="1"/>
      <c r="R453" s="1"/>
      <c r="S453" s="2"/>
      <c r="U453" s="2"/>
      <c r="W453" s="103"/>
      <c r="Y453" s="2"/>
      <c r="AB453" s="2"/>
      <c r="AE453" s="2"/>
      <c r="AG453" s="2"/>
      <c r="AI453" s="2"/>
      <c r="AK453" s="2"/>
      <c r="AM453" s="2"/>
      <c r="AO453" s="2"/>
      <c r="AR453" s="2"/>
      <c r="AU453" s="2"/>
      <c r="AX453" s="2"/>
      <c r="BA453" s="2"/>
      <c r="BD453" s="2"/>
      <c r="BF453" s="2"/>
      <c r="BI453" s="2"/>
      <c r="BL453" s="2"/>
      <c r="BO453" s="2"/>
      <c r="BR453" s="2"/>
      <c r="BU453" s="2"/>
      <c r="BX453" s="2"/>
      <c r="CA453" s="2"/>
      <c r="CD453" s="2"/>
      <c r="CF453" s="103"/>
      <c r="CH453" s="103"/>
      <c r="CJ453" s="103"/>
      <c r="CL453" s="103"/>
      <c r="CN453" s="103"/>
      <c r="CP453" s="103"/>
      <c r="CR453" s="103"/>
    </row>
    <row r="454" spans="1:96">
      <c r="A454" s="235" t="str">
        <f t="shared" si="29"/>
        <v>MHMACKMEDGSA29 [Mediterranean horse mackerel Black Sea]</v>
      </c>
      <c r="B454" s="231" t="s">
        <v>4204</v>
      </c>
      <c r="C454" s="231" t="s">
        <v>4205</v>
      </c>
      <c r="D454" s="2"/>
      <c r="E454" s="230" t="str">
        <f t="shared" si="32"/>
        <v>Australia-AFMA-SE [Southeast Australia]</v>
      </c>
      <c r="F454" s="207" t="s">
        <v>103</v>
      </c>
      <c r="G454" s="207" t="s">
        <v>104</v>
      </c>
      <c r="H454" s="2"/>
      <c r="I454" s="3"/>
      <c r="J454" s="1"/>
      <c r="K454" s="1"/>
      <c r="L454" s="1"/>
      <c r="M454" s="1"/>
      <c r="N454" s="2"/>
      <c r="O454" s="3"/>
      <c r="P454" s="1"/>
      <c r="Q454" s="1"/>
      <c r="R454" s="1"/>
      <c r="S454" s="2"/>
      <c r="U454" s="2"/>
      <c r="W454" s="103"/>
      <c r="Y454" s="2"/>
      <c r="AB454" s="2"/>
      <c r="AE454" s="2"/>
      <c r="AG454" s="2"/>
      <c r="AI454" s="2"/>
      <c r="AK454" s="2"/>
      <c r="AM454" s="2"/>
      <c r="AO454" s="2"/>
      <c r="AR454" s="2"/>
      <c r="AU454" s="2"/>
      <c r="AX454" s="2"/>
      <c r="BA454" s="2"/>
      <c r="BD454" s="2"/>
      <c r="BF454" s="2"/>
      <c r="BI454" s="2"/>
      <c r="BL454" s="2"/>
      <c r="BO454" s="2"/>
      <c r="BR454" s="2"/>
      <c r="BU454" s="2"/>
      <c r="BX454" s="2"/>
      <c r="CA454" s="2"/>
      <c r="CD454" s="2"/>
      <c r="CF454" s="103"/>
      <c r="CH454" s="103"/>
      <c r="CJ454" s="103"/>
      <c r="CL454" s="103"/>
      <c r="CN454" s="103"/>
      <c r="CP454" s="103"/>
      <c r="CR454" s="103"/>
    </row>
    <row r="455" spans="1:96">
      <c r="A455" s="235" t="str">
        <f t="shared" ref="A455:A518" si="33">IF(ISBLANK(B455),"",B455&amp;" ["&amp;C455&amp;"]")</f>
        <v>MONK2J3KLNOPs [Monkfish Labrador Shelf-Grand Banks-St. Pierre Bank]</v>
      </c>
      <c r="B455" s="231" t="s">
        <v>1171</v>
      </c>
      <c r="C455" s="231" t="s">
        <v>4206</v>
      </c>
      <c r="D455" s="2"/>
      <c r="E455" s="230" t="str">
        <f t="shared" si="32"/>
        <v>Australia-AFMA-TAS [Tasmania]</v>
      </c>
      <c r="F455" s="207" t="s">
        <v>110</v>
      </c>
      <c r="G455" s="207" t="s">
        <v>111</v>
      </c>
      <c r="H455" s="2"/>
      <c r="I455" s="3"/>
      <c r="J455" s="1"/>
      <c r="K455" s="1"/>
      <c r="L455" s="1"/>
      <c r="M455" s="1"/>
      <c r="N455" s="2"/>
      <c r="O455" s="3"/>
      <c r="P455" s="1"/>
      <c r="Q455" s="1"/>
      <c r="R455" s="1"/>
      <c r="S455" s="2"/>
      <c r="U455" s="2"/>
      <c r="W455" s="103"/>
      <c r="Y455" s="2"/>
      <c r="AB455" s="2"/>
      <c r="AE455" s="2"/>
      <c r="AG455" s="2"/>
      <c r="AI455" s="2"/>
      <c r="AK455" s="2"/>
      <c r="AM455" s="2"/>
      <c r="AO455" s="2"/>
      <c r="AR455" s="2"/>
      <c r="AU455" s="2"/>
      <c r="AX455" s="2"/>
      <c r="BA455" s="2"/>
      <c r="BD455" s="2"/>
      <c r="BF455" s="2"/>
      <c r="BI455" s="2"/>
      <c r="BL455" s="2"/>
      <c r="BO455" s="2"/>
      <c r="BR455" s="2"/>
      <c r="BU455" s="2"/>
      <c r="BX455" s="2"/>
      <c r="CA455" s="2"/>
      <c r="CD455" s="2"/>
      <c r="CF455" s="103"/>
      <c r="CH455" s="103"/>
      <c r="CJ455" s="103"/>
      <c r="CL455" s="103"/>
      <c r="CN455" s="103"/>
      <c r="CP455" s="103"/>
      <c r="CR455" s="103"/>
    </row>
    <row r="456" spans="1:96">
      <c r="A456" s="235" t="str">
        <f t="shared" si="33"/>
        <v>MONK3LNOPs [Monkfish NAFO Divisions 3LNOPs]</v>
      </c>
      <c r="B456" s="232" t="s">
        <v>4207</v>
      </c>
      <c r="C456" s="232" t="s">
        <v>4208</v>
      </c>
      <c r="D456" s="2"/>
      <c r="E456" s="230" t="str">
        <f t="shared" si="32"/>
        <v>Australia-AFMA-WSE [Western half of Southeast Australia]</v>
      </c>
      <c r="F456" s="207" t="s">
        <v>117</v>
      </c>
      <c r="G456" s="207" t="s">
        <v>118</v>
      </c>
      <c r="H456" s="2"/>
      <c r="I456" s="3"/>
      <c r="J456" s="1"/>
      <c r="K456" s="1"/>
      <c r="L456" s="1"/>
      <c r="M456" s="1"/>
      <c r="N456" s="2"/>
      <c r="O456" s="3"/>
      <c r="P456" s="1"/>
      <c r="Q456" s="1"/>
      <c r="R456" s="1"/>
      <c r="S456" s="2"/>
      <c r="U456" s="2"/>
      <c r="W456" s="103"/>
      <c r="Y456" s="2"/>
      <c r="AB456" s="2"/>
      <c r="AE456" s="2"/>
      <c r="AG456" s="2"/>
      <c r="AI456" s="2"/>
      <c r="AK456" s="2"/>
      <c r="AM456" s="2"/>
      <c r="AO456" s="2"/>
      <c r="AR456" s="2"/>
      <c r="AU456" s="2"/>
      <c r="AX456" s="2"/>
      <c r="BA456" s="2"/>
      <c r="BD456" s="2"/>
      <c r="BF456" s="2"/>
      <c r="BI456" s="2"/>
      <c r="BL456" s="2"/>
      <c r="BO456" s="2"/>
      <c r="BR456" s="2"/>
      <c r="BU456" s="2"/>
      <c r="BX456" s="2"/>
      <c r="CA456" s="2"/>
      <c r="CD456" s="2"/>
      <c r="CF456" s="103"/>
      <c r="CH456" s="103"/>
      <c r="CJ456" s="103"/>
      <c r="CL456" s="103"/>
      <c r="CN456" s="103"/>
      <c r="CP456" s="103"/>
      <c r="CR456" s="103"/>
    </row>
    <row r="457" spans="1:96">
      <c r="A457" s="235" t="str">
        <f t="shared" si="33"/>
        <v>MONKGOMNGB [Monkfish Gulf of Maine / Northern Georges Bank]</v>
      </c>
      <c r="B457" s="231" t="s">
        <v>1174</v>
      </c>
      <c r="C457" s="231" t="s">
        <v>1175</v>
      </c>
      <c r="D457" s="2"/>
      <c r="E457" s="230" t="str">
        <f t="shared" si="32"/>
        <v>Australia-DPIF-QNSW [Queensland and New South Wales]</v>
      </c>
      <c r="F457" s="207" t="s">
        <v>124</v>
      </c>
      <c r="G457" s="207" t="s">
        <v>125</v>
      </c>
      <c r="H457" s="2"/>
      <c r="I457" s="3"/>
      <c r="J457" s="1"/>
      <c r="K457" s="1"/>
      <c r="L457" s="1"/>
      <c r="M457" s="1"/>
      <c r="N457" s="2"/>
      <c r="O457" s="3"/>
      <c r="P457" s="1"/>
      <c r="Q457" s="1"/>
      <c r="R457" s="1"/>
      <c r="S457" s="2"/>
      <c r="U457" s="2"/>
      <c r="W457" s="103"/>
      <c r="Y457" s="2"/>
      <c r="AB457" s="2"/>
      <c r="AE457" s="2"/>
      <c r="AG457" s="2"/>
      <c r="AI457" s="2"/>
      <c r="AK457" s="2"/>
      <c r="AM457" s="2"/>
      <c r="AO457" s="2"/>
      <c r="AR457" s="2"/>
      <c r="AU457" s="2"/>
      <c r="AX457" s="2"/>
      <c r="BA457" s="2"/>
      <c r="BD457" s="2"/>
      <c r="BF457" s="2"/>
      <c r="BI457" s="2"/>
      <c r="BL457" s="2"/>
      <c r="BO457" s="2"/>
      <c r="BR457" s="2"/>
      <c r="BU457" s="2"/>
      <c r="BX457" s="2"/>
      <c r="CA457" s="2"/>
      <c r="CD457" s="2"/>
      <c r="CF457" s="103"/>
      <c r="CH457" s="103"/>
      <c r="CJ457" s="103"/>
      <c r="CL457" s="103"/>
      <c r="CN457" s="103"/>
      <c r="CP457" s="103"/>
      <c r="CR457" s="103"/>
    </row>
    <row r="458" spans="1:96">
      <c r="A458" s="235" t="str">
        <f t="shared" si="33"/>
        <v>MONKSGBMATL [Monkfish Southern Georges Bank / Mid-Atlantic]</v>
      </c>
      <c r="B458" s="231" t="s">
        <v>1178</v>
      </c>
      <c r="C458" s="231" t="s">
        <v>1179</v>
      </c>
      <c r="D458" s="2"/>
      <c r="E458" s="230" t="str">
        <f t="shared" si="32"/>
        <v>Australia-SARDI-SAUSNSG [Northern Spencer Gulf]</v>
      </c>
      <c r="F458" s="207" t="s">
        <v>131</v>
      </c>
      <c r="G458" s="207" t="s">
        <v>132</v>
      </c>
      <c r="H458" s="2"/>
      <c r="I458" s="3"/>
      <c r="J458" s="1"/>
      <c r="K458" s="1"/>
      <c r="L458" s="1"/>
      <c r="M458" s="1"/>
      <c r="N458" s="2"/>
      <c r="O458" s="3"/>
      <c r="P458" s="1"/>
      <c r="Q458" s="1"/>
      <c r="R458" s="1"/>
      <c r="S458" s="2"/>
      <c r="U458" s="2"/>
      <c r="W458" s="103"/>
      <c r="Y458" s="2"/>
      <c r="AB458" s="2"/>
      <c r="AE458" s="2"/>
      <c r="AG458" s="2"/>
      <c r="AI458" s="2"/>
      <c r="AK458" s="2"/>
      <c r="AM458" s="2"/>
      <c r="AO458" s="2"/>
      <c r="AR458" s="2"/>
      <c r="AU458" s="2"/>
      <c r="AX458" s="2"/>
      <c r="BA458" s="2"/>
      <c r="BD458" s="2"/>
      <c r="BF458" s="2"/>
      <c r="BI458" s="2"/>
      <c r="BL458" s="2"/>
      <c r="BO458" s="2"/>
      <c r="BR458" s="2"/>
      <c r="BU458" s="2"/>
      <c r="BX458" s="2"/>
      <c r="CA458" s="2"/>
      <c r="CD458" s="2"/>
      <c r="CF458" s="103"/>
      <c r="CH458" s="103"/>
      <c r="CJ458" s="103"/>
      <c r="CL458" s="103"/>
      <c r="CN458" s="103"/>
      <c r="CP458" s="103"/>
      <c r="CR458" s="103"/>
    </row>
    <row r="459" spans="1:96">
      <c r="A459" s="235" t="str">
        <f t="shared" si="33"/>
        <v>MORWONGESE [Jackass morwong Eastern half of Southeast Australia]</v>
      </c>
      <c r="B459" s="231" t="s">
        <v>4209</v>
      </c>
      <c r="C459" s="231" t="s">
        <v>4210</v>
      </c>
      <c r="D459" s="2"/>
      <c r="E459" s="230" t="str">
        <f t="shared" si="32"/>
        <v>Australia-SARDI-SAUSNZ [South Australia Northern Zone]</v>
      </c>
      <c r="F459" s="207" t="s">
        <v>138</v>
      </c>
      <c r="G459" s="207" t="s">
        <v>139</v>
      </c>
      <c r="H459" s="2"/>
      <c r="I459" s="3"/>
      <c r="J459" s="1"/>
      <c r="K459" s="1"/>
      <c r="L459" s="1"/>
      <c r="M459" s="1"/>
      <c r="N459" s="2"/>
      <c r="O459" s="3"/>
      <c r="P459" s="1"/>
      <c r="Q459" s="1"/>
      <c r="R459" s="1"/>
      <c r="S459" s="2"/>
      <c r="U459" s="2"/>
      <c r="W459" s="103"/>
      <c r="Y459" s="2"/>
      <c r="AB459" s="2"/>
      <c r="AE459" s="2"/>
      <c r="AG459" s="2"/>
      <c r="AI459" s="2"/>
      <c r="AK459" s="2"/>
      <c r="AM459" s="2"/>
      <c r="AO459" s="2"/>
      <c r="AR459" s="2"/>
      <c r="AU459" s="2"/>
      <c r="AX459" s="2"/>
      <c r="BA459" s="2"/>
      <c r="BD459" s="2"/>
      <c r="BF459" s="2"/>
      <c r="BI459" s="2"/>
      <c r="BL459" s="2"/>
      <c r="BO459" s="2"/>
      <c r="BR459" s="2"/>
      <c r="BU459" s="2"/>
      <c r="BX459" s="2"/>
      <c r="CA459" s="2"/>
      <c r="CD459" s="2"/>
      <c r="CF459" s="103"/>
      <c r="CH459" s="103"/>
      <c r="CJ459" s="103"/>
      <c r="CL459" s="103"/>
      <c r="CN459" s="103"/>
      <c r="CP459" s="103"/>
      <c r="CR459" s="103"/>
    </row>
    <row r="460" spans="1:96">
      <c r="A460" s="235" t="str">
        <f t="shared" si="33"/>
        <v>MORWONGSE [Jackass morwong Southeast Australia]</v>
      </c>
      <c r="B460" s="231" t="s">
        <v>1182</v>
      </c>
      <c r="C460" s="231" t="s">
        <v>1183</v>
      </c>
      <c r="D460" s="2"/>
      <c r="E460" s="230" t="str">
        <f t="shared" si="32"/>
        <v>Australia-SARDI-SAUSSGSV [Southern Gulf St. Vincent]</v>
      </c>
      <c r="F460" s="207" t="s">
        <v>146</v>
      </c>
      <c r="G460" s="207" t="s">
        <v>147</v>
      </c>
      <c r="H460" s="2"/>
      <c r="I460" s="3"/>
      <c r="J460" s="1"/>
      <c r="K460" s="1"/>
      <c r="L460" s="1"/>
      <c r="M460" s="1"/>
      <c r="N460" s="2"/>
      <c r="O460" s="3"/>
      <c r="P460" s="1"/>
      <c r="Q460" s="1"/>
      <c r="R460" s="1"/>
      <c r="S460" s="2"/>
      <c r="U460" s="2"/>
      <c r="W460" s="103"/>
      <c r="Y460" s="2"/>
      <c r="AB460" s="2"/>
      <c r="AE460" s="2"/>
      <c r="AG460" s="2"/>
      <c r="AI460" s="2"/>
      <c r="AK460" s="2"/>
      <c r="AM460" s="2"/>
      <c r="AO460" s="2"/>
      <c r="AR460" s="2"/>
      <c r="AU460" s="2"/>
      <c r="AX460" s="2"/>
      <c r="BA460" s="2"/>
      <c r="BD460" s="2"/>
      <c r="BF460" s="2"/>
      <c r="BI460" s="2"/>
      <c r="BL460" s="2"/>
      <c r="BO460" s="2"/>
      <c r="BR460" s="2"/>
      <c r="BU460" s="2"/>
      <c r="BX460" s="2"/>
      <c r="CA460" s="2"/>
      <c r="CD460" s="2"/>
      <c r="CF460" s="103"/>
      <c r="CH460" s="103"/>
      <c r="CJ460" s="103"/>
      <c r="CL460" s="103"/>
      <c r="CN460" s="103"/>
      <c r="CP460" s="103"/>
      <c r="CR460" s="103"/>
    </row>
    <row r="461" spans="1:96">
      <c r="A461" s="235" t="str">
        <f t="shared" si="33"/>
        <v>MORWONGWSE [Jackass morwong Western half of Southeast Australia]</v>
      </c>
      <c r="B461" s="231" t="s">
        <v>4211</v>
      </c>
      <c r="C461" s="231" t="s">
        <v>4212</v>
      </c>
      <c r="D461" s="2"/>
      <c r="E461" s="230" t="str">
        <f t="shared" si="32"/>
        <v>Australia-SARDI-SAUSSSG [Southern Spencer Gulf]</v>
      </c>
      <c r="F461" s="207" t="s">
        <v>154</v>
      </c>
      <c r="G461" s="207" t="s">
        <v>155</v>
      </c>
      <c r="H461" s="2"/>
      <c r="I461" s="3"/>
      <c r="J461" s="1"/>
      <c r="K461" s="1"/>
      <c r="L461" s="1"/>
      <c r="M461" s="1"/>
      <c r="N461" s="2"/>
      <c r="O461" s="3"/>
      <c r="P461" s="1"/>
      <c r="Q461" s="1"/>
      <c r="R461" s="1"/>
      <c r="S461" s="2"/>
      <c r="U461" s="2"/>
      <c r="W461" s="103"/>
      <c r="Y461" s="2"/>
      <c r="AB461" s="2"/>
      <c r="AE461" s="2"/>
      <c r="AG461" s="2"/>
      <c r="AI461" s="2"/>
      <c r="AK461" s="2"/>
      <c r="AM461" s="2"/>
      <c r="AO461" s="2"/>
      <c r="AR461" s="2"/>
      <c r="AU461" s="2"/>
      <c r="AX461" s="2"/>
      <c r="BA461" s="2"/>
      <c r="BD461" s="2"/>
      <c r="BF461" s="2"/>
      <c r="BI461" s="2"/>
      <c r="BL461" s="2"/>
      <c r="BO461" s="2"/>
      <c r="BR461" s="2"/>
      <c r="BU461" s="2"/>
      <c r="BX461" s="2"/>
      <c r="CA461" s="2"/>
      <c r="CD461" s="2"/>
      <c r="CF461" s="103"/>
      <c r="CH461" s="103"/>
      <c r="CJ461" s="103"/>
      <c r="CL461" s="103"/>
      <c r="CN461" s="103"/>
      <c r="CP461" s="103"/>
      <c r="CR461" s="103"/>
    </row>
    <row r="462" spans="1:96">
      <c r="A462" s="235" t="str">
        <f t="shared" si="33"/>
        <v>MULLQNSW [Sea mullet Queensland and New South Wales]</v>
      </c>
      <c r="B462" s="231" t="s">
        <v>1186</v>
      </c>
      <c r="C462" s="231" t="s">
        <v>4213</v>
      </c>
      <c r="D462" s="2"/>
      <c r="E462" s="230" t="str">
        <f t="shared" si="32"/>
        <v>Australia-SARDI-SAUSSZ [South Australia Southern Zone]</v>
      </c>
      <c r="F462" s="207" t="s">
        <v>162</v>
      </c>
      <c r="G462" s="207" t="s">
        <v>163</v>
      </c>
      <c r="H462" s="2"/>
      <c r="I462" s="3"/>
      <c r="J462" s="1"/>
      <c r="K462" s="1"/>
      <c r="L462" s="1"/>
      <c r="M462" s="1"/>
      <c r="N462" s="2"/>
      <c r="O462" s="3"/>
      <c r="P462" s="1"/>
      <c r="Q462" s="1"/>
      <c r="R462" s="1"/>
      <c r="S462" s="2"/>
      <c r="U462" s="2"/>
      <c r="W462" s="103"/>
      <c r="Y462" s="2"/>
      <c r="AB462" s="2"/>
      <c r="AE462" s="2"/>
      <c r="AG462" s="2"/>
      <c r="AI462" s="2"/>
      <c r="AK462" s="2"/>
      <c r="AM462" s="2"/>
      <c r="AO462" s="2"/>
      <c r="AR462" s="2"/>
      <c r="AU462" s="2"/>
      <c r="AX462" s="2"/>
      <c r="BA462" s="2"/>
      <c r="BD462" s="2"/>
      <c r="BF462" s="2"/>
      <c r="BI462" s="2"/>
      <c r="BL462" s="2"/>
      <c r="BO462" s="2"/>
      <c r="BR462" s="2"/>
      <c r="BU462" s="2"/>
      <c r="BX462" s="2"/>
      <c r="CA462" s="2"/>
      <c r="CD462" s="2"/>
      <c r="CF462" s="103"/>
      <c r="CH462" s="103"/>
      <c r="CJ462" s="103"/>
      <c r="CL462" s="103"/>
      <c r="CN462" s="103"/>
      <c r="CP462" s="103"/>
      <c r="CR462" s="103"/>
    </row>
    <row r="463" spans="1:96">
      <c r="A463" s="235" t="str">
        <f t="shared" si="33"/>
        <v>MUTSNAPSATLCGM [Mutton snapper Southern Atlantic coast and Gulf of Mexico]</v>
      </c>
      <c r="B463" s="231" t="s">
        <v>1189</v>
      </c>
      <c r="C463" s="231" t="s">
        <v>1190</v>
      </c>
      <c r="D463" s="2"/>
      <c r="E463" s="230" t="str">
        <f t="shared" si="32"/>
        <v>Australia-SARDI-WSE [Western half of Southeast Australia]</v>
      </c>
      <c r="F463" s="207" t="s">
        <v>3742</v>
      </c>
      <c r="G463" s="207" t="s">
        <v>118</v>
      </c>
      <c r="H463" s="2"/>
      <c r="I463" s="3"/>
      <c r="J463" s="1"/>
      <c r="K463" s="1"/>
      <c r="L463" s="1"/>
      <c r="M463" s="1"/>
      <c r="N463" s="2"/>
      <c r="O463" s="3"/>
      <c r="P463" s="1"/>
      <c r="Q463" s="1"/>
      <c r="R463" s="1"/>
      <c r="S463" s="2"/>
      <c r="U463" s="2"/>
      <c r="W463" s="103"/>
      <c r="Y463" s="2"/>
      <c r="AB463" s="2"/>
      <c r="AE463" s="2"/>
      <c r="AG463" s="2"/>
      <c r="AI463" s="2"/>
      <c r="AK463" s="2"/>
      <c r="AM463" s="2"/>
      <c r="AO463" s="2"/>
      <c r="AR463" s="2"/>
      <c r="AU463" s="2"/>
      <c r="AX463" s="2"/>
      <c r="BA463" s="2"/>
      <c r="BD463" s="2"/>
      <c r="BF463" s="2"/>
      <c r="BI463" s="2"/>
      <c r="BL463" s="2"/>
      <c r="BO463" s="2"/>
      <c r="BR463" s="2"/>
      <c r="BU463" s="2"/>
      <c r="BX463" s="2"/>
      <c r="CA463" s="2"/>
      <c r="CD463" s="2"/>
      <c r="CF463" s="103"/>
      <c r="CH463" s="103"/>
      <c r="CJ463" s="103"/>
      <c r="CL463" s="103"/>
      <c r="CN463" s="103"/>
      <c r="CP463" s="103"/>
      <c r="CR463" s="103"/>
    </row>
    <row r="464" spans="1:96">
      <c r="A464" s="235" t="str">
        <f t="shared" si="33"/>
        <v>NEPHFU10 [Norway lobster Noup (FU 10)]</v>
      </c>
      <c r="B464" s="231" t="s">
        <v>4214</v>
      </c>
      <c r="C464" s="231" t="s">
        <v>4215</v>
      </c>
      <c r="D464" s="2"/>
      <c r="E464" s="222" t="s">
        <v>1653</v>
      </c>
      <c r="F464" s="207"/>
      <c r="G464" s="207"/>
      <c r="H464" s="2"/>
      <c r="I464" s="3"/>
      <c r="J464" s="1"/>
      <c r="K464" s="1"/>
      <c r="L464" s="1"/>
      <c r="M464" s="1"/>
      <c r="N464" s="2"/>
      <c r="O464" s="3"/>
      <c r="P464" s="1"/>
      <c r="Q464" s="1"/>
      <c r="R464" s="1"/>
      <c r="S464" s="2"/>
      <c r="U464" s="2"/>
      <c r="W464" s="103"/>
      <c r="Y464" s="2"/>
      <c r="AB464" s="2"/>
      <c r="AE464" s="2"/>
      <c r="AG464" s="2"/>
      <c r="AI464" s="2"/>
      <c r="AK464" s="2"/>
      <c r="AM464" s="2"/>
      <c r="AO464" s="2"/>
      <c r="AR464" s="2"/>
      <c r="AU464" s="2"/>
      <c r="AX464" s="2"/>
      <c r="BA464" s="2"/>
      <c r="BD464" s="2"/>
      <c r="BF464" s="2"/>
      <c r="BI464" s="2"/>
      <c r="BL464" s="2"/>
      <c r="BO464" s="2"/>
      <c r="BR464" s="2"/>
      <c r="BU464" s="2"/>
      <c r="BX464" s="2"/>
      <c r="CA464" s="2"/>
      <c r="CD464" s="2"/>
      <c r="CF464" s="103"/>
      <c r="CH464" s="103"/>
      <c r="CJ464" s="103"/>
      <c r="CL464" s="103"/>
      <c r="CN464" s="103"/>
      <c r="CP464" s="103"/>
      <c r="CR464" s="103"/>
    </row>
    <row r="465" spans="1:96">
      <c r="A465" s="235" t="str">
        <f t="shared" si="33"/>
        <v>NEPHFU11 [Norway lobster North Minch (FU 11)]</v>
      </c>
      <c r="B465" s="231" t="s">
        <v>4216</v>
      </c>
      <c r="C465" s="231" t="s">
        <v>4217</v>
      </c>
      <c r="D465" s="2"/>
      <c r="E465" s="219" t="s">
        <v>1658</v>
      </c>
      <c r="F465" s="207"/>
      <c r="G465" s="207"/>
      <c r="H465" s="2"/>
      <c r="I465" s="3"/>
      <c r="J465" s="1"/>
      <c r="K465" s="1"/>
      <c r="L465" s="1"/>
      <c r="M465" s="1"/>
      <c r="N465" s="2"/>
      <c r="O465" s="3"/>
      <c r="P465" s="1"/>
      <c r="Q465" s="1"/>
      <c r="R465" s="1"/>
      <c r="S465" s="2"/>
      <c r="U465" s="2"/>
      <c r="W465" s="103"/>
      <c r="Y465" s="2"/>
      <c r="AB465" s="2"/>
      <c r="AE465" s="2"/>
      <c r="AG465" s="2"/>
      <c r="AI465" s="2"/>
      <c r="AK465" s="2"/>
      <c r="AM465" s="2"/>
      <c r="AO465" s="2"/>
      <c r="AR465" s="2"/>
      <c r="AU465" s="2"/>
      <c r="AX465" s="2"/>
      <c r="BA465" s="2"/>
      <c r="BD465" s="2"/>
      <c r="BF465" s="2"/>
      <c r="BI465" s="2"/>
      <c r="BL465" s="2"/>
      <c r="BO465" s="2"/>
      <c r="BR465" s="2"/>
      <c r="BU465" s="2"/>
      <c r="BX465" s="2"/>
      <c r="CA465" s="2"/>
      <c r="CD465" s="2"/>
      <c r="CF465" s="103"/>
      <c r="CH465" s="103"/>
      <c r="CJ465" s="103"/>
      <c r="CL465" s="103"/>
      <c r="CN465" s="103"/>
      <c r="CP465" s="103"/>
      <c r="CR465" s="103"/>
    </row>
    <row r="466" spans="1:96">
      <c r="A466" s="235" t="str">
        <f t="shared" si="33"/>
        <v>NEPHFU12 [Norway lobster South Minch (FU 12)]</v>
      </c>
      <c r="B466" s="231" t="s">
        <v>4218</v>
      </c>
      <c r="C466" s="231" t="s">
        <v>4219</v>
      </c>
      <c r="D466" s="2"/>
      <c r="E466" s="222" t="s">
        <v>1653</v>
      </c>
      <c r="F466" s="207"/>
      <c r="G466" s="207"/>
      <c r="H466" s="2"/>
      <c r="I466" s="3"/>
      <c r="J466" s="1"/>
      <c r="K466" s="1"/>
      <c r="L466" s="1"/>
      <c r="M466" s="1"/>
      <c r="N466" s="2"/>
      <c r="O466" s="3"/>
      <c r="P466" s="1"/>
      <c r="Q466" s="1"/>
      <c r="R466" s="1"/>
      <c r="S466" s="2"/>
      <c r="U466" s="2"/>
      <c r="W466" s="103"/>
      <c r="Y466" s="2"/>
      <c r="AB466" s="2"/>
      <c r="AE466" s="2"/>
      <c r="AG466" s="2"/>
      <c r="AI466" s="2"/>
      <c r="AK466" s="2"/>
      <c r="AM466" s="2"/>
      <c r="AO466" s="2"/>
      <c r="AR466" s="2"/>
      <c r="AU466" s="2"/>
      <c r="AX466" s="2"/>
      <c r="BA466" s="2"/>
      <c r="BD466" s="2"/>
      <c r="BF466" s="2"/>
      <c r="BI466" s="2"/>
      <c r="BL466" s="2"/>
      <c r="BO466" s="2"/>
      <c r="BR466" s="2"/>
      <c r="BU466" s="2"/>
      <c r="BX466" s="2"/>
      <c r="CA466" s="2"/>
      <c r="CD466" s="2"/>
      <c r="CF466" s="103"/>
      <c r="CH466" s="103"/>
      <c r="CJ466" s="103"/>
      <c r="CL466" s="103"/>
      <c r="CN466" s="103"/>
      <c r="CP466" s="103"/>
      <c r="CR466" s="103"/>
    </row>
    <row r="467" spans="1:96">
      <c r="A467" s="235" t="str">
        <f t="shared" si="33"/>
        <v>NEPHFU13 [Norway lobster Firth of Clyde and Sound of Jura (FU 13)]</v>
      </c>
      <c r="B467" s="231" t="s">
        <v>4220</v>
      </c>
      <c r="C467" s="231" t="s">
        <v>4221</v>
      </c>
      <c r="D467" s="2"/>
      <c r="E467" s="230" t="str">
        <f t="shared" ref="E467:E511" si="34">IF(ISBLANK(F467),"",F467&amp;" ["&amp;G467&amp;"]")</f>
        <v>New Zealand-MFish-8 [New Zealand Area 8 (Auckland and Central West)]</v>
      </c>
      <c r="F467" s="207" t="s">
        <v>954</v>
      </c>
      <c r="G467" s="207" t="s">
        <v>955</v>
      </c>
      <c r="H467" s="2"/>
      <c r="I467" s="3"/>
      <c r="J467" s="1"/>
      <c r="K467" s="1"/>
      <c r="L467" s="1"/>
      <c r="M467" s="1"/>
      <c r="N467" s="2"/>
      <c r="O467" s="3"/>
      <c r="P467" s="1"/>
      <c r="Q467" s="1"/>
      <c r="R467" s="1"/>
      <c r="S467" s="2"/>
      <c r="U467" s="2"/>
      <c r="W467" s="103"/>
      <c r="Y467" s="2"/>
      <c r="AB467" s="2"/>
      <c r="AE467" s="2"/>
      <c r="AG467" s="2"/>
      <c r="AI467" s="2"/>
      <c r="AK467" s="2"/>
      <c r="AM467" s="2"/>
      <c r="AO467" s="2"/>
      <c r="AR467" s="2"/>
      <c r="AU467" s="2"/>
      <c r="AX467" s="2"/>
      <c r="BA467" s="2"/>
      <c r="BD467" s="2"/>
      <c r="BF467" s="2"/>
      <c r="BI467" s="2"/>
      <c r="BL467" s="2"/>
      <c r="BO467" s="2"/>
      <c r="BR467" s="2"/>
      <c r="BU467" s="2"/>
      <c r="BX467" s="2"/>
      <c r="CA467" s="2"/>
      <c r="CD467" s="2"/>
      <c r="CF467" s="103"/>
      <c r="CH467" s="103"/>
      <c r="CJ467" s="103"/>
      <c r="CL467" s="103"/>
      <c r="CN467" s="103"/>
      <c r="CP467" s="103"/>
      <c r="CR467" s="103"/>
    </row>
    <row r="468" spans="1:96">
      <c r="A468" s="235" t="str">
        <f t="shared" si="33"/>
        <v>NEPHFU14 [Norway lobster Irish Sea East (FU 14)]</v>
      </c>
      <c r="B468" s="231" t="s">
        <v>4222</v>
      </c>
      <c r="C468" s="231" t="s">
        <v>4223</v>
      </c>
      <c r="D468" s="2"/>
      <c r="E468" s="230" t="str">
        <f t="shared" si="34"/>
        <v>New Zealand-MFish-BOP [Bay of Plenty]</v>
      </c>
      <c r="F468" s="207" t="s">
        <v>957</v>
      </c>
      <c r="G468" s="207" t="s">
        <v>958</v>
      </c>
      <c r="H468" s="2"/>
      <c r="I468" s="3"/>
      <c r="J468" s="1"/>
      <c r="K468" s="1"/>
      <c r="L468" s="1"/>
      <c r="M468" s="1"/>
      <c r="N468" s="2"/>
      <c r="O468" s="3"/>
      <c r="P468" s="1"/>
      <c r="Q468" s="1"/>
      <c r="R468" s="1"/>
      <c r="S468" s="2"/>
      <c r="U468" s="2"/>
      <c r="W468" s="103"/>
      <c r="Y468" s="2"/>
      <c r="AB468" s="2"/>
      <c r="AE468" s="2"/>
      <c r="AG468" s="2"/>
      <c r="AI468" s="2"/>
      <c r="AK468" s="2"/>
      <c r="AM468" s="2"/>
      <c r="AO468" s="2"/>
      <c r="AR468" s="2"/>
      <c r="AU468" s="2"/>
      <c r="AX468" s="2"/>
      <c r="BA468" s="2"/>
      <c r="BD468" s="2"/>
      <c r="BF468" s="2"/>
      <c r="BI468" s="2"/>
      <c r="BL468" s="2"/>
      <c r="BO468" s="2"/>
      <c r="BR468" s="2"/>
      <c r="BU468" s="2"/>
      <c r="BX468" s="2"/>
      <c r="CA468" s="2"/>
      <c r="CD468" s="2"/>
      <c r="CF468" s="103"/>
      <c r="CH468" s="103"/>
      <c r="CJ468" s="103"/>
      <c r="CL468" s="103"/>
      <c r="CN468" s="103"/>
      <c r="CP468" s="103"/>
      <c r="CR468" s="103"/>
    </row>
    <row r="469" spans="1:96">
      <c r="A469" s="235" t="str">
        <f t="shared" si="33"/>
        <v>NEPHFU15 [Norway lobster Irish Sea West (FU 15)]</v>
      </c>
      <c r="B469" s="231" t="s">
        <v>4224</v>
      </c>
      <c r="C469" s="231" t="s">
        <v>4225</v>
      </c>
      <c r="D469" s="2"/>
      <c r="E469" s="230" t="str">
        <f t="shared" si="34"/>
        <v>New Zealand-MFish-BP [Bounty Plateau]</v>
      </c>
      <c r="F469" s="207" t="s">
        <v>961</v>
      </c>
      <c r="G469" s="207" t="s">
        <v>962</v>
      </c>
      <c r="H469" s="2"/>
      <c r="I469" s="3"/>
      <c r="J469" s="1"/>
      <c r="K469" s="1"/>
      <c r="L469" s="1"/>
      <c r="M469" s="1"/>
      <c r="N469" s="2"/>
      <c r="O469" s="3"/>
      <c r="P469" s="1"/>
      <c r="Q469" s="1"/>
      <c r="R469" s="1"/>
      <c r="S469" s="2"/>
      <c r="U469" s="2"/>
      <c r="W469" s="103"/>
      <c r="Y469" s="2"/>
      <c r="AB469" s="2"/>
      <c r="AE469" s="2"/>
      <c r="AG469" s="2"/>
      <c r="AI469" s="2"/>
      <c r="AK469" s="2"/>
      <c r="AM469" s="2"/>
      <c r="AO469" s="2"/>
      <c r="AR469" s="2"/>
      <c r="AU469" s="2"/>
      <c r="AX469" s="2"/>
      <c r="BA469" s="2"/>
      <c r="BD469" s="2"/>
      <c r="BF469" s="2"/>
      <c r="BI469" s="2"/>
      <c r="BL469" s="2"/>
      <c r="BO469" s="2"/>
      <c r="BR469" s="2"/>
      <c r="BU469" s="2"/>
      <c r="BX469" s="2"/>
      <c r="CA469" s="2"/>
      <c r="CD469" s="2"/>
      <c r="CF469" s="103"/>
      <c r="CH469" s="103"/>
      <c r="CJ469" s="103"/>
      <c r="CL469" s="103"/>
      <c r="CN469" s="103"/>
      <c r="CP469" s="103"/>
      <c r="CR469" s="103"/>
    </row>
    <row r="470" spans="1:96">
      <c r="A470" s="235" t="str">
        <f t="shared" si="33"/>
        <v>NEPHFU16 [Norway lobster Porcupine Bank (FU 16)]</v>
      </c>
      <c r="B470" s="231" t="s">
        <v>4226</v>
      </c>
      <c r="C470" s="231" t="s">
        <v>4227</v>
      </c>
      <c r="D470" s="2"/>
      <c r="E470" s="230" t="str">
        <f t="shared" si="34"/>
        <v>New Zealand-MFish-CIR [Campbell Island Rise]</v>
      </c>
      <c r="F470" s="207" t="s">
        <v>964</v>
      </c>
      <c r="G470" s="207" t="s">
        <v>3743</v>
      </c>
      <c r="H470" s="2"/>
      <c r="I470" s="3"/>
      <c r="J470" s="1"/>
      <c r="K470" s="1"/>
      <c r="L470" s="1"/>
      <c r="M470" s="1"/>
      <c r="N470" s="2"/>
      <c r="O470" s="3"/>
      <c r="P470" s="1"/>
      <c r="Q470" s="1"/>
      <c r="R470" s="1"/>
      <c r="S470" s="2"/>
      <c r="U470" s="2"/>
      <c r="W470" s="103"/>
      <c r="Y470" s="2"/>
      <c r="AB470" s="2"/>
      <c r="AE470" s="2"/>
      <c r="AG470" s="2"/>
      <c r="AI470" s="2"/>
      <c r="AK470" s="2"/>
      <c r="AM470" s="2"/>
      <c r="AO470" s="2"/>
      <c r="AR470" s="2"/>
      <c r="AU470" s="2"/>
      <c r="AX470" s="2"/>
      <c r="BA470" s="2"/>
      <c r="BD470" s="2"/>
      <c r="BF470" s="2"/>
      <c r="BI470" s="2"/>
      <c r="BL470" s="2"/>
      <c r="BO470" s="2"/>
      <c r="BR470" s="2"/>
      <c r="BU470" s="2"/>
      <c r="BX470" s="2"/>
      <c r="CA470" s="2"/>
      <c r="CD470" s="2"/>
      <c r="CF470" s="103"/>
      <c r="CH470" s="103"/>
      <c r="CJ470" s="103"/>
      <c r="CL470" s="103"/>
      <c r="CN470" s="103"/>
      <c r="CP470" s="103"/>
      <c r="CR470" s="103"/>
    </row>
    <row r="471" spans="1:96">
      <c r="A471" s="235" t="str">
        <f t="shared" si="33"/>
        <v>NEPHFU17 [Norway lobster Aran Grounds (FU 17)]</v>
      </c>
      <c r="B471" s="231" t="s">
        <v>4228</v>
      </c>
      <c r="C471" s="231" t="s">
        <v>4229</v>
      </c>
      <c r="D471" s="2"/>
      <c r="E471" s="230" t="str">
        <f t="shared" si="34"/>
        <v>New Zealand-MFish-CR [Chatham Rise]</v>
      </c>
      <c r="F471" s="207" t="s">
        <v>966</v>
      </c>
      <c r="G471" s="207" t="s">
        <v>967</v>
      </c>
      <c r="H471" s="2"/>
      <c r="I471" s="3"/>
      <c r="J471" s="1"/>
      <c r="K471" s="1"/>
      <c r="L471" s="1"/>
      <c r="M471" s="1"/>
      <c r="N471" s="2"/>
      <c r="O471" s="3"/>
      <c r="P471" s="1"/>
      <c r="Q471" s="1"/>
      <c r="R471" s="1"/>
      <c r="S471" s="2"/>
      <c r="U471" s="2"/>
      <c r="W471" s="103"/>
      <c r="Y471" s="2"/>
      <c r="AB471" s="2"/>
      <c r="AE471" s="2"/>
      <c r="AG471" s="2"/>
      <c r="AI471" s="2"/>
      <c r="AK471" s="2"/>
      <c r="AM471" s="2"/>
      <c r="AO471" s="2"/>
      <c r="AR471" s="2"/>
      <c r="AU471" s="2"/>
      <c r="AX471" s="2"/>
      <c r="BA471" s="2"/>
      <c r="BD471" s="2"/>
      <c r="BF471" s="2"/>
      <c r="BI471" s="2"/>
      <c r="BL471" s="2"/>
      <c r="BO471" s="2"/>
      <c r="BR471" s="2"/>
      <c r="BU471" s="2"/>
      <c r="BX471" s="2"/>
      <c r="CA471" s="2"/>
      <c r="CD471" s="2"/>
      <c r="CF471" s="103"/>
      <c r="CH471" s="103"/>
      <c r="CJ471" s="103"/>
      <c r="CL471" s="103"/>
      <c r="CN471" s="103"/>
      <c r="CP471" s="103"/>
      <c r="CR471" s="103"/>
    </row>
    <row r="472" spans="1:96">
      <c r="A472" s="235" t="str">
        <f t="shared" si="33"/>
        <v>NEPHFU19 [Norway lobster South East and West of IRL (FU 19)]</v>
      </c>
      <c r="B472" s="231" t="s">
        <v>4230</v>
      </c>
      <c r="C472" s="231" t="s">
        <v>4231</v>
      </c>
      <c r="D472" s="2"/>
      <c r="E472" s="230" t="str">
        <f t="shared" si="34"/>
        <v>New Zealand-MFish-CRA1 [New Zealand Area CRA1]</v>
      </c>
      <c r="F472" s="207" t="s">
        <v>970</v>
      </c>
      <c r="G472" s="207" t="s">
        <v>971</v>
      </c>
      <c r="H472" s="2"/>
      <c r="I472" s="3"/>
      <c r="J472" s="1"/>
      <c r="K472" s="1"/>
      <c r="L472" s="1"/>
      <c r="M472" s="1"/>
      <c r="N472" s="2"/>
      <c r="O472" s="3"/>
      <c r="P472" s="1"/>
      <c r="Q472" s="1"/>
      <c r="R472" s="1"/>
      <c r="S472" s="2"/>
      <c r="U472" s="2"/>
      <c r="W472" s="103"/>
      <c r="Y472" s="2"/>
      <c r="AB472" s="2"/>
      <c r="AE472" s="2"/>
      <c r="AG472" s="2"/>
      <c r="AI472" s="2"/>
      <c r="AK472" s="2"/>
      <c r="AM472" s="2"/>
      <c r="AO472" s="2"/>
      <c r="AR472" s="2"/>
      <c r="AU472" s="2"/>
      <c r="AX472" s="2"/>
      <c r="BA472" s="2"/>
      <c r="BD472" s="2"/>
      <c r="BF472" s="2"/>
      <c r="BI472" s="2"/>
      <c r="BL472" s="2"/>
      <c r="BO472" s="2"/>
      <c r="BR472" s="2"/>
      <c r="BU472" s="2"/>
      <c r="BX472" s="2"/>
      <c r="CA472" s="2"/>
      <c r="CD472" s="2"/>
      <c r="CF472" s="103"/>
      <c r="CH472" s="103"/>
      <c r="CJ472" s="103"/>
      <c r="CL472" s="103"/>
      <c r="CN472" s="103"/>
      <c r="CP472" s="103"/>
      <c r="CR472" s="103"/>
    </row>
    <row r="473" spans="1:96">
      <c r="A473" s="235" t="str">
        <f t="shared" si="33"/>
        <v>NEPHFU2021 [Norway lobster Labadie, Jones and Cockburn (FU 20-21)]</v>
      </c>
      <c r="B473" s="231" t="s">
        <v>4232</v>
      </c>
      <c r="C473" s="231" t="s">
        <v>4233</v>
      </c>
      <c r="D473" s="2"/>
      <c r="E473" s="230" t="str">
        <f t="shared" si="34"/>
        <v>New Zealand-MFish-CRA2 [New Zealand Area CRA2]</v>
      </c>
      <c r="F473" s="207" t="s">
        <v>974</v>
      </c>
      <c r="G473" s="207" t="s">
        <v>975</v>
      </c>
      <c r="H473" s="2"/>
      <c r="I473" s="3"/>
      <c r="J473" s="1"/>
      <c r="K473" s="1"/>
      <c r="L473" s="1"/>
      <c r="M473" s="1"/>
      <c r="N473" s="2"/>
      <c r="O473" s="3"/>
      <c r="P473" s="1"/>
      <c r="Q473" s="1"/>
      <c r="R473" s="1"/>
      <c r="S473" s="2"/>
      <c r="U473" s="2"/>
      <c r="W473" s="103"/>
      <c r="Y473" s="2"/>
      <c r="AB473" s="2"/>
      <c r="AE473" s="2"/>
      <c r="AG473" s="2"/>
      <c r="AI473" s="2"/>
      <c r="AK473" s="2"/>
      <c r="AM473" s="2"/>
      <c r="AO473" s="2"/>
      <c r="AR473" s="2"/>
      <c r="AU473" s="2"/>
      <c r="AX473" s="2"/>
      <c r="BA473" s="2"/>
      <c r="BD473" s="2"/>
      <c r="BF473" s="2"/>
      <c r="BI473" s="2"/>
      <c r="BL473" s="2"/>
      <c r="BO473" s="2"/>
      <c r="BR473" s="2"/>
      <c r="BU473" s="2"/>
      <c r="BX473" s="2"/>
      <c r="CA473" s="2"/>
      <c r="CD473" s="2"/>
      <c r="CF473" s="103"/>
      <c r="CH473" s="103"/>
      <c r="CJ473" s="103"/>
      <c r="CL473" s="103"/>
      <c r="CN473" s="103"/>
      <c r="CP473" s="103"/>
      <c r="CR473" s="103"/>
    </row>
    <row r="474" spans="1:96">
      <c r="A474" s="235" t="str">
        <f t="shared" si="33"/>
        <v>NEPHFU22 [Norway lobster Smalls (FU 22)]</v>
      </c>
      <c r="B474" s="231" t="s">
        <v>4234</v>
      </c>
      <c r="C474" s="231" t="s">
        <v>4235</v>
      </c>
      <c r="D474" s="2"/>
      <c r="E474" s="230" t="str">
        <f t="shared" si="34"/>
        <v>New Zealand-MFish-CRA3 [New Zealand Area CRA3]</v>
      </c>
      <c r="F474" s="207" t="s">
        <v>977</v>
      </c>
      <c r="G474" s="207" t="s">
        <v>978</v>
      </c>
      <c r="H474" s="2"/>
      <c r="I474" s="3"/>
      <c r="J474" s="1"/>
      <c r="K474" s="1"/>
      <c r="L474" s="1"/>
      <c r="M474" s="1"/>
      <c r="N474" s="2"/>
      <c r="O474" s="3"/>
      <c r="P474" s="1"/>
      <c r="Q474" s="1"/>
      <c r="R474" s="1"/>
      <c r="S474" s="2"/>
      <c r="U474" s="2"/>
      <c r="W474" s="103"/>
      <c r="Y474" s="2"/>
      <c r="AB474" s="2"/>
      <c r="AE474" s="2"/>
      <c r="AG474" s="2"/>
      <c r="AI474" s="2"/>
      <c r="AK474" s="2"/>
      <c r="AM474" s="2"/>
      <c r="AO474" s="2"/>
      <c r="AR474" s="2"/>
      <c r="AU474" s="2"/>
      <c r="AX474" s="2"/>
      <c r="BA474" s="2"/>
      <c r="BD474" s="2"/>
      <c r="BF474" s="2"/>
      <c r="BI474" s="2"/>
      <c r="BL474" s="2"/>
      <c r="BO474" s="2"/>
      <c r="BR474" s="2"/>
      <c r="BU474" s="2"/>
      <c r="BX474" s="2"/>
      <c r="CA474" s="2"/>
      <c r="CD474" s="2"/>
      <c r="CF474" s="103"/>
      <c r="CH474" s="103"/>
      <c r="CJ474" s="103"/>
      <c r="CL474" s="103"/>
      <c r="CN474" s="103"/>
      <c r="CP474" s="103"/>
      <c r="CR474" s="103"/>
    </row>
    <row r="475" spans="1:96">
      <c r="A475" s="235" t="str">
        <f t="shared" si="33"/>
        <v>NEPHFU25 [Norway lobster North Galicia (FU 25)]</v>
      </c>
      <c r="B475" s="231" t="s">
        <v>4236</v>
      </c>
      <c r="C475" s="231" t="s">
        <v>4237</v>
      </c>
      <c r="D475" s="2"/>
      <c r="E475" s="230" t="str">
        <f t="shared" si="34"/>
        <v>New Zealand-MFish-CRA4 [New Zealand Area CRA4]</v>
      </c>
      <c r="F475" s="207" t="s">
        <v>980</v>
      </c>
      <c r="G475" s="207" t="s">
        <v>981</v>
      </c>
      <c r="H475" s="2"/>
      <c r="I475" s="3"/>
      <c r="J475" s="1"/>
      <c r="K475" s="1"/>
      <c r="L475" s="1"/>
      <c r="M475" s="1"/>
      <c r="N475" s="2"/>
      <c r="O475" s="3"/>
      <c r="P475" s="1"/>
      <c r="Q475" s="1"/>
      <c r="R475" s="1"/>
      <c r="S475" s="2"/>
      <c r="U475" s="2"/>
      <c r="W475" s="103"/>
      <c r="Y475" s="2"/>
      <c r="AB475" s="2"/>
      <c r="AE475" s="2"/>
      <c r="AG475" s="2"/>
      <c r="AI475" s="2"/>
      <c r="AK475" s="2"/>
      <c r="AM475" s="2"/>
      <c r="AO475" s="2"/>
      <c r="AR475" s="2"/>
      <c r="AU475" s="2"/>
      <c r="AX475" s="2"/>
      <c r="BA475" s="2"/>
      <c r="BD475" s="2"/>
      <c r="BF475" s="2"/>
      <c r="BI475" s="2"/>
      <c r="BL475" s="2"/>
      <c r="BO475" s="2"/>
      <c r="BR475" s="2"/>
      <c r="BU475" s="2"/>
      <c r="BX475" s="2"/>
      <c r="CA475" s="2"/>
      <c r="CD475" s="2"/>
      <c r="CF475" s="103"/>
      <c r="CH475" s="103"/>
      <c r="CJ475" s="103"/>
      <c r="CL475" s="103"/>
      <c r="CN475" s="103"/>
      <c r="CP475" s="103"/>
      <c r="CR475" s="103"/>
    </row>
    <row r="476" spans="1:96">
      <c r="A476" s="235" t="str">
        <f t="shared" si="33"/>
        <v>NEPHFU2627 [Norway lobster West Galicia and North Portugal (FU 26-27)]</v>
      </c>
      <c r="B476" s="231" t="s">
        <v>4238</v>
      </c>
      <c r="C476" s="231" t="s">
        <v>4239</v>
      </c>
      <c r="D476" s="2"/>
      <c r="E476" s="230" t="str">
        <f t="shared" si="34"/>
        <v>New Zealand-MFish-CRA5 [New Zealand Area CRA5]</v>
      </c>
      <c r="F476" s="207" t="s">
        <v>983</v>
      </c>
      <c r="G476" s="207" t="s">
        <v>984</v>
      </c>
      <c r="H476" s="2"/>
      <c r="I476" s="3"/>
      <c r="J476" s="1"/>
      <c r="K476" s="1"/>
      <c r="L476" s="1"/>
      <c r="M476" s="1"/>
      <c r="N476" s="2"/>
      <c r="O476" s="3"/>
      <c r="P476" s="1"/>
      <c r="Q476" s="1"/>
      <c r="R476" s="1"/>
      <c r="S476" s="2"/>
      <c r="U476" s="2"/>
      <c r="W476" s="103"/>
      <c r="Y476" s="2"/>
      <c r="AB476" s="2"/>
      <c r="AE476" s="2"/>
      <c r="AG476" s="2"/>
      <c r="AI476" s="2"/>
      <c r="AK476" s="2"/>
      <c r="AM476" s="2"/>
      <c r="AO476" s="2"/>
      <c r="AR476" s="2"/>
      <c r="AU476" s="2"/>
      <c r="AX476" s="2"/>
      <c r="BA476" s="2"/>
      <c r="BD476" s="2"/>
      <c r="BF476" s="2"/>
      <c r="BI476" s="2"/>
      <c r="BL476" s="2"/>
      <c r="BO476" s="2"/>
      <c r="BR476" s="2"/>
      <c r="BU476" s="2"/>
      <c r="BX476" s="2"/>
      <c r="CA476" s="2"/>
      <c r="CD476" s="2"/>
      <c r="CF476" s="103"/>
      <c r="CH476" s="103"/>
      <c r="CJ476" s="103"/>
      <c r="CL476" s="103"/>
      <c r="CN476" s="103"/>
      <c r="CP476" s="103"/>
      <c r="CR476" s="103"/>
    </row>
    <row r="477" spans="1:96">
      <c r="A477" s="235" t="str">
        <f t="shared" si="33"/>
        <v>NEPHFU2829 [Norway lobster South-West and South Portugal (FU 28-29)]</v>
      </c>
      <c r="B477" s="231" t="s">
        <v>4240</v>
      </c>
      <c r="C477" s="231" t="s">
        <v>4241</v>
      </c>
      <c r="D477" s="2"/>
      <c r="E477" s="230" t="str">
        <f t="shared" si="34"/>
        <v>New Zealand-MFish-CRA7 [New Zealand Area CRA7]</v>
      </c>
      <c r="F477" s="207" t="s">
        <v>986</v>
      </c>
      <c r="G477" s="207" t="s">
        <v>987</v>
      </c>
      <c r="H477" s="2"/>
      <c r="I477" s="3"/>
      <c r="J477" s="1"/>
      <c r="K477" s="1"/>
      <c r="L477" s="1"/>
      <c r="M477" s="1"/>
      <c r="N477" s="2"/>
      <c r="O477" s="3"/>
      <c r="P477" s="1"/>
      <c r="Q477" s="1"/>
      <c r="R477" s="1"/>
      <c r="S477" s="2"/>
      <c r="U477" s="2"/>
      <c r="W477" s="103"/>
      <c r="Y477" s="2"/>
      <c r="AB477" s="2"/>
      <c r="AE477" s="2"/>
      <c r="AG477" s="2"/>
      <c r="AI477" s="2"/>
      <c r="AK477" s="2"/>
      <c r="AM477" s="2"/>
      <c r="AO477" s="2"/>
      <c r="AR477" s="2"/>
      <c r="AU477" s="2"/>
      <c r="AX477" s="2"/>
      <c r="BA477" s="2"/>
      <c r="BD477" s="2"/>
      <c r="BF477" s="2"/>
      <c r="BI477" s="2"/>
      <c r="BL477" s="2"/>
      <c r="BO477" s="2"/>
      <c r="BR477" s="2"/>
      <c r="BU477" s="2"/>
      <c r="BX477" s="2"/>
      <c r="CA477" s="2"/>
      <c r="CD477" s="2"/>
      <c r="CF477" s="103"/>
      <c r="CH477" s="103"/>
      <c r="CJ477" s="103"/>
      <c r="CL477" s="103"/>
      <c r="CN477" s="103"/>
      <c r="CP477" s="103"/>
      <c r="CR477" s="103"/>
    </row>
    <row r="478" spans="1:96">
      <c r="A478" s="235" t="str">
        <f t="shared" si="33"/>
        <v>NEPHFU30 [Norway lobster Gulf of Cadiz (FU 30)]</v>
      </c>
      <c r="B478" s="231" t="s">
        <v>4242</v>
      </c>
      <c r="C478" s="231" t="s">
        <v>4243</v>
      </c>
      <c r="D478" s="2"/>
      <c r="E478" s="230" t="str">
        <f t="shared" si="34"/>
        <v>New Zealand-MFish-CRA8 [New Zealand Area CRA8]</v>
      </c>
      <c r="F478" s="207" t="s">
        <v>989</v>
      </c>
      <c r="G478" s="207" t="s">
        <v>990</v>
      </c>
      <c r="H478" s="2"/>
      <c r="I478" s="3"/>
      <c r="J478" s="1"/>
      <c r="K478" s="1"/>
      <c r="L478" s="1"/>
      <c r="M478" s="1"/>
      <c r="N478" s="2"/>
      <c r="O478" s="3"/>
      <c r="P478" s="1"/>
      <c r="Q478" s="1"/>
      <c r="R478" s="1"/>
      <c r="S478" s="2"/>
      <c r="U478" s="2"/>
      <c r="W478" s="103"/>
      <c r="Y478" s="2"/>
      <c r="AB478" s="2"/>
      <c r="AE478" s="2"/>
      <c r="AG478" s="2"/>
      <c r="AI478" s="2"/>
      <c r="AK478" s="2"/>
      <c r="AM478" s="2"/>
      <c r="AO478" s="2"/>
      <c r="AR478" s="2"/>
      <c r="AU478" s="2"/>
      <c r="AX478" s="2"/>
      <c r="BA478" s="2"/>
      <c r="BD478" s="2"/>
      <c r="BF478" s="2"/>
      <c r="BI478" s="2"/>
      <c r="BL478" s="2"/>
      <c r="BO478" s="2"/>
      <c r="BR478" s="2"/>
      <c r="BU478" s="2"/>
      <c r="BX478" s="2"/>
      <c r="CA478" s="2"/>
      <c r="CD478" s="2"/>
      <c r="CF478" s="103"/>
      <c r="CH478" s="103"/>
      <c r="CJ478" s="103"/>
      <c r="CL478" s="103"/>
      <c r="CN478" s="103"/>
      <c r="CP478" s="103"/>
      <c r="CR478" s="103"/>
    </row>
    <row r="479" spans="1:96">
      <c r="A479" s="235" t="str">
        <f t="shared" si="33"/>
        <v>NEPHFU31 [Norway lobster Cantabrian Sea (FU 31)]</v>
      </c>
      <c r="B479" s="231" t="s">
        <v>4244</v>
      </c>
      <c r="C479" s="231" t="s">
        <v>4245</v>
      </c>
      <c r="D479" s="2"/>
      <c r="E479" s="230" t="str">
        <f t="shared" si="34"/>
        <v>New Zealand-MFish-ENI [East coast of North Island]</v>
      </c>
      <c r="F479" s="207" t="s">
        <v>992</v>
      </c>
      <c r="G479" s="207" t="s">
        <v>993</v>
      </c>
      <c r="H479" s="2"/>
      <c r="I479" s="3"/>
      <c r="J479" s="1"/>
      <c r="K479" s="1"/>
      <c r="L479" s="1"/>
      <c r="M479" s="1"/>
      <c r="N479" s="2"/>
      <c r="O479" s="3"/>
      <c r="P479" s="1"/>
      <c r="Q479" s="1"/>
      <c r="R479" s="1"/>
      <c r="S479" s="2"/>
      <c r="U479" s="2"/>
      <c r="W479" s="103"/>
      <c r="Y479" s="2"/>
      <c r="AB479" s="2"/>
      <c r="AE479" s="2"/>
      <c r="AG479" s="2"/>
      <c r="AI479" s="2"/>
      <c r="AK479" s="2"/>
      <c r="AM479" s="2"/>
      <c r="AO479" s="2"/>
      <c r="AR479" s="2"/>
      <c r="AU479" s="2"/>
      <c r="AX479" s="2"/>
      <c r="BA479" s="2"/>
      <c r="BD479" s="2"/>
      <c r="BF479" s="2"/>
      <c r="BI479" s="2"/>
      <c r="BL479" s="2"/>
      <c r="BO479" s="2"/>
      <c r="BR479" s="2"/>
      <c r="BU479" s="2"/>
      <c r="BX479" s="2"/>
      <c r="CA479" s="2"/>
      <c r="CD479" s="2"/>
      <c r="CF479" s="103"/>
      <c r="CH479" s="103"/>
      <c r="CJ479" s="103"/>
      <c r="CL479" s="103"/>
      <c r="CN479" s="103"/>
      <c r="CP479" s="103"/>
      <c r="CR479" s="103"/>
    </row>
    <row r="480" spans="1:96">
      <c r="A480" s="235" t="str">
        <f t="shared" si="33"/>
        <v>NEPHFU32 [Norway lobster Norwegian Deeps (FU 32)]</v>
      </c>
      <c r="B480" s="231" t="s">
        <v>4246</v>
      </c>
      <c r="C480" s="231" t="s">
        <v>4247</v>
      </c>
      <c r="D480" s="2"/>
      <c r="E480" s="230" t="str">
        <f t="shared" si="34"/>
        <v>New Zealand-MFish-ENZ [Eastern New Zealand]</v>
      </c>
      <c r="F480" s="207" t="s">
        <v>995</v>
      </c>
      <c r="G480" s="207" t="s">
        <v>996</v>
      </c>
      <c r="H480" s="2"/>
      <c r="I480" s="3"/>
      <c r="J480" s="1"/>
      <c r="K480" s="1"/>
      <c r="L480" s="1"/>
      <c r="M480" s="1"/>
      <c r="N480" s="2"/>
      <c r="O480" s="3"/>
      <c r="P480" s="1"/>
      <c r="Q480" s="1"/>
      <c r="R480" s="1"/>
      <c r="S480" s="2"/>
      <c r="U480" s="2"/>
      <c r="W480" s="103"/>
      <c r="Y480" s="2"/>
      <c r="AB480" s="2"/>
      <c r="AE480" s="2"/>
      <c r="AG480" s="2"/>
      <c r="AI480" s="2"/>
      <c r="AK480" s="2"/>
      <c r="AM480" s="2"/>
      <c r="AO480" s="2"/>
      <c r="AR480" s="2"/>
      <c r="AU480" s="2"/>
      <c r="AX480" s="2"/>
      <c r="BA480" s="2"/>
      <c r="BD480" s="2"/>
      <c r="BF480" s="2"/>
      <c r="BI480" s="2"/>
      <c r="BL480" s="2"/>
      <c r="BO480" s="2"/>
      <c r="BR480" s="2"/>
      <c r="BU480" s="2"/>
      <c r="BX480" s="2"/>
      <c r="CA480" s="2"/>
      <c r="CD480" s="2"/>
      <c r="CF480" s="103"/>
      <c r="CH480" s="103"/>
      <c r="CJ480" s="103"/>
      <c r="CL480" s="103"/>
      <c r="CN480" s="103"/>
      <c r="CP480" s="103"/>
      <c r="CR480" s="103"/>
    </row>
    <row r="481" spans="1:96">
      <c r="A481" s="235" t="str">
        <f t="shared" si="33"/>
        <v>NEPHFU33 [Norway lobster Off Horn Reef (FU 33)]</v>
      </c>
      <c r="B481" s="231" t="s">
        <v>4248</v>
      </c>
      <c r="C481" s="231" t="s">
        <v>4249</v>
      </c>
      <c r="D481" s="2"/>
      <c r="E481" s="230" t="str">
        <f t="shared" si="34"/>
        <v>New Zealand-MFish-EPR [East Pukaki Rise]</v>
      </c>
      <c r="F481" s="207" t="s">
        <v>998</v>
      </c>
      <c r="G481" s="207" t="s">
        <v>999</v>
      </c>
      <c r="H481" s="2"/>
      <c r="I481" s="3"/>
      <c r="J481" s="1"/>
      <c r="K481" s="1"/>
      <c r="L481" s="1"/>
      <c r="M481" s="1"/>
      <c r="N481" s="2"/>
      <c r="O481" s="3"/>
      <c r="P481" s="1"/>
      <c r="Q481" s="1"/>
      <c r="R481" s="1"/>
      <c r="S481" s="2"/>
      <c r="U481" s="2"/>
      <c r="W481" s="103"/>
      <c r="Y481" s="2"/>
      <c r="AB481" s="2"/>
      <c r="AE481" s="2"/>
      <c r="AG481" s="2"/>
      <c r="AI481" s="2"/>
      <c r="AK481" s="2"/>
      <c r="AM481" s="2"/>
      <c r="AO481" s="2"/>
      <c r="AR481" s="2"/>
      <c r="AU481" s="2"/>
      <c r="AX481" s="2"/>
      <c r="BA481" s="2"/>
      <c r="BD481" s="2"/>
      <c r="BF481" s="2"/>
      <c r="BI481" s="2"/>
      <c r="BL481" s="2"/>
      <c r="BO481" s="2"/>
      <c r="BR481" s="2"/>
      <c r="BU481" s="2"/>
      <c r="BX481" s="2"/>
      <c r="CA481" s="2"/>
      <c r="CD481" s="2"/>
      <c r="CF481" s="103"/>
      <c r="CH481" s="103"/>
      <c r="CJ481" s="103"/>
      <c r="CL481" s="103"/>
      <c r="CN481" s="103"/>
      <c r="CP481" s="103"/>
      <c r="CR481" s="103"/>
    </row>
    <row r="482" spans="1:96">
      <c r="A482" s="235" t="str">
        <f t="shared" si="33"/>
        <v>NEPHFU34 [Norway lobster Devils Hole (FU 34)]</v>
      </c>
      <c r="B482" s="231" t="s">
        <v>4250</v>
      </c>
      <c r="C482" s="231" t="s">
        <v>4251</v>
      </c>
      <c r="D482" s="2"/>
      <c r="E482" s="230" t="str">
        <f t="shared" si="34"/>
        <v>New Zealand-MFish-ESCR [East and South Chatham Rise]</v>
      </c>
      <c r="F482" s="226" t="s">
        <v>2983</v>
      </c>
      <c r="G482" s="226" t="s">
        <v>2984</v>
      </c>
      <c r="H482" s="2"/>
      <c r="I482" s="3"/>
      <c r="J482" s="1"/>
      <c r="K482" s="1"/>
      <c r="L482" s="1"/>
      <c r="M482" s="1"/>
      <c r="N482" s="2"/>
      <c r="O482" s="3"/>
      <c r="P482" s="1"/>
      <c r="Q482" s="1"/>
      <c r="R482" s="1"/>
      <c r="S482" s="2"/>
      <c r="U482" s="2"/>
      <c r="W482" s="103"/>
      <c r="Y482" s="2"/>
      <c r="AB482" s="2"/>
      <c r="AE482" s="2"/>
      <c r="AG482" s="2"/>
      <c r="AI482" s="2"/>
      <c r="AK482" s="2"/>
      <c r="AM482" s="2"/>
      <c r="AO482" s="2"/>
      <c r="AR482" s="2"/>
      <c r="AU482" s="2"/>
      <c r="AX482" s="2"/>
      <c r="BA482" s="2"/>
      <c r="BD482" s="2"/>
      <c r="BF482" s="2"/>
      <c r="BI482" s="2"/>
      <c r="BL482" s="2"/>
      <c r="BO482" s="2"/>
      <c r="BR482" s="2"/>
      <c r="BU482" s="2"/>
      <c r="BX482" s="2"/>
      <c r="CA482" s="2"/>
      <c r="CD482" s="2"/>
      <c r="CF482" s="103"/>
      <c r="CH482" s="103"/>
      <c r="CJ482" s="103"/>
      <c r="CL482" s="103"/>
      <c r="CN482" s="103"/>
      <c r="CP482" s="103"/>
      <c r="CR482" s="103"/>
    </row>
    <row r="483" spans="1:96">
      <c r="A483" s="235" t="str">
        <f t="shared" si="33"/>
        <v>NEPHFU3-4 [Norway lobster Skagerak Kattegat (FU 3-4)]</v>
      </c>
      <c r="B483" s="231" t="s">
        <v>4252</v>
      </c>
      <c r="C483" s="231" t="s">
        <v>4253</v>
      </c>
      <c r="D483" s="2"/>
      <c r="E483" s="230" t="str">
        <f t="shared" si="34"/>
        <v>New Zealand-MFish-FS [Foveax Strait]</v>
      </c>
      <c r="F483" s="227" t="s">
        <v>2985</v>
      </c>
      <c r="G483" s="227" t="s">
        <v>2986</v>
      </c>
      <c r="H483" s="2"/>
      <c r="I483" s="3"/>
      <c r="J483" s="1"/>
      <c r="K483" s="1"/>
      <c r="L483" s="1"/>
      <c r="M483" s="1"/>
      <c r="N483" s="2"/>
      <c r="O483" s="3"/>
      <c r="P483" s="1"/>
      <c r="Q483" s="1"/>
      <c r="R483" s="1"/>
      <c r="S483" s="2"/>
      <c r="U483" s="2"/>
      <c r="W483" s="103"/>
      <c r="Y483" s="2"/>
      <c r="AB483" s="2"/>
      <c r="AE483" s="2"/>
      <c r="AG483" s="2"/>
      <c r="AI483" s="2"/>
      <c r="AK483" s="2"/>
      <c r="AM483" s="2"/>
      <c r="AO483" s="2"/>
      <c r="AR483" s="2"/>
      <c r="AU483" s="2"/>
      <c r="AX483" s="2"/>
      <c r="BA483" s="2"/>
      <c r="BD483" s="2"/>
      <c r="BF483" s="2"/>
      <c r="BI483" s="2"/>
      <c r="BL483" s="2"/>
      <c r="BO483" s="2"/>
      <c r="BR483" s="2"/>
      <c r="BU483" s="2"/>
      <c r="BX483" s="2"/>
      <c r="CA483" s="2"/>
      <c r="CD483" s="2"/>
      <c r="CF483" s="103"/>
      <c r="CH483" s="103"/>
      <c r="CJ483" s="103"/>
      <c r="CL483" s="103"/>
      <c r="CN483" s="103"/>
      <c r="CP483" s="103"/>
      <c r="CR483" s="103"/>
    </row>
    <row r="484" spans="1:96">
      <c r="A484" s="235" t="str">
        <f t="shared" si="33"/>
        <v>NEPHFU5 [Norway lobster Botney Cut - Silver Pit (FU 5)]</v>
      </c>
      <c r="B484" s="231" t="s">
        <v>4254</v>
      </c>
      <c r="C484" s="231" t="s">
        <v>4255</v>
      </c>
      <c r="D484" s="2"/>
      <c r="E484" s="230" t="str">
        <f t="shared" si="34"/>
        <v>New Zealand-MFish-LIN3-4 [New Zealand Areas LIN 3 and 4]</v>
      </c>
      <c r="F484" s="207" t="s">
        <v>1001</v>
      </c>
      <c r="G484" s="207" t="s">
        <v>1002</v>
      </c>
      <c r="H484" s="2"/>
      <c r="I484" s="3"/>
      <c r="J484" s="1"/>
      <c r="K484" s="1"/>
      <c r="L484" s="1"/>
      <c r="M484" s="1"/>
      <c r="N484" s="2"/>
      <c r="O484" s="3"/>
      <c r="P484" s="1"/>
      <c r="Q484" s="1"/>
      <c r="R484" s="1"/>
      <c r="S484" s="2"/>
      <c r="U484" s="2"/>
      <c r="W484" s="103"/>
      <c r="Y484" s="2"/>
      <c r="AB484" s="2"/>
      <c r="AE484" s="2"/>
      <c r="AG484" s="2"/>
      <c r="AI484" s="2"/>
      <c r="AK484" s="2"/>
      <c r="AM484" s="2"/>
      <c r="AO484" s="2"/>
      <c r="AR484" s="2"/>
      <c r="AU484" s="2"/>
      <c r="AX484" s="2"/>
      <c r="BA484" s="2"/>
      <c r="BD484" s="2"/>
      <c r="BF484" s="2"/>
      <c r="BI484" s="2"/>
      <c r="BL484" s="2"/>
      <c r="BO484" s="2"/>
      <c r="BR484" s="2"/>
      <c r="BU484" s="2"/>
      <c r="BX484" s="2"/>
      <c r="CA484" s="2"/>
      <c r="CD484" s="2"/>
      <c r="CF484" s="103"/>
      <c r="CH484" s="103"/>
      <c r="CJ484" s="103"/>
      <c r="CL484" s="103"/>
      <c r="CN484" s="103"/>
      <c r="CP484" s="103"/>
      <c r="CR484" s="103"/>
    </row>
    <row r="485" spans="1:96">
      <c r="A485" s="235" t="str">
        <f t="shared" si="33"/>
        <v>NEPHFU6 [Norway lobster Farn Deeps (FU 6)]</v>
      </c>
      <c r="B485" s="231" t="s">
        <v>4256</v>
      </c>
      <c r="C485" s="231" t="s">
        <v>4257</v>
      </c>
      <c r="D485" s="2"/>
      <c r="E485" s="230" t="str">
        <f t="shared" si="34"/>
        <v>New Zealand-MFish-LIN5-6 [New Zealand Areas LIN 5 and 6]</v>
      </c>
      <c r="F485" s="207" t="s">
        <v>1004</v>
      </c>
      <c r="G485" s="207" t="s">
        <v>1005</v>
      </c>
      <c r="H485" s="2"/>
      <c r="I485" s="3"/>
      <c r="J485" s="1"/>
      <c r="K485" s="1"/>
      <c r="L485" s="1"/>
      <c r="M485" s="1"/>
      <c r="N485" s="2"/>
      <c r="O485" s="3"/>
      <c r="P485" s="1"/>
      <c r="Q485" s="1"/>
      <c r="R485" s="1"/>
      <c r="S485" s="2"/>
      <c r="U485" s="2"/>
      <c r="W485" s="103"/>
      <c r="Y485" s="2"/>
      <c r="AB485" s="2"/>
      <c r="AE485" s="2"/>
      <c r="AG485" s="2"/>
      <c r="AI485" s="2"/>
      <c r="AK485" s="2"/>
      <c r="AM485" s="2"/>
      <c r="AO485" s="2"/>
      <c r="AR485" s="2"/>
      <c r="AU485" s="2"/>
      <c r="AX485" s="2"/>
      <c r="BA485" s="2"/>
      <c r="BD485" s="2"/>
      <c r="BF485" s="2"/>
      <c r="BI485" s="2"/>
      <c r="BL485" s="2"/>
      <c r="BO485" s="2"/>
      <c r="BR485" s="2"/>
      <c r="BU485" s="2"/>
      <c r="BX485" s="2"/>
      <c r="CA485" s="2"/>
      <c r="CD485" s="2"/>
      <c r="CF485" s="103"/>
      <c r="CH485" s="103"/>
      <c r="CJ485" s="103"/>
      <c r="CL485" s="103"/>
      <c r="CN485" s="103"/>
      <c r="CP485" s="103"/>
      <c r="CR485" s="103"/>
    </row>
    <row r="486" spans="1:96">
      <c r="A486" s="235" t="str">
        <f t="shared" si="33"/>
        <v>NEPHFU7 [Norway lobster Fladen Ground (FU 7)]</v>
      </c>
      <c r="B486" s="231" t="s">
        <v>4258</v>
      </c>
      <c r="C486" s="231" t="s">
        <v>4259</v>
      </c>
      <c r="D486" s="2"/>
      <c r="E486" s="230" t="str">
        <f t="shared" si="34"/>
        <v>New Zealand-MFish-LIN6b [New Zealand Areas LIN 6b]</v>
      </c>
      <c r="F486" s="207" t="s">
        <v>1007</v>
      </c>
      <c r="G486" s="207" t="s">
        <v>1008</v>
      </c>
      <c r="H486" s="2"/>
      <c r="I486" s="3"/>
      <c r="J486" s="1"/>
      <c r="K486" s="1"/>
      <c r="L486" s="1"/>
      <c r="M486" s="1"/>
      <c r="N486" s="2"/>
      <c r="O486" s="3"/>
      <c r="P486" s="1"/>
      <c r="Q486" s="1"/>
      <c r="R486" s="1"/>
      <c r="S486" s="2"/>
      <c r="U486" s="2"/>
      <c r="W486" s="103"/>
      <c r="Y486" s="2"/>
      <c r="AB486" s="2"/>
      <c r="AE486" s="2"/>
      <c r="AG486" s="2"/>
      <c r="AI486" s="2"/>
      <c r="AK486" s="2"/>
      <c r="AM486" s="2"/>
      <c r="AO486" s="2"/>
      <c r="AR486" s="2"/>
      <c r="AU486" s="2"/>
      <c r="AX486" s="2"/>
      <c r="BA486" s="2"/>
      <c r="BD486" s="2"/>
      <c r="BF486" s="2"/>
      <c r="BI486" s="2"/>
      <c r="BL486" s="2"/>
      <c r="BO486" s="2"/>
      <c r="BR486" s="2"/>
      <c r="BU486" s="2"/>
      <c r="BX486" s="2"/>
      <c r="CA486" s="2"/>
      <c r="CD486" s="2"/>
      <c r="CF486" s="103"/>
      <c r="CH486" s="103"/>
      <c r="CJ486" s="103"/>
      <c r="CL486" s="103"/>
      <c r="CN486" s="103"/>
      <c r="CP486" s="103"/>
      <c r="CR486" s="103"/>
    </row>
    <row r="487" spans="1:96">
      <c r="A487" s="235" t="str">
        <f t="shared" si="33"/>
        <v>NEPHFU8 [Norway lobster Firth of Forth (FU 8)]</v>
      </c>
      <c r="B487" s="231" t="s">
        <v>4260</v>
      </c>
      <c r="C487" s="231" t="s">
        <v>4261</v>
      </c>
      <c r="D487" s="2"/>
      <c r="E487" s="230" t="str">
        <f t="shared" si="34"/>
        <v>New Zealand-MFish-LIN72 [New Zealand Areas LIN 72]</v>
      </c>
      <c r="F487" s="207" t="s">
        <v>1011</v>
      </c>
      <c r="G487" s="207" t="s">
        <v>1012</v>
      </c>
      <c r="H487" s="2"/>
      <c r="I487" s="3"/>
      <c r="J487" s="1"/>
      <c r="K487" s="1"/>
      <c r="L487" s="1"/>
      <c r="M487" s="1"/>
      <c r="N487" s="2"/>
      <c r="O487" s="3"/>
      <c r="P487" s="1"/>
      <c r="Q487" s="1"/>
      <c r="R487" s="1"/>
      <c r="S487" s="2"/>
      <c r="U487" s="2"/>
      <c r="W487" s="103"/>
      <c r="Y487" s="2"/>
      <c r="AB487" s="2"/>
      <c r="AE487" s="2"/>
      <c r="AG487" s="2"/>
      <c r="AI487" s="2"/>
      <c r="AK487" s="2"/>
      <c r="AM487" s="2"/>
      <c r="AO487" s="2"/>
      <c r="AR487" s="2"/>
      <c r="AU487" s="2"/>
      <c r="AX487" s="2"/>
      <c r="BA487" s="2"/>
      <c r="BD487" s="2"/>
      <c r="BF487" s="2"/>
      <c r="BI487" s="2"/>
      <c r="BL487" s="2"/>
      <c r="BO487" s="2"/>
      <c r="BR487" s="2"/>
      <c r="BU487" s="2"/>
      <c r="BX487" s="2"/>
      <c r="CA487" s="2"/>
      <c r="CD487" s="2"/>
      <c r="CF487" s="103"/>
      <c r="CH487" s="103"/>
      <c r="CJ487" s="103"/>
      <c r="CL487" s="103"/>
      <c r="CN487" s="103"/>
      <c r="CP487" s="103"/>
      <c r="CR487" s="103"/>
    </row>
    <row r="488" spans="1:96">
      <c r="A488" s="235" t="str">
        <f t="shared" si="33"/>
        <v>NEPHFU9 [Norway lobster Moray Firth (FU 9)]</v>
      </c>
      <c r="B488" s="231" t="s">
        <v>4262</v>
      </c>
      <c r="C488" s="231" t="s">
        <v>4263</v>
      </c>
      <c r="D488" s="2"/>
      <c r="E488" s="230" t="str">
        <f t="shared" si="34"/>
        <v>New Zealand-MFish-LIN7WC-WCSI [New Zealand Areas LIN 7WC-WCSI]</v>
      </c>
      <c r="F488" s="207" t="s">
        <v>1015</v>
      </c>
      <c r="G488" s="207" t="s">
        <v>1016</v>
      </c>
      <c r="H488" s="2"/>
      <c r="I488" s="3"/>
      <c r="J488" s="1"/>
      <c r="K488" s="1"/>
      <c r="L488" s="1"/>
      <c r="M488" s="1"/>
      <c r="N488" s="2"/>
      <c r="O488" s="3"/>
      <c r="P488" s="1"/>
      <c r="Q488" s="1"/>
      <c r="R488" s="1"/>
      <c r="S488" s="2"/>
      <c r="U488" s="2"/>
      <c r="W488" s="103"/>
      <c r="Y488" s="2"/>
      <c r="AB488" s="2"/>
      <c r="AE488" s="2"/>
      <c r="AG488" s="2"/>
      <c r="AI488" s="2"/>
      <c r="AK488" s="2"/>
      <c r="AM488" s="2"/>
      <c r="AO488" s="2"/>
      <c r="AR488" s="2"/>
      <c r="AU488" s="2"/>
      <c r="AX488" s="2"/>
      <c r="BA488" s="2"/>
      <c r="BD488" s="2"/>
      <c r="BF488" s="2"/>
      <c r="BI488" s="2"/>
      <c r="BL488" s="2"/>
      <c r="BO488" s="2"/>
      <c r="BR488" s="2"/>
      <c r="BU488" s="2"/>
      <c r="BX488" s="2"/>
      <c r="CA488" s="2"/>
      <c r="CD488" s="2"/>
      <c r="CF488" s="103"/>
      <c r="CH488" s="103"/>
      <c r="CJ488" s="103"/>
      <c r="CL488" s="103"/>
      <c r="CN488" s="103"/>
      <c r="CP488" s="103"/>
      <c r="CR488" s="103"/>
    </row>
    <row r="489" spans="1:96">
      <c r="A489" s="235" t="str">
        <f t="shared" si="33"/>
        <v>NEPHIV [Norway lobster North Sea]</v>
      </c>
      <c r="B489" s="231" t="s">
        <v>4264</v>
      </c>
      <c r="C489" s="231" t="s">
        <v>4265</v>
      </c>
      <c r="D489" s="2"/>
      <c r="E489" s="230" t="str">
        <f t="shared" si="34"/>
        <v>New Zealand-MFish-MB [Mernoo Bank]</v>
      </c>
      <c r="F489" s="227" t="s">
        <v>2987</v>
      </c>
      <c r="G489" s="227" t="s">
        <v>2988</v>
      </c>
      <c r="H489" s="2"/>
      <c r="I489" s="3"/>
      <c r="J489" s="1"/>
      <c r="K489" s="1"/>
      <c r="L489" s="1"/>
      <c r="M489" s="1"/>
      <c r="N489" s="2"/>
      <c r="O489" s="3"/>
      <c r="P489" s="1"/>
      <c r="Q489" s="1"/>
      <c r="R489" s="1"/>
      <c r="S489" s="2"/>
      <c r="U489" s="2"/>
      <c r="W489" s="103"/>
      <c r="Y489" s="2"/>
      <c r="AB489" s="2"/>
      <c r="AE489" s="2"/>
      <c r="AG489" s="2"/>
      <c r="AI489" s="2"/>
      <c r="AK489" s="2"/>
      <c r="AM489" s="2"/>
      <c r="AO489" s="2"/>
      <c r="AR489" s="2"/>
      <c r="AU489" s="2"/>
      <c r="AX489" s="2"/>
      <c r="BA489" s="2"/>
      <c r="BD489" s="2"/>
      <c r="BF489" s="2"/>
      <c r="BI489" s="2"/>
      <c r="BL489" s="2"/>
      <c r="BO489" s="2"/>
      <c r="BR489" s="2"/>
      <c r="BU489" s="2"/>
      <c r="BX489" s="2"/>
      <c r="CA489" s="2"/>
      <c r="CD489" s="2"/>
      <c r="CF489" s="103"/>
      <c r="CH489" s="103"/>
      <c r="CJ489" s="103"/>
      <c r="CL489" s="103"/>
      <c r="CN489" s="103"/>
      <c r="CP489" s="103"/>
      <c r="CR489" s="103"/>
    </row>
    <row r="490" spans="1:96">
      <c r="A490" s="235" t="str">
        <f t="shared" si="33"/>
        <v>NEPHMEDGSA1 [Norway lobster Northern Alboran Sea]</v>
      </c>
      <c r="B490" s="231" t="s">
        <v>4266</v>
      </c>
      <c r="C490" s="231" t="s">
        <v>4267</v>
      </c>
      <c r="D490" s="2"/>
      <c r="E490" s="230" t="str">
        <f t="shared" si="34"/>
        <v>New Zealand-MFish-NPAU5A [NZ Area North PAUA 5A]</v>
      </c>
      <c r="F490" s="207" t="s">
        <v>1019</v>
      </c>
      <c r="G490" s="207" t="s">
        <v>1020</v>
      </c>
      <c r="H490" s="2"/>
      <c r="I490" s="3"/>
      <c r="J490" s="1"/>
      <c r="K490" s="1"/>
      <c r="L490" s="1"/>
      <c r="M490" s="1"/>
      <c r="N490" s="2"/>
      <c r="O490" s="3"/>
      <c r="P490" s="1"/>
      <c r="Q490" s="1"/>
      <c r="R490" s="1"/>
      <c r="S490" s="2"/>
      <c r="U490" s="2"/>
      <c r="W490" s="103"/>
      <c r="Y490" s="2"/>
      <c r="AB490" s="2"/>
      <c r="AE490" s="2"/>
      <c r="AG490" s="2"/>
      <c r="AI490" s="2"/>
      <c r="AK490" s="2"/>
      <c r="AM490" s="2"/>
      <c r="AO490" s="2"/>
      <c r="AR490" s="2"/>
      <c r="AU490" s="2"/>
      <c r="AX490" s="2"/>
      <c r="BA490" s="2"/>
      <c r="BD490" s="2"/>
      <c r="BF490" s="2"/>
      <c r="BI490" s="2"/>
      <c r="BL490" s="2"/>
      <c r="BO490" s="2"/>
      <c r="BR490" s="2"/>
      <c r="BU490" s="2"/>
      <c r="BX490" s="2"/>
      <c r="CA490" s="2"/>
      <c r="CD490" s="2"/>
      <c r="CF490" s="103"/>
      <c r="CH490" s="103"/>
      <c r="CJ490" s="103"/>
      <c r="CL490" s="103"/>
      <c r="CN490" s="103"/>
      <c r="CP490" s="103"/>
      <c r="CR490" s="103"/>
    </row>
    <row r="491" spans="1:96">
      <c r="A491" s="235" t="str">
        <f t="shared" si="33"/>
        <v>NEPHMEDGSA11 [Norway lobster Sardinia]</v>
      </c>
      <c r="B491" s="231" t="s">
        <v>4268</v>
      </c>
      <c r="C491" s="231" t="s">
        <v>4269</v>
      </c>
      <c r="D491" s="2"/>
      <c r="E491" s="230" t="str">
        <f t="shared" si="34"/>
        <v>New Zealand-MFish-NWCR [Northwest Chatham Rise]</v>
      </c>
      <c r="F491" s="227" t="s">
        <v>2989</v>
      </c>
      <c r="G491" s="227" t="s">
        <v>2990</v>
      </c>
      <c r="H491" s="2"/>
      <c r="I491" s="3"/>
      <c r="J491" s="1"/>
      <c r="K491" s="1"/>
      <c r="L491" s="1"/>
      <c r="M491" s="1"/>
      <c r="N491" s="2"/>
      <c r="O491" s="3"/>
      <c r="P491" s="1"/>
      <c r="Q491" s="1"/>
      <c r="R491" s="1"/>
      <c r="S491" s="2"/>
      <c r="U491" s="2"/>
      <c r="W491" s="103"/>
      <c r="Y491" s="2"/>
      <c r="AB491" s="2"/>
      <c r="AE491" s="2"/>
      <c r="AG491" s="2"/>
      <c r="AI491" s="2"/>
      <c r="AK491" s="2"/>
      <c r="AM491" s="2"/>
      <c r="AO491" s="2"/>
      <c r="AR491" s="2"/>
      <c r="AU491" s="2"/>
      <c r="AX491" s="2"/>
      <c r="BA491" s="2"/>
      <c r="BD491" s="2"/>
      <c r="BF491" s="2"/>
      <c r="BI491" s="2"/>
      <c r="BL491" s="2"/>
      <c r="BO491" s="2"/>
      <c r="BR491" s="2"/>
      <c r="BU491" s="2"/>
      <c r="BX491" s="2"/>
      <c r="CA491" s="2"/>
      <c r="CD491" s="2"/>
      <c r="CF491" s="103"/>
      <c r="CH491" s="103"/>
      <c r="CJ491" s="103"/>
      <c r="CL491" s="103"/>
      <c r="CN491" s="103"/>
      <c r="CP491" s="103"/>
      <c r="CR491" s="103"/>
    </row>
    <row r="492" spans="1:96">
      <c r="A492" s="235" t="str">
        <f t="shared" si="33"/>
        <v>NEPHMEDGSA15-16 [Norway lobster Malta Island and South of Sicily (GSA 15, 16)]</v>
      </c>
      <c r="B492" s="231" t="s">
        <v>4270</v>
      </c>
      <c r="C492" s="231" t="s">
        <v>4271</v>
      </c>
      <c r="D492" s="2"/>
      <c r="E492" s="230" t="str">
        <f t="shared" si="34"/>
        <v>New Zealand-MFish-NZ [New Zealand]</v>
      </c>
      <c r="F492" s="207" t="s">
        <v>1022</v>
      </c>
      <c r="G492" s="207" t="s">
        <v>1023</v>
      </c>
      <c r="H492" s="2"/>
      <c r="I492" s="3"/>
      <c r="J492" s="1"/>
      <c r="K492" s="1"/>
      <c r="L492" s="1"/>
      <c r="M492" s="1"/>
      <c r="N492" s="2"/>
      <c r="O492" s="3"/>
      <c r="P492" s="1"/>
      <c r="Q492" s="1"/>
      <c r="R492" s="1"/>
      <c r="S492" s="2"/>
      <c r="U492" s="2"/>
      <c r="W492" s="103"/>
      <c r="Y492" s="2"/>
      <c r="AB492" s="2"/>
      <c r="AE492" s="2"/>
      <c r="AG492" s="2"/>
      <c r="AI492" s="2"/>
      <c r="AK492" s="2"/>
      <c r="AM492" s="2"/>
      <c r="AO492" s="2"/>
      <c r="AR492" s="2"/>
      <c r="AU492" s="2"/>
      <c r="AX492" s="2"/>
      <c r="BA492" s="2"/>
      <c r="BD492" s="2"/>
      <c r="BF492" s="2"/>
      <c r="BI492" s="2"/>
      <c r="BL492" s="2"/>
      <c r="BO492" s="2"/>
      <c r="BR492" s="2"/>
      <c r="BU492" s="2"/>
      <c r="BX492" s="2"/>
      <c r="CA492" s="2"/>
      <c r="CD492" s="2"/>
      <c r="CF492" s="103"/>
      <c r="CH492" s="103"/>
      <c r="CJ492" s="103"/>
      <c r="CL492" s="103"/>
      <c r="CN492" s="103"/>
      <c r="CP492" s="103"/>
      <c r="CR492" s="103"/>
    </row>
    <row r="493" spans="1:96">
      <c r="A493" s="235" t="str">
        <f t="shared" si="33"/>
        <v>NEPHMEDGSA17 [Norway lobster Northern Adriatic Sea]</v>
      </c>
      <c r="B493" s="231" t="s">
        <v>4272</v>
      </c>
      <c r="C493" s="231" t="s">
        <v>4273</v>
      </c>
      <c r="D493" s="2"/>
      <c r="E493" s="230" t="str">
        <f t="shared" si="34"/>
        <v>New Zealand-MFish-NZ7A [New Zealand Challenger Plateau]</v>
      </c>
      <c r="F493" s="227" t="s">
        <v>2991</v>
      </c>
      <c r="G493" s="227" t="s">
        <v>2992</v>
      </c>
      <c r="H493" s="2"/>
      <c r="I493" s="3"/>
      <c r="J493" s="1"/>
      <c r="K493" s="1"/>
      <c r="L493" s="1"/>
      <c r="M493" s="1"/>
      <c r="N493" s="2"/>
      <c r="O493" s="3"/>
      <c r="P493" s="1"/>
      <c r="Q493" s="1"/>
      <c r="R493" s="1"/>
      <c r="S493" s="2"/>
      <c r="U493" s="2"/>
      <c r="W493" s="103"/>
      <c r="Y493" s="2"/>
      <c r="AB493" s="2"/>
      <c r="AE493" s="2"/>
      <c r="AG493" s="2"/>
      <c r="AI493" s="2"/>
      <c r="AK493" s="2"/>
      <c r="AM493" s="2"/>
      <c r="AO493" s="2"/>
      <c r="AR493" s="2"/>
      <c r="AU493" s="2"/>
      <c r="AX493" s="2"/>
      <c r="BA493" s="2"/>
      <c r="BD493" s="2"/>
      <c r="BF493" s="2"/>
      <c r="BI493" s="2"/>
      <c r="BL493" s="2"/>
      <c r="BO493" s="2"/>
      <c r="BR493" s="2"/>
      <c r="BU493" s="2"/>
      <c r="BX493" s="2"/>
      <c r="CA493" s="2"/>
      <c r="CD493" s="2"/>
      <c r="CF493" s="103"/>
      <c r="CH493" s="103"/>
      <c r="CJ493" s="103"/>
      <c r="CL493" s="103"/>
      <c r="CN493" s="103"/>
      <c r="CP493" s="103"/>
      <c r="CR493" s="103"/>
    </row>
    <row r="494" spans="1:96">
      <c r="A494" s="235" t="str">
        <f t="shared" si="33"/>
        <v>NEPHMEDGSA17-18 [Norway lobster Adriatic Sea (GSA 17,18)]</v>
      </c>
      <c r="B494" s="231" t="s">
        <v>4274</v>
      </c>
      <c r="C494" s="231" t="s">
        <v>4275</v>
      </c>
      <c r="D494" s="2"/>
      <c r="E494" s="230" t="str">
        <f t="shared" si="34"/>
        <v>New Zealand-MFish-NZMEC [New Zealand Mid East Coast]</v>
      </c>
      <c r="F494" s="207" t="s">
        <v>1024</v>
      </c>
      <c r="G494" s="207" t="s">
        <v>1025</v>
      </c>
      <c r="H494" s="2"/>
      <c r="I494" s="3"/>
      <c r="J494" s="1"/>
      <c r="K494" s="1"/>
      <c r="L494" s="1"/>
      <c r="M494" s="1"/>
      <c r="N494" s="2"/>
      <c r="O494" s="3"/>
      <c r="P494" s="1"/>
      <c r="Q494" s="1"/>
      <c r="R494" s="1"/>
      <c r="S494" s="2"/>
      <c r="U494" s="2"/>
      <c r="W494" s="103"/>
      <c r="Y494" s="2"/>
      <c r="AB494" s="2"/>
      <c r="AE494" s="2"/>
      <c r="AG494" s="2"/>
      <c r="AI494" s="2"/>
      <c r="AK494" s="2"/>
      <c r="AM494" s="2"/>
      <c r="AO494" s="2"/>
      <c r="AR494" s="2"/>
      <c r="AU494" s="2"/>
      <c r="AX494" s="2"/>
      <c r="BA494" s="2"/>
      <c r="BD494" s="2"/>
      <c r="BF494" s="2"/>
      <c r="BI494" s="2"/>
      <c r="BL494" s="2"/>
      <c r="BO494" s="2"/>
      <c r="BR494" s="2"/>
      <c r="BU494" s="2"/>
      <c r="BX494" s="2"/>
      <c r="CA494" s="2"/>
      <c r="CD494" s="2"/>
      <c r="CF494" s="103"/>
      <c r="CH494" s="103"/>
      <c r="CJ494" s="103"/>
      <c r="CL494" s="103"/>
      <c r="CN494" s="103"/>
      <c r="CP494" s="103"/>
      <c r="CR494" s="103"/>
    </row>
    <row r="495" spans="1:96">
      <c r="A495" s="235" t="str">
        <f t="shared" si="33"/>
        <v>NEPHMEDGSA18 [Norway lobster Southern Adriatic Sea]</v>
      </c>
      <c r="B495" s="231" t="s">
        <v>4276</v>
      </c>
      <c r="C495" s="231" t="s">
        <v>4277</v>
      </c>
      <c r="D495" s="2"/>
      <c r="E495" s="230" t="str">
        <f t="shared" si="34"/>
        <v>New Zealand-MFish-PAU5A [New Zealand Area PAU 5A]</v>
      </c>
      <c r="F495" s="207" t="s">
        <v>1027</v>
      </c>
      <c r="G495" s="207" t="s">
        <v>1028</v>
      </c>
      <c r="H495" s="2"/>
      <c r="I495" s="3"/>
      <c r="J495" s="1"/>
      <c r="K495" s="1"/>
      <c r="L495" s="1"/>
      <c r="M495" s="1"/>
      <c r="N495" s="2"/>
      <c r="O495" s="3"/>
      <c r="P495" s="1"/>
      <c r="Q495" s="1"/>
      <c r="R495" s="1"/>
      <c r="S495" s="2"/>
      <c r="U495" s="2"/>
      <c r="W495" s="103"/>
      <c r="Y495" s="2"/>
      <c r="AB495" s="2"/>
      <c r="AE495" s="2"/>
      <c r="AG495" s="2"/>
      <c r="AI495" s="2"/>
      <c r="AK495" s="2"/>
      <c r="AM495" s="2"/>
      <c r="AO495" s="2"/>
      <c r="AR495" s="2"/>
      <c r="AU495" s="2"/>
      <c r="AX495" s="2"/>
      <c r="BA495" s="2"/>
      <c r="BD495" s="2"/>
      <c r="BF495" s="2"/>
      <c r="BI495" s="2"/>
      <c r="BL495" s="2"/>
      <c r="BO495" s="2"/>
      <c r="BR495" s="2"/>
      <c r="BU495" s="2"/>
      <c r="BX495" s="2"/>
      <c r="CA495" s="2"/>
      <c r="CD495" s="2"/>
      <c r="CF495" s="103"/>
      <c r="CH495" s="103"/>
      <c r="CJ495" s="103"/>
      <c r="CL495" s="103"/>
      <c r="CN495" s="103"/>
      <c r="CP495" s="103"/>
      <c r="CR495" s="103"/>
    </row>
    <row r="496" spans="1:96">
      <c r="A496" s="235" t="str">
        <f t="shared" si="33"/>
        <v>NEPHMEDGSA5 [Norway lobster Balearic Island]</v>
      </c>
      <c r="B496" s="231" t="s">
        <v>1193</v>
      </c>
      <c r="C496" s="231" t="s">
        <v>4278</v>
      </c>
      <c r="D496" s="2"/>
      <c r="E496" s="230" t="str">
        <f t="shared" si="34"/>
        <v>New Zealand-MFish-PAU5B [New Zealand Area PAU 5B (Stewart Island)]</v>
      </c>
      <c r="F496" s="207" t="s">
        <v>1031</v>
      </c>
      <c r="G496" s="207" t="s">
        <v>1032</v>
      </c>
      <c r="H496" s="2"/>
      <c r="I496" s="3"/>
      <c r="J496" s="1"/>
      <c r="K496" s="1"/>
      <c r="L496" s="1"/>
      <c r="M496" s="1"/>
      <c r="N496" s="2"/>
      <c r="O496" s="3"/>
      <c r="P496" s="1"/>
      <c r="Q496" s="1"/>
      <c r="R496" s="1"/>
      <c r="S496" s="2"/>
      <c r="U496" s="2"/>
      <c r="W496" s="103"/>
      <c r="Y496" s="2"/>
      <c r="AB496" s="2"/>
      <c r="AE496" s="2"/>
      <c r="AG496" s="2"/>
      <c r="AI496" s="2"/>
      <c r="AK496" s="2"/>
      <c r="AM496" s="2"/>
      <c r="AO496" s="2"/>
      <c r="AR496" s="2"/>
      <c r="AU496" s="2"/>
      <c r="AX496" s="2"/>
      <c r="BA496" s="2"/>
      <c r="BD496" s="2"/>
      <c r="BF496" s="2"/>
      <c r="BI496" s="2"/>
      <c r="BL496" s="2"/>
      <c r="BO496" s="2"/>
      <c r="BR496" s="2"/>
      <c r="BU496" s="2"/>
      <c r="BX496" s="2"/>
      <c r="CA496" s="2"/>
      <c r="CD496" s="2"/>
      <c r="CF496" s="103"/>
      <c r="CH496" s="103"/>
      <c r="CJ496" s="103"/>
      <c r="CL496" s="103"/>
      <c r="CN496" s="103"/>
      <c r="CP496" s="103"/>
      <c r="CR496" s="103"/>
    </row>
    <row r="497" spans="1:96">
      <c r="A497" s="235" t="str">
        <f t="shared" si="33"/>
        <v>NEPHMEDGSA6 [Norway lobster Northern Spain]</v>
      </c>
      <c r="B497" s="231" t="s">
        <v>4279</v>
      </c>
      <c r="C497" s="231" t="s">
        <v>4280</v>
      </c>
      <c r="D497" s="2"/>
      <c r="E497" s="230" t="str">
        <f t="shared" si="34"/>
        <v>New Zealand-MFish-PAU5D [New Zealand Area PAU 5D (Otago)]</v>
      </c>
      <c r="F497" s="207" t="s">
        <v>1035</v>
      </c>
      <c r="G497" s="207" t="s">
        <v>1036</v>
      </c>
      <c r="H497" s="2"/>
      <c r="I497" s="3"/>
      <c r="J497" s="1"/>
      <c r="K497" s="1"/>
      <c r="L497" s="1"/>
      <c r="M497" s="1"/>
      <c r="N497" s="2"/>
      <c r="O497" s="3"/>
      <c r="P497" s="1"/>
      <c r="Q497" s="1"/>
      <c r="R497" s="1"/>
      <c r="S497" s="2"/>
      <c r="U497" s="2"/>
      <c r="W497" s="103"/>
      <c r="Y497" s="2"/>
      <c r="AB497" s="2"/>
      <c r="AE497" s="2"/>
      <c r="AG497" s="2"/>
      <c r="AI497" s="2"/>
      <c r="AK497" s="2"/>
      <c r="AM497" s="2"/>
      <c r="AO497" s="2"/>
      <c r="AR497" s="2"/>
      <c r="AU497" s="2"/>
      <c r="AX497" s="2"/>
      <c r="BA497" s="2"/>
      <c r="BD497" s="2"/>
      <c r="BF497" s="2"/>
      <c r="BI497" s="2"/>
      <c r="BL497" s="2"/>
      <c r="BO497" s="2"/>
      <c r="BR497" s="2"/>
      <c r="BU497" s="2"/>
      <c r="BX497" s="2"/>
      <c r="CA497" s="2"/>
      <c r="CD497" s="2"/>
      <c r="CF497" s="103"/>
      <c r="CH497" s="103"/>
      <c r="CJ497" s="103"/>
      <c r="CL497" s="103"/>
      <c r="CN497" s="103"/>
      <c r="CP497" s="103"/>
      <c r="CR497" s="103"/>
    </row>
    <row r="498" spans="1:96">
      <c r="A498" s="235" t="str">
        <f t="shared" si="33"/>
        <v>NEPHMEDGSA9 [Norway lobster Ligurian and North Tyrrhenian Sea]</v>
      </c>
      <c r="B498" s="231" t="s">
        <v>4281</v>
      </c>
      <c r="C498" s="231" t="s">
        <v>4282</v>
      </c>
      <c r="D498" s="2"/>
      <c r="E498" s="230" t="str">
        <f t="shared" si="34"/>
        <v>New Zealand-MFish-PAU7 [New Zealand Area PAU 7 (Marlborough)]</v>
      </c>
      <c r="F498" s="207" t="s">
        <v>1039</v>
      </c>
      <c r="G498" s="207" t="s">
        <v>1040</v>
      </c>
      <c r="H498" s="2"/>
      <c r="I498" s="3"/>
      <c r="J498" s="1"/>
      <c r="K498" s="1"/>
      <c r="L498" s="1"/>
      <c r="M498" s="1"/>
      <c r="N498" s="2"/>
      <c r="O498" s="3"/>
      <c r="P498" s="1"/>
      <c r="Q498" s="1"/>
      <c r="R498" s="1"/>
      <c r="S498" s="2"/>
      <c r="U498" s="2"/>
      <c r="W498" s="103"/>
      <c r="Y498" s="2"/>
      <c r="AB498" s="2"/>
      <c r="AE498" s="2"/>
      <c r="AG498" s="2"/>
      <c r="AI498" s="2"/>
      <c r="AK498" s="2"/>
      <c r="AM498" s="2"/>
      <c r="AO498" s="2"/>
      <c r="AR498" s="2"/>
      <c r="AU498" s="2"/>
      <c r="AX498" s="2"/>
      <c r="BA498" s="2"/>
      <c r="BD498" s="2"/>
      <c r="BF498" s="2"/>
      <c r="BI498" s="2"/>
      <c r="BL498" s="2"/>
      <c r="BO498" s="2"/>
      <c r="BR498" s="2"/>
      <c r="BU498" s="2"/>
      <c r="BX498" s="2"/>
      <c r="CA498" s="2"/>
      <c r="CD498" s="2"/>
      <c r="CF498" s="103"/>
      <c r="CH498" s="103"/>
      <c r="CJ498" s="103"/>
      <c r="CL498" s="103"/>
      <c r="CN498" s="103"/>
      <c r="CP498" s="103"/>
      <c r="CR498" s="103"/>
    </row>
    <row r="499" spans="1:96">
      <c r="A499" s="235" t="str">
        <f t="shared" si="33"/>
        <v>NEPHVIa [Norway lobster West of Scotland]</v>
      </c>
      <c r="B499" s="231" t="s">
        <v>4283</v>
      </c>
      <c r="C499" s="231" t="s">
        <v>4284</v>
      </c>
      <c r="D499" s="2"/>
      <c r="E499" s="230" t="str">
        <f t="shared" si="34"/>
        <v>New Zealand-MFish-PR [Pukaki Rise]</v>
      </c>
      <c r="F499" s="207" t="s">
        <v>1042</v>
      </c>
      <c r="G499" s="207" t="s">
        <v>1043</v>
      </c>
      <c r="H499" s="2"/>
      <c r="I499" s="3"/>
      <c r="J499" s="1"/>
      <c r="K499" s="1"/>
      <c r="L499" s="1"/>
      <c r="M499" s="1"/>
      <c r="N499" s="2"/>
      <c r="O499" s="3"/>
      <c r="P499" s="1"/>
      <c r="Q499" s="1"/>
      <c r="R499" s="1"/>
      <c r="S499" s="2"/>
      <c r="U499" s="2"/>
      <c r="W499" s="103"/>
      <c r="Y499" s="2"/>
      <c r="AB499" s="2"/>
      <c r="AE499" s="2"/>
      <c r="AG499" s="2"/>
      <c r="AI499" s="2"/>
      <c r="AK499" s="2"/>
      <c r="AM499" s="2"/>
      <c r="AO499" s="2"/>
      <c r="AR499" s="2"/>
      <c r="AU499" s="2"/>
      <c r="AX499" s="2"/>
      <c r="BA499" s="2"/>
      <c r="BD499" s="2"/>
      <c r="BF499" s="2"/>
      <c r="BI499" s="2"/>
      <c r="BL499" s="2"/>
      <c r="BO499" s="2"/>
      <c r="BR499" s="2"/>
      <c r="BU499" s="2"/>
      <c r="BX499" s="2"/>
      <c r="CA499" s="2"/>
      <c r="CD499" s="2"/>
      <c r="CF499" s="103"/>
      <c r="CH499" s="103"/>
      <c r="CJ499" s="103"/>
      <c r="CL499" s="103"/>
      <c r="CN499" s="103"/>
      <c r="CP499" s="103"/>
      <c r="CR499" s="103"/>
    </row>
    <row r="500" spans="1:96">
      <c r="A500" s="235" t="str">
        <f t="shared" si="33"/>
        <v>NEPHVII [Norway lobster ICES 7]</v>
      </c>
      <c r="B500" s="231" t="s">
        <v>4285</v>
      </c>
      <c r="C500" s="231" t="s">
        <v>4286</v>
      </c>
      <c r="D500" s="2"/>
      <c r="E500" s="230" t="str">
        <f t="shared" si="34"/>
        <v>New Zealand-MFish-SA [Sub-Antarctic]</v>
      </c>
      <c r="F500" s="207" t="s">
        <v>1045</v>
      </c>
      <c r="G500" s="207" t="s">
        <v>1046</v>
      </c>
      <c r="H500" s="2"/>
      <c r="I500" s="3"/>
      <c r="J500" s="1"/>
      <c r="K500" s="1"/>
      <c r="L500" s="1"/>
      <c r="M500" s="1"/>
      <c r="N500" s="2"/>
      <c r="O500" s="3"/>
      <c r="P500" s="1"/>
      <c r="Q500" s="1"/>
      <c r="R500" s="1"/>
      <c r="S500" s="2"/>
      <c r="U500" s="2"/>
      <c r="W500" s="103"/>
      <c r="Y500" s="2"/>
      <c r="AB500" s="2"/>
      <c r="AE500" s="2"/>
      <c r="AG500" s="2"/>
      <c r="AI500" s="2"/>
      <c r="AK500" s="2"/>
      <c r="AM500" s="2"/>
      <c r="AO500" s="2"/>
      <c r="AR500" s="2"/>
      <c r="AU500" s="2"/>
      <c r="AX500" s="2"/>
      <c r="BA500" s="2"/>
      <c r="BD500" s="2"/>
      <c r="BF500" s="2"/>
      <c r="BI500" s="2"/>
      <c r="BL500" s="2"/>
      <c r="BO500" s="2"/>
      <c r="BR500" s="2"/>
      <c r="BU500" s="2"/>
      <c r="BX500" s="2"/>
      <c r="CA500" s="2"/>
      <c r="CD500" s="2"/>
      <c r="CF500" s="103"/>
      <c r="CH500" s="103"/>
      <c r="CJ500" s="103"/>
      <c r="CL500" s="103"/>
      <c r="CN500" s="103"/>
      <c r="CP500" s="103"/>
      <c r="CR500" s="103"/>
    </row>
    <row r="501" spans="1:96">
      <c r="A501" s="235" t="str">
        <f t="shared" si="33"/>
        <v>NEPHVIIIab [Norway lobster ICES 8ab]</v>
      </c>
      <c r="B501" s="231" t="s">
        <v>4287</v>
      </c>
      <c r="C501" s="231" t="s">
        <v>4288</v>
      </c>
      <c r="D501" s="2"/>
      <c r="E501" s="230" t="str">
        <f t="shared" si="34"/>
        <v>New Zealand-MFish-SLD [Southland]</v>
      </c>
      <c r="F501" s="207" t="s">
        <v>1049</v>
      </c>
      <c r="G501" s="207" t="s">
        <v>1050</v>
      </c>
      <c r="H501" s="2"/>
      <c r="I501" s="3"/>
      <c r="J501" s="1"/>
      <c r="K501" s="1"/>
      <c r="L501" s="1"/>
      <c r="M501" s="1"/>
      <c r="N501" s="2"/>
      <c r="O501" s="3"/>
      <c r="P501" s="1"/>
      <c r="Q501" s="1"/>
      <c r="R501" s="1"/>
      <c r="S501" s="2"/>
      <c r="U501" s="2"/>
      <c r="W501" s="103"/>
      <c r="Y501" s="2"/>
      <c r="AB501" s="2"/>
      <c r="AE501" s="2"/>
      <c r="AG501" s="2"/>
      <c r="AI501" s="2"/>
      <c r="AK501" s="2"/>
      <c r="AM501" s="2"/>
      <c r="AO501" s="2"/>
      <c r="AR501" s="2"/>
      <c r="AU501" s="2"/>
      <c r="AX501" s="2"/>
      <c r="BA501" s="2"/>
      <c r="BD501" s="2"/>
      <c r="BF501" s="2"/>
      <c r="BI501" s="2"/>
      <c r="BL501" s="2"/>
      <c r="BO501" s="2"/>
      <c r="BR501" s="2"/>
      <c r="BU501" s="2"/>
      <c r="BX501" s="2"/>
      <c r="CA501" s="2"/>
      <c r="CD501" s="2"/>
      <c r="CF501" s="103"/>
      <c r="CH501" s="103"/>
      <c r="CJ501" s="103"/>
      <c r="CL501" s="103"/>
      <c r="CN501" s="103"/>
      <c r="CP501" s="103"/>
      <c r="CR501" s="103"/>
    </row>
    <row r="502" spans="1:96">
      <c r="A502" s="235" t="str">
        <f t="shared" si="33"/>
        <v>NPOUTIIIa-IV [Norway pout ICES 3a-4]</v>
      </c>
      <c r="B502" s="231" t="s">
        <v>4289</v>
      </c>
      <c r="C502" s="231" t="s">
        <v>4290</v>
      </c>
      <c r="D502" s="2"/>
      <c r="E502" s="230" t="str">
        <f t="shared" si="34"/>
        <v>New Zealand-MFish-SNA1-BOP-HAGU [New Zealand SNA 1 Bay of Plenty and Hauraki Gulf]</v>
      </c>
      <c r="F502" s="209" t="s">
        <v>2993</v>
      </c>
      <c r="G502" s="209" t="s">
        <v>2994</v>
      </c>
      <c r="H502" s="2"/>
      <c r="I502" s="3"/>
      <c r="J502" s="1"/>
      <c r="K502" s="1"/>
      <c r="L502" s="1"/>
      <c r="M502" s="1"/>
      <c r="N502" s="2"/>
      <c r="O502" s="3"/>
      <c r="P502" s="1"/>
      <c r="Q502" s="1"/>
      <c r="R502" s="1"/>
      <c r="S502" s="2"/>
      <c r="U502" s="2"/>
      <c r="W502" s="103"/>
      <c r="Y502" s="2"/>
      <c r="AB502" s="2"/>
      <c r="AE502" s="2"/>
      <c r="AG502" s="2"/>
      <c r="AI502" s="2"/>
      <c r="AK502" s="2"/>
      <c r="AM502" s="2"/>
      <c r="AO502" s="2"/>
      <c r="AR502" s="2"/>
      <c r="AU502" s="2"/>
      <c r="AX502" s="2"/>
      <c r="BA502" s="2"/>
      <c r="BD502" s="2"/>
      <c r="BF502" s="2"/>
      <c r="BI502" s="2"/>
      <c r="BL502" s="2"/>
      <c r="BO502" s="2"/>
      <c r="BR502" s="2"/>
      <c r="BU502" s="2"/>
      <c r="BX502" s="2"/>
      <c r="CA502" s="2"/>
      <c r="CD502" s="2"/>
      <c r="CF502" s="103"/>
      <c r="CH502" s="103"/>
      <c r="CJ502" s="103"/>
      <c r="CL502" s="103"/>
      <c r="CN502" s="103"/>
      <c r="CP502" s="103"/>
      <c r="CR502" s="103"/>
    </row>
    <row r="503" spans="1:96">
      <c r="A503" s="235" t="str">
        <f t="shared" si="33"/>
        <v>NPOUTVIa [Norway pout West of Scotland]</v>
      </c>
      <c r="B503" s="231" t="s">
        <v>4291</v>
      </c>
      <c r="C503" s="231" t="s">
        <v>4292</v>
      </c>
      <c r="D503" s="2"/>
      <c r="E503" s="230" t="str">
        <f t="shared" si="34"/>
        <v>New Zealand-MFish-SNA-1-ENLD [New Zealand SNA 1 east Northland]</v>
      </c>
      <c r="F503" s="208" t="s">
        <v>2995</v>
      </c>
      <c r="G503" s="208" t="s">
        <v>2996</v>
      </c>
      <c r="H503" s="2"/>
      <c r="I503" s="3"/>
      <c r="J503" s="1"/>
      <c r="K503" s="1"/>
      <c r="L503" s="1"/>
      <c r="M503" s="1"/>
      <c r="N503" s="2"/>
      <c r="O503" s="3"/>
      <c r="P503" s="1"/>
      <c r="Q503" s="1"/>
      <c r="R503" s="1"/>
      <c r="S503" s="2"/>
      <c r="U503" s="2"/>
      <c r="W503" s="103"/>
      <c r="Y503" s="2"/>
      <c r="AB503" s="2"/>
      <c r="AE503" s="2"/>
      <c r="AG503" s="2"/>
      <c r="AI503" s="2"/>
      <c r="AK503" s="2"/>
      <c r="AM503" s="2"/>
      <c r="AO503" s="2"/>
      <c r="AR503" s="2"/>
      <c r="AU503" s="2"/>
      <c r="AX503" s="2"/>
      <c r="BA503" s="2"/>
      <c r="BD503" s="2"/>
      <c r="BF503" s="2"/>
      <c r="BI503" s="2"/>
      <c r="BL503" s="2"/>
      <c r="BO503" s="2"/>
      <c r="BR503" s="2"/>
      <c r="BU503" s="2"/>
      <c r="BX503" s="2"/>
      <c r="CA503" s="2"/>
      <c r="CD503" s="2"/>
      <c r="CF503" s="103"/>
      <c r="CH503" s="103"/>
      <c r="CJ503" s="103"/>
      <c r="CL503" s="103"/>
      <c r="CN503" s="103"/>
      <c r="CP503" s="103"/>
      <c r="CR503" s="103"/>
    </row>
    <row r="504" spans="1:96">
      <c r="A504" s="235" t="str">
        <f t="shared" si="33"/>
        <v>NROCKBSAI [Northern rockfish Bering Sea and Aleutian Islands]</v>
      </c>
      <c r="B504" s="231" t="s">
        <v>1198</v>
      </c>
      <c r="C504" s="231" t="s">
        <v>1199</v>
      </c>
      <c r="D504" s="2"/>
      <c r="E504" s="230" t="str">
        <f t="shared" si="34"/>
        <v>New Zealand-MFish-SNA-7 [New Zealand SNA 7]</v>
      </c>
      <c r="F504" s="208" t="s">
        <v>2997</v>
      </c>
      <c r="G504" s="208" t="s">
        <v>2998</v>
      </c>
      <c r="H504" s="2"/>
      <c r="I504" s="3"/>
      <c r="J504" s="1"/>
      <c r="K504" s="1"/>
      <c r="L504" s="1"/>
      <c r="M504" s="1"/>
      <c r="N504" s="2"/>
      <c r="O504" s="3"/>
      <c r="P504" s="1"/>
      <c r="Q504" s="1"/>
      <c r="R504" s="1"/>
      <c r="S504" s="2"/>
      <c r="U504" s="2"/>
      <c r="W504" s="103"/>
      <c r="Y504" s="2"/>
      <c r="AB504" s="2"/>
      <c r="AE504" s="2"/>
      <c r="AG504" s="2"/>
      <c r="AI504" s="2"/>
      <c r="AK504" s="2"/>
      <c r="AM504" s="2"/>
      <c r="AO504" s="2"/>
      <c r="AR504" s="2"/>
      <c r="AU504" s="2"/>
      <c r="AX504" s="2"/>
      <c r="BA504" s="2"/>
      <c r="BD504" s="2"/>
      <c r="BF504" s="2"/>
      <c r="BI504" s="2"/>
      <c r="BL504" s="2"/>
      <c r="BO504" s="2"/>
      <c r="BR504" s="2"/>
      <c r="BU504" s="2"/>
      <c r="BX504" s="2"/>
      <c r="CA504" s="2"/>
      <c r="CD504" s="2"/>
      <c r="CF504" s="103"/>
      <c r="CH504" s="103"/>
      <c r="CJ504" s="103"/>
      <c r="CL504" s="103"/>
      <c r="CN504" s="103"/>
      <c r="CP504" s="103"/>
      <c r="CR504" s="103"/>
    </row>
    <row r="505" spans="1:96">
      <c r="A505" s="235" t="str">
        <f t="shared" si="33"/>
        <v>NROCKGA [Northern rockfish Gulf of Alaska]</v>
      </c>
      <c r="B505" s="231" t="s">
        <v>1202</v>
      </c>
      <c r="C505" s="231" t="s">
        <v>1203</v>
      </c>
      <c r="D505" s="2"/>
      <c r="E505" s="230" t="str">
        <f t="shared" si="34"/>
        <v>New Zealand-MFish-SPAU5A [NZ Area South PAUA 5A]</v>
      </c>
      <c r="F505" s="207" t="s">
        <v>1052</v>
      </c>
      <c r="G505" s="207" t="s">
        <v>1053</v>
      </c>
      <c r="H505" s="2"/>
      <c r="I505" s="3"/>
      <c r="J505" s="1"/>
      <c r="K505" s="1"/>
      <c r="L505" s="1"/>
      <c r="M505" s="1"/>
      <c r="N505" s="2"/>
      <c r="O505" s="3"/>
      <c r="P505" s="1"/>
      <c r="Q505" s="1"/>
      <c r="R505" s="1"/>
      <c r="S505" s="2"/>
      <c r="U505" s="2"/>
      <c r="W505" s="103"/>
      <c r="Y505" s="2"/>
      <c r="AB505" s="2"/>
      <c r="AE505" s="2"/>
      <c r="AG505" s="2"/>
      <c r="AI505" s="2"/>
      <c r="AK505" s="2"/>
      <c r="AM505" s="2"/>
      <c r="AO505" s="2"/>
      <c r="AR505" s="2"/>
      <c r="AU505" s="2"/>
      <c r="AX505" s="2"/>
      <c r="BA505" s="2"/>
      <c r="BD505" s="2"/>
      <c r="BF505" s="2"/>
      <c r="BI505" s="2"/>
      <c r="BL505" s="2"/>
      <c r="BO505" s="2"/>
      <c r="BR505" s="2"/>
      <c r="BU505" s="2"/>
      <c r="BX505" s="2"/>
      <c r="CA505" s="2"/>
      <c r="CD505" s="2"/>
      <c r="CF505" s="103"/>
      <c r="CH505" s="103"/>
      <c r="CJ505" s="103"/>
      <c r="CL505" s="103"/>
      <c r="CN505" s="103"/>
      <c r="CP505" s="103"/>
      <c r="CR505" s="103"/>
    </row>
    <row r="506" spans="1:96">
      <c r="A506" s="235" t="str">
        <f t="shared" si="33"/>
        <v>NRSOLEEBSAI [Northern rock sole Eastern Bering Sea and Aleutian Islands]</v>
      </c>
      <c r="B506" s="231" t="s">
        <v>1206</v>
      </c>
      <c r="C506" s="231" t="s">
        <v>1207</v>
      </c>
      <c r="D506" s="2"/>
      <c r="E506" s="230" t="str">
        <f t="shared" si="34"/>
        <v>New Zealand-MFish-STA7 [NZ Area STA7]</v>
      </c>
      <c r="F506" s="207" t="s">
        <v>1055</v>
      </c>
      <c r="G506" s="207" t="s">
        <v>1056</v>
      </c>
      <c r="H506" s="2"/>
      <c r="I506" s="3"/>
      <c r="J506" s="1"/>
      <c r="K506" s="1"/>
      <c r="L506" s="1"/>
      <c r="M506" s="1"/>
      <c r="N506" s="2"/>
      <c r="O506" s="3"/>
      <c r="P506" s="1"/>
      <c r="Q506" s="1"/>
      <c r="R506" s="1"/>
      <c r="S506" s="2"/>
      <c r="U506" s="2"/>
      <c r="W506" s="103"/>
      <c r="Y506" s="2"/>
      <c r="AB506" s="2"/>
      <c r="AE506" s="2"/>
      <c r="AG506" s="2"/>
      <c r="AI506" s="2"/>
      <c r="AK506" s="2"/>
      <c r="AM506" s="2"/>
      <c r="AO506" s="2"/>
      <c r="AR506" s="2"/>
      <c r="AU506" s="2"/>
      <c r="AX506" s="2"/>
      <c r="BA506" s="2"/>
      <c r="BD506" s="2"/>
      <c r="BF506" s="2"/>
      <c r="BI506" s="2"/>
      <c r="BL506" s="2"/>
      <c r="BO506" s="2"/>
      <c r="BR506" s="2"/>
      <c r="BU506" s="2"/>
      <c r="BX506" s="2"/>
      <c r="CA506" s="2"/>
      <c r="CD506" s="2"/>
      <c r="CF506" s="103"/>
      <c r="CH506" s="103"/>
      <c r="CJ506" s="103"/>
      <c r="CL506" s="103"/>
      <c r="CN506" s="103"/>
      <c r="CP506" s="103"/>
      <c r="CR506" s="103"/>
    </row>
    <row r="507" spans="1:96">
      <c r="A507" s="235" t="str">
        <f t="shared" si="33"/>
        <v>NRSOLEGA [Northern rock sole Gulf of Alaska]</v>
      </c>
      <c r="B507" s="231" t="s">
        <v>4293</v>
      </c>
      <c r="C507" s="231" t="s">
        <v>4294</v>
      </c>
      <c r="D507" s="2"/>
      <c r="E507" s="230" t="str">
        <f t="shared" si="34"/>
        <v>New Zealand-MFish-TRE7 [New Zealand Areas TRE 7]</v>
      </c>
      <c r="F507" s="207" t="s">
        <v>1058</v>
      </c>
      <c r="G507" s="207" t="s">
        <v>1059</v>
      </c>
      <c r="H507" s="2"/>
      <c r="I507" s="3"/>
      <c r="J507" s="1"/>
      <c r="K507" s="1"/>
      <c r="L507" s="1"/>
      <c r="M507" s="1"/>
      <c r="N507" s="2"/>
      <c r="O507" s="3"/>
      <c r="P507" s="1"/>
      <c r="Q507" s="1"/>
      <c r="R507" s="1"/>
      <c r="S507" s="2"/>
      <c r="U507" s="2"/>
      <c r="W507" s="103"/>
      <c r="Y507" s="2"/>
      <c r="AB507" s="2"/>
      <c r="AE507" s="2"/>
      <c r="AG507" s="2"/>
      <c r="AI507" s="2"/>
      <c r="AK507" s="2"/>
      <c r="AM507" s="2"/>
      <c r="AO507" s="2"/>
      <c r="AR507" s="2"/>
      <c r="AU507" s="2"/>
      <c r="AX507" s="2"/>
      <c r="BA507" s="2"/>
      <c r="BD507" s="2"/>
      <c r="BF507" s="2"/>
      <c r="BI507" s="2"/>
      <c r="BL507" s="2"/>
      <c r="BO507" s="2"/>
      <c r="BR507" s="2"/>
      <c r="BU507" s="2"/>
      <c r="BX507" s="2"/>
      <c r="CA507" s="2"/>
      <c r="CD507" s="2"/>
      <c r="CF507" s="103"/>
      <c r="CH507" s="103"/>
      <c r="CJ507" s="103"/>
      <c r="CL507" s="103"/>
      <c r="CN507" s="103"/>
      <c r="CP507" s="103"/>
      <c r="CR507" s="103"/>
    </row>
    <row r="508" spans="1:96">
      <c r="A508" s="235" t="str">
        <f t="shared" si="33"/>
        <v>NSHRIMPCH [Nylon shrimp Chile]</v>
      </c>
      <c r="B508" s="231" t="s">
        <v>1210</v>
      </c>
      <c r="C508" s="231" t="s">
        <v>4295</v>
      </c>
      <c r="D508" s="2"/>
      <c r="E508" s="230" t="str">
        <f t="shared" si="34"/>
        <v>New Zealand-MFish-WCSI [West Coast South Island]</v>
      </c>
      <c r="F508" s="209" t="s">
        <v>2999</v>
      </c>
      <c r="G508" s="208" t="s">
        <v>3000</v>
      </c>
      <c r="H508" s="2"/>
      <c r="I508" s="3"/>
      <c r="J508" s="1"/>
      <c r="K508" s="1"/>
      <c r="L508" s="1"/>
      <c r="M508" s="1"/>
      <c r="N508" s="2"/>
      <c r="O508" s="3"/>
      <c r="P508" s="1"/>
      <c r="Q508" s="1"/>
      <c r="R508" s="1"/>
      <c r="S508" s="2"/>
      <c r="U508" s="2"/>
      <c r="W508" s="103"/>
      <c r="Y508" s="2"/>
      <c r="AB508" s="2"/>
      <c r="AE508" s="2"/>
      <c r="AG508" s="2"/>
      <c r="AI508" s="2"/>
      <c r="AK508" s="2"/>
      <c r="AM508" s="2"/>
      <c r="AO508" s="2"/>
      <c r="AR508" s="2"/>
      <c r="AU508" s="2"/>
      <c r="AX508" s="2"/>
      <c r="BA508" s="2"/>
      <c r="BD508" s="2"/>
      <c r="BF508" s="2"/>
      <c r="BI508" s="2"/>
      <c r="BL508" s="2"/>
      <c r="BO508" s="2"/>
      <c r="BR508" s="2"/>
      <c r="BU508" s="2"/>
      <c r="BX508" s="2"/>
      <c r="CA508" s="2"/>
      <c r="CD508" s="2"/>
      <c r="CF508" s="103"/>
      <c r="CH508" s="103"/>
      <c r="CJ508" s="103"/>
      <c r="CL508" s="103"/>
      <c r="CN508" s="103"/>
      <c r="CP508" s="103"/>
      <c r="CR508" s="103"/>
    </row>
    <row r="509" spans="1:96">
      <c r="A509" s="235" t="str">
        <f t="shared" si="33"/>
        <v>NSHRIMPCSCH [Nylon shrimp Central-Southern Chile]</v>
      </c>
      <c r="B509" s="231" t="s">
        <v>4296</v>
      </c>
      <c r="C509" s="231" t="s">
        <v>4297</v>
      </c>
      <c r="D509" s="2"/>
      <c r="E509" s="230" t="str">
        <f t="shared" si="34"/>
        <v>New Zealand-MFish-WECR [West end of Chatham Rise]</v>
      </c>
      <c r="F509" s="207" t="s">
        <v>1061</v>
      </c>
      <c r="G509" s="207" t="s">
        <v>1062</v>
      </c>
      <c r="H509" s="2"/>
      <c r="I509" s="3"/>
      <c r="J509" s="1"/>
      <c r="K509" s="1"/>
      <c r="L509" s="1"/>
      <c r="M509" s="1"/>
      <c r="N509" s="2"/>
      <c r="O509" s="3"/>
      <c r="P509" s="1"/>
      <c r="Q509" s="1"/>
      <c r="R509" s="1"/>
      <c r="S509" s="2"/>
      <c r="U509" s="2"/>
      <c r="W509" s="103"/>
      <c r="Y509" s="2"/>
      <c r="AB509" s="2"/>
      <c r="AE509" s="2"/>
      <c r="AG509" s="2"/>
      <c r="AI509" s="2"/>
      <c r="AK509" s="2"/>
      <c r="AM509" s="2"/>
      <c r="AO509" s="2"/>
      <c r="AR509" s="2"/>
      <c r="AU509" s="2"/>
      <c r="AX509" s="2"/>
      <c r="BA509" s="2"/>
      <c r="BD509" s="2"/>
      <c r="BF509" s="2"/>
      <c r="BI509" s="2"/>
      <c r="BL509" s="2"/>
      <c r="BO509" s="2"/>
      <c r="BR509" s="2"/>
      <c r="BU509" s="2"/>
      <c r="BX509" s="2"/>
      <c r="CA509" s="2"/>
      <c r="CD509" s="2"/>
      <c r="CF509" s="103"/>
      <c r="CH509" s="103"/>
      <c r="CJ509" s="103"/>
      <c r="CL509" s="103"/>
      <c r="CN509" s="103"/>
      <c r="CP509" s="103"/>
      <c r="CR509" s="103"/>
    </row>
    <row r="510" spans="1:96">
      <c r="A510" s="235" t="str">
        <f t="shared" si="33"/>
        <v>NSHRIMPNCH [Nylon shrimp Northern Chile]</v>
      </c>
      <c r="B510" s="231" t="s">
        <v>4298</v>
      </c>
      <c r="C510" s="231" t="s">
        <v>4299</v>
      </c>
      <c r="D510" s="2"/>
      <c r="E510" s="230" t="str">
        <f t="shared" si="34"/>
        <v>New Zealand-MFish-WHB [Wairarapa/Hawke Bay]</v>
      </c>
      <c r="F510" s="207" t="s">
        <v>1065</v>
      </c>
      <c r="G510" s="207" t="s">
        <v>1066</v>
      </c>
      <c r="H510" s="2"/>
      <c r="I510" s="3"/>
      <c r="J510" s="1"/>
      <c r="K510" s="1"/>
      <c r="L510" s="1"/>
      <c r="M510" s="1"/>
      <c r="N510" s="2"/>
      <c r="O510" s="3"/>
      <c r="P510" s="1"/>
      <c r="Q510" s="1"/>
      <c r="R510" s="1"/>
      <c r="S510" s="2"/>
      <c r="U510" s="2"/>
      <c r="W510" s="103"/>
      <c r="Y510" s="2"/>
      <c r="AB510" s="2"/>
      <c r="AE510" s="2"/>
      <c r="AG510" s="2"/>
      <c r="AI510" s="2"/>
      <c r="AK510" s="2"/>
      <c r="AM510" s="2"/>
      <c r="AO510" s="2"/>
      <c r="AR510" s="2"/>
      <c r="AU510" s="2"/>
      <c r="AX510" s="2"/>
      <c r="BA510" s="2"/>
      <c r="BD510" s="2"/>
      <c r="BF510" s="2"/>
      <c r="BI510" s="2"/>
      <c r="BL510" s="2"/>
      <c r="BO510" s="2"/>
      <c r="BR510" s="2"/>
      <c r="BU510" s="2"/>
      <c r="BX510" s="2"/>
      <c r="CA510" s="2"/>
      <c r="CD510" s="2"/>
      <c r="CF510" s="103"/>
      <c r="CH510" s="103"/>
      <c r="CJ510" s="103"/>
      <c r="CL510" s="103"/>
      <c r="CN510" s="103"/>
      <c r="CP510" s="103"/>
      <c r="CR510" s="103"/>
    </row>
    <row r="511" spans="1:96">
      <c r="A511" s="235" t="str">
        <f t="shared" si="33"/>
        <v>NZLINGESE [Ling Southeast Australia]</v>
      </c>
      <c r="B511" s="231" t="s">
        <v>1213</v>
      </c>
      <c r="C511" s="231" t="s">
        <v>4300</v>
      </c>
      <c r="D511" s="2"/>
      <c r="E511" s="230" t="str">
        <f t="shared" si="34"/>
        <v>New Zealand-MFish-WNZ [Western New Zealand]</v>
      </c>
      <c r="F511" s="207" t="s">
        <v>1067</v>
      </c>
      <c r="G511" s="207" t="s">
        <v>1068</v>
      </c>
      <c r="H511" s="2"/>
      <c r="I511" s="3"/>
      <c r="J511" s="1"/>
      <c r="K511" s="1"/>
      <c r="L511" s="1"/>
      <c r="M511" s="1"/>
      <c r="N511" s="2"/>
      <c r="O511" s="3"/>
      <c r="P511" s="1"/>
      <c r="Q511" s="1"/>
      <c r="R511" s="1"/>
      <c r="S511" s="2"/>
      <c r="U511" s="2"/>
      <c r="W511" s="103"/>
      <c r="Y511" s="2"/>
      <c r="AB511" s="2"/>
      <c r="AE511" s="2"/>
      <c r="AG511" s="2"/>
      <c r="AI511" s="2"/>
      <c r="AK511" s="2"/>
      <c r="AM511" s="2"/>
      <c r="AO511" s="2"/>
      <c r="AR511" s="2"/>
      <c r="AU511" s="2"/>
      <c r="AX511" s="2"/>
      <c r="BA511" s="2"/>
      <c r="BD511" s="2"/>
      <c r="BF511" s="2"/>
      <c r="BI511" s="2"/>
      <c r="BL511" s="2"/>
      <c r="BO511" s="2"/>
      <c r="BR511" s="2"/>
      <c r="BU511" s="2"/>
      <c r="BX511" s="2"/>
      <c r="CA511" s="2"/>
      <c r="CD511" s="2"/>
      <c r="CF511" s="103"/>
      <c r="CH511" s="103"/>
      <c r="CJ511" s="103"/>
      <c r="CL511" s="103"/>
      <c r="CN511" s="103"/>
      <c r="CP511" s="103"/>
      <c r="CR511" s="103"/>
    </row>
    <row r="512" spans="1:96">
      <c r="A512" s="235" t="str">
        <f t="shared" si="33"/>
        <v>NZLINGLIN3-4 [Ling New Zealand Areas LIN 3 and 4]</v>
      </c>
      <c r="B512" s="231" t="s">
        <v>1215</v>
      </c>
      <c r="C512" s="231" t="s">
        <v>4301</v>
      </c>
      <c r="D512" s="2"/>
      <c r="E512" s="222" t="s">
        <v>1653</v>
      </c>
      <c r="F512" s="207"/>
      <c r="G512" s="207"/>
      <c r="H512" s="2"/>
      <c r="I512" s="3"/>
      <c r="J512" s="1"/>
      <c r="K512" s="1"/>
      <c r="L512" s="1"/>
      <c r="M512" s="1"/>
      <c r="N512" s="2"/>
      <c r="O512" s="3"/>
      <c r="P512" s="1"/>
      <c r="Q512" s="1"/>
      <c r="R512" s="1"/>
      <c r="S512" s="2"/>
      <c r="U512" s="2"/>
      <c r="W512" s="103"/>
      <c r="Y512" s="2"/>
      <c r="AB512" s="2"/>
      <c r="AE512" s="2"/>
      <c r="AG512" s="2"/>
      <c r="AI512" s="2"/>
      <c r="AK512" s="2"/>
      <c r="AM512" s="2"/>
      <c r="AO512" s="2"/>
      <c r="AR512" s="2"/>
      <c r="AU512" s="2"/>
      <c r="AX512" s="2"/>
      <c r="BA512" s="2"/>
      <c r="BD512" s="2"/>
      <c r="BF512" s="2"/>
      <c r="BI512" s="2"/>
      <c r="BL512" s="2"/>
      <c r="BO512" s="2"/>
      <c r="BR512" s="2"/>
      <c r="BU512" s="2"/>
      <c r="BX512" s="2"/>
      <c r="CA512" s="2"/>
      <c r="CD512" s="2"/>
      <c r="CF512" s="103"/>
      <c r="CH512" s="103"/>
      <c r="CJ512" s="103"/>
      <c r="CL512" s="103"/>
      <c r="CN512" s="103"/>
      <c r="CP512" s="103"/>
      <c r="CR512" s="103"/>
    </row>
    <row r="513" spans="1:96">
      <c r="A513" s="235" t="str">
        <f t="shared" si="33"/>
        <v>NZLINGLIN5-6 [Ling New Zealand Areas LIN 5 and 6]</v>
      </c>
      <c r="B513" s="231" t="s">
        <v>1218</v>
      </c>
      <c r="C513" s="231" t="s">
        <v>4302</v>
      </c>
      <c r="D513" s="2"/>
      <c r="E513" s="219" t="s">
        <v>3001</v>
      </c>
      <c r="F513" s="207"/>
      <c r="G513" s="207"/>
      <c r="H513" s="2"/>
      <c r="I513" s="3"/>
      <c r="J513" s="1"/>
      <c r="K513" s="1"/>
      <c r="L513" s="1"/>
      <c r="M513" s="1"/>
      <c r="N513" s="2"/>
      <c r="O513" s="3"/>
      <c r="P513" s="1"/>
      <c r="Q513" s="1"/>
      <c r="R513" s="1"/>
      <c r="S513" s="2"/>
      <c r="U513" s="2"/>
      <c r="W513" s="103"/>
      <c r="Y513" s="2"/>
      <c r="AB513" s="2"/>
      <c r="AE513" s="2"/>
      <c r="AG513" s="2"/>
      <c r="AI513" s="2"/>
      <c r="AK513" s="2"/>
      <c r="AM513" s="2"/>
      <c r="AO513" s="2"/>
      <c r="AR513" s="2"/>
      <c r="AU513" s="2"/>
      <c r="AX513" s="2"/>
      <c r="BA513" s="2"/>
      <c r="BD513" s="2"/>
      <c r="BF513" s="2"/>
      <c r="BI513" s="2"/>
      <c r="BL513" s="2"/>
      <c r="BO513" s="2"/>
      <c r="BR513" s="2"/>
      <c r="BU513" s="2"/>
      <c r="BX513" s="2"/>
      <c r="CA513" s="2"/>
      <c r="CD513" s="2"/>
      <c r="CF513" s="103"/>
      <c r="CH513" s="103"/>
      <c r="CJ513" s="103"/>
      <c r="CL513" s="103"/>
      <c r="CN513" s="103"/>
      <c r="CP513" s="103"/>
      <c r="CR513" s="103"/>
    </row>
    <row r="514" spans="1:96">
      <c r="A514" s="235" t="str">
        <f t="shared" si="33"/>
        <v>NZLINGLIN6b [Ling New Zealand Areas LIN 6b]</v>
      </c>
      <c r="B514" s="231" t="s">
        <v>1221</v>
      </c>
      <c r="C514" s="231" t="s">
        <v>4303</v>
      </c>
      <c r="D514" s="2"/>
      <c r="E514" s="222" t="s">
        <v>1653</v>
      </c>
      <c r="F514" s="207"/>
      <c r="G514" s="207"/>
      <c r="H514" s="2"/>
      <c r="I514" s="3"/>
      <c r="J514" s="1"/>
      <c r="K514" s="1"/>
      <c r="L514" s="1"/>
      <c r="M514" s="1"/>
      <c r="N514" s="2"/>
      <c r="O514" s="3"/>
      <c r="P514" s="1"/>
      <c r="Q514" s="1"/>
      <c r="R514" s="1"/>
      <c r="S514" s="2"/>
      <c r="U514" s="2"/>
      <c r="W514" s="103"/>
      <c r="Y514" s="2"/>
      <c r="AB514" s="2"/>
      <c r="AE514" s="2"/>
      <c r="AG514" s="2"/>
      <c r="AI514" s="2"/>
      <c r="AK514" s="2"/>
      <c r="AM514" s="2"/>
      <c r="AO514" s="2"/>
      <c r="AR514" s="2"/>
      <c r="AU514" s="2"/>
      <c r="AX514" s="2"/>
      <c r="BA514" s="2"/>
      <c r="BD514" s="2"/>
      <c r="BF514" s="2"/>
      <c r="BI514" s="2"/>
      <c r="BL514" s="2"/>
      <c r="BO514" s="2"/>
      <c r="BR514" s="2"/>
      <c r="BU514" s="2"/>
      <c r="BX514" s="2"/>
      <c r="CA514" s="2"/>
      <c r="CD514" s="2"/>
      <c r="CF514" s="103"/>
      <c r="CH514" s="103"/>
      <c r="CJ514" s="103"/>
      <c r="CL514" s="103"/>
      <c r="CN514" s="103"/>
      <c r="CP514" s="103"/>
      <c r="CR514" s="103"/>
    </row>
    <row r="515" spans="1:96">
      <c r="A515" s="235" t="str">
        <f t="shared" si="33"/>
        <v>NZLINGLIN72 [Ling New Zealand Areas LIN 72]</v>
      </c>
      <c r="B515" s="231" t="s">
        <v>1224</v>
      </c>
      <c r="C515" s="231" t="s">
        <v>4304</v>
      </c>
      <c r="D515" s="2"/>
      <c r="E515" s="230" t="str">
        <f t="shared" ref="E515:E534" si="35">IF(ISBLANK(F515),"",F515&amp;" ["&amp;G515&amp;"]")</f>
        <v>multinational-CCAMLR-RS [Ross Sea]</v>
      </c>
      <c r="F515" s="207" t="s">
        <v>483</v>
      </c>
      <c r="G515" s="207" t="s">
        <v>484</v>
      </c>
      <c r="H515" s="2"/>
      <c r="I515" s="3"/>
      <c r="J515" s="1"/>
      <c r="K515" s="1"/>
      <c r="L515" s="1"/>
      <c r="M515" s="1"/>
      <c r="N515" s="2"/>
      <c r="O515" s="3"/>
      <c r="P515" s="1"/>
      <c r="Q515" s="1"/>
      <c r="R515" s="1"/>
      <c r="S515" s="2"/>
      <c r="U515" s="2"/>
      <c r="W515" s="103"/>
      <c r="Y515" s="2"/>
      <c r="AB515" s="2"/>
      <c r="AE515" s="2"/>
      <c r="AG515" s="2"/>
      <c r="AI515" s="2"/>
      <c r="AK515" s="2"/>
      <c r="AM515" s="2"/>
      <c r="AO515" s="2"/>
      <c r="AR515" s="2"/>
      <c r="AU515" s="2"/>
      <c r="AX515" s="2"/>
      <c r="BA515" s="2"/>
      <c r="BD515" s="2"/>
      <c r="BF515" s="2"/>
      <c r="BI515" s="2"/>
      <c r="BL515" s="2"/>
      <c r="BO515" s="2"/>
      <c r="BR515" s="2"/>
      <c r="BU515" s="2"/>
      <c r="BX515" s="2"/>
      <c r="CA515" s="2"/>
      <c r="CD515" s="2"/>
      <c r="CF515" s="103"/>
      <c r="CH515" s="103"/>
      <c r="CJ515" s="103"/>
      <c r="CL515" s="103"/>
      <c r="CN515" s="103"/>
      <c r="CP515" s="103"/>
      <c r="CR515" s="103"/>
    </row>
    <row r="516" spans="1:96">
      <c r="A516" s="235" t="str">
        <f t="shared" si="33"/>
        <v>NZLINGLIN7WC [Ling New Zealand Areas LIN 7WC-WCSI]</v>
      </c>
      <c r="B516" s="231" t="s">
        <v>1227</v>
      </c>
      <c r="C516" s="231" t="s">
        <v>4305</v>
      </c>
      <c r="D516" s="2"/>
      <c r="E516" s="230" t="str">
        <f t="shared" si="35"/>
        <v>multinational-CCSBT-SO [Southern Oceans]</v>
      </c>
      <c r="F516" s="207" t="s">
        <v>490</v>
      </c>
      <c r="G516" s="207" t="s">
        <v>491</v>
      </c>
      <c r="H516" s="2"/>
      <c r="I516" s="3"/>
      <c r="J516" s="1"/>
      <c r="K516" s="1"/>
      <c r="L516" s="1"/>
      <c r="M516" s="1"/>
      <c r="N516" s="2"/>
      <c r="O516" s="3"/>
      <c r="P516" s="1"/>
      <c r="Q516" s="1"/>
      <c r="R516" s="1"/>
      <c r="S516" s="2"/>
      <c r="U516" s="2"/>
      <c r="W516" s="103"/>
      <c r="Y516" s="2"/>
      <c r="AB516" s="2"/>
      <c r="AE516" s="2"/>
      <c r="AG516" s="2"/>
      <c r="AI516" s="2"/>
      <c r="AK516" s="2"/>
      <c r="AM516" s="2"/>
      <c r="AO516" s="2"/>
      <c r="AR516" s="2"/>
      <c r="AU516" s="2"/>
      <c r="AX516" s="2"/>
      <c r="BA516" s="2"/>
      <c r="BD516" s="2"/>
      <c r="BF516" s="2"/>
      <c r="BI516" s="2"/>
      <c r="BL516" s="2"/>
      <c r="BO516" s="2"/>
      <c r="BR516" s="2"/>
      <c r="BU516" s="2"/>
      <c r="BX516" s="2"/>
      <c r="CA516" s="2"/>
      <c r="CD516" s="2"/>
      <c r="CF516" s="103"/>
      <c r="CH516" s="103"/>
      <c r="CJ516" s="103"/>
      <c r="CL516" s="103"/>
      <c r="CN516" s="103"/>
      <c r="CP516" s="103"/>
      <c r="CR516" s="103"/>
    </row>
    <row r="517" spans="1:96">
      <c r="A517" s="235" t="str">
        <f t="shared" si="33"/>
        <v>NZLINGWSE [Ling Western half of Southeast Australia]</v>
      </c>
      <c r="B517" s="231" t="s">
        <v>1229</v>
      </c>
      <c r="C517" s="231" t="s">
        <v>4306</v>
      </c>
      <c r="D517" s="2"/>
      <c r="E517" s="230" t="str">
        <f t="shared" si="35"/>
        <v>multinational-IATTC-EPAC [Eastern Pacific]</v>
      </c>
      <c r="F517" s="207" t="s">
        <v>605</v>
      </c>
      <c r="G517" s="207" t="s">
        <v>606</v>
      </c>
      <c r="H517" s="2"/>
      <c r="I517" s="3"/>
      <c r="J517" s="1"/>
      <c r="K517" s="1"/>
      <c r="L517" s="1"/>
      <c r="M517" s="1"/>
      <c r="N517" s="2"/>
      <c r="O517" s="3"/>
      <c r="P517" s="1"/>
      <c r="Q517" s="1"/>
      <c r="R517" s="1"/>
      <c r="S517" s="2"/>
      <c r="U517" s="2"/>
      <c r="W517" s="103"/>
      <c r="Y517" s="2"/>
      <c r="AB517" s="2"/>
      <c r="AE517" s="2"/>
      <c r="AG517" s="2"/>
      <c r="AI517" s="2"/>
      <c r="AK517" s="2"/>
      <c r="AM517" s="2"/>
      <c r="AO517" s="2"/>
      <c r="AR517" s="2"/>
      <c r="AU517" s="2"/>
      <c r="AX517" s="2"/>
      <c r="BA517" s="2"/>
      <c r="BD517" s="2"/>
      <c r="BF517" s="2"/>
      <c r="BI517" s="2"/>
      <c r="BL517" s="2"/>
      <c r="BO517" s="2"/>
      <c r="BR517" s="2"/>
      <c r="BU517" s="2"/>
      <c r="BX517" s="2"/>
      <c r="CA517" s="2"/>
      <c r="CD517" s="2"/>
      <c r="CF517" s="103"/>
      <c r="CH517" s="103"/>
      <c r="CJ517" s="103"/>
      <c r="CL517" s="103"/>
      <c r="CN517" s="103"/>
      <c r="CP517" s="103"/>
      <c r="CR517" s="103"/>
    </row>
    <row r="518" spans="1:96">
      <c r="A518" s="235" t="str">
        <f t="shared" si="33"/>
        <v>NZSNAPNZ1BOP-HAGU [New Zealand snapper New Zealand SNA 1 Bay of Plenty and Hauraki Gulf]</v>
      </c>
      <c r="B518" s="231" t="s">
        <v>2772</v>
      </c>
      <c r="C518" s="231" t="s">
        <v>2773</v>
      </c>
      <c r="D518" s="2"/>
      <c r="E518" s="230" t="str">
        <f t="shared" si="35"/>
        <v>multinational-IATTC-NEPAC [Northeast Pacific]</v>
      </c>
      <c r="F518" s="207" t="s">
        <v>610</v>
      </c>
      <c r="G518" s="207" t="s">
        <v>611</v>
      </c>
      <c r="H518" s="2"/>
      <c r="I518" s="3"/>
      <c r="J518" s="1"/>
      <c r="K518" s="1"/>
      <c r="L518" s="1"/>
      <c r="M518" s="1"/>
      <c r="N518" s="2"/>
      <c r="O518" s="3"/>
      <c r="P518" s="1"/>
      <c r="Q518" s="1"/>
      <c r="R518" s="1"/>
      <c r="S518" s="2"/>
      <c r="U518" s="2"/>
      <c r="W518" s="103"/>
      <c r="Y518" s="2"/>
      <c r="AB518" s="2"/>
      <c r="AE518" s="2"/>
      <c r="AG518" s="2"/>
      <c r="AI518" s="2"/>
      <c r="AK518" s="2"/>
      <c r="AM518" s="2"/>
      <c r="AO518" s="2"/>
      <c r="AR518" s="2"/>
      <c r="AU518" s="2"/>
      <c r="AX518" s="2"/>
      <c r="BA518" s="2"/>
      <c r="BD518" s="2"/>
      <c r="BF518" s="2"/>
      <c r="BI518" s="2"/>
      <c r="BL518" s="2"/>
      <c r="BO518" s="2"/>
      <c r="BR518" s="2"/>
      <c r="BU518" s="2"/>
      <c r="BX518" s="2"/>
      <c r="CA518" s="2"/>
      <c r="CD518" s="2"/>
      <c r="CF518" s="103"/>
      <c r="CH518" s="103"/>
      <c r="CJ518" s="103"/>
      <c r="CL518" s="103"/>
      <c r="CN518" s="103"/>
      <c r="CP518" s="103"/>
      <c r="CR518" s="103"/>
    </row>
    <row r="519" spans="1:96">
      <c r="A519" s="235" t="str">
        <f t="shared" ref="A519:A582" si="36">IF(ISBLANK(B519),"",B519&amp;" ["&amp;C519&amp;"]")</f>
        <v>NZSNAPNZ1ENLD [New Zealand snapper New Zealand SNA 1 east Northland]</v>
      </c>
      <c r="B519" s="231" t="s">
        <v>2774</v>
      </c>
      <c r="C519" s="231" t="s">
        <v>2775</v>
      </c>
      <c r="D519" s="2"/>
      <c r="E519" s="230" t="str">
        <f t="shared" si="35"/>
        <v>multinational-ICCAT-ATL [Atlantic Ocean]</v>
      </c>
      <c r="F519" s="207" t="s">
        <v>615</v>
      </c>
      <c r="G519" s="207" t="s">
        <v>616</v>
      </c>
      <c r="H519" s="2"/>
      <c r="I519" s="3"/>
      <c r="J519" s="1"/>
      <c r="K519" s="1"/>
      <c r="L519" s="1"/>
      <c r="M519" s="1"/>
      <c r="N519" s="2"/>
      <c r="O519" s="3"/>
      <c r="P519" s="1"/>
      <c r="Q519" s="1"/>
      <c r="R519" s="1"/>
      <c r="S519" s="2"/>
      <c r="U519" s="2"/>
      <c r="W519" s="103"/>
      <c r="Y519" s="2"/>
      <c r="AB519" s="2"/>
      <c r="AE519" s="2"/>
      <c r="AG519" s="2"/>
      <c r="AI519" s="2"/>
      <c r="AK519" s="2"/>
      <c r="AM519" s="2"/>
      <c r="AO519" s="2"/>
      <c r="AR519" s="2"/>
      <c r="AU519" s="2"/>
      <c r="AX519" s="2"/>
      <c r="BA519" s="2"/>
      <c r="BD519" s="2"/>
      <c r="BF519" s="2"/>
      <c r="BI519" s="2"/>
      <c r="BL519" s="2"/>
      <c r="BO519" s="2"/>
      <c r="BR519" s="2"/>
      <c r="BU519" s="2"/>
      <c r="BX519" s="2"/>
      <c r="CA519" s="2"/>
      <c r="CD519" s="2"/>
      <c r="CF519" s="103"/>
      <c r="CH519" s="103"/>
      <c r="CJ519" s="103"/>
      <c r="CL519" s="103"/>
      <c r="CN519" s="103"/>
      <c r="CP519" s="103"/>
      <c r="CR519" s="103"/>
    </row>
    <row r="520" spans="1:96">
      <c r="A520" s="235" t="str">
        <f t="shared" si="36"/>
        <v>NZSNAPNZ7 [New Zealand snapper New Zealand SNA 7]</v>
      </c>
      <c r="B520" s="231" t="s">
        <v>2776</v>
      </c>
      <c r="C520" s="231" t="s">
        <v>2777</v>
      </c>
      <c r="D520" s="2"/>
      <c r="E520" s="230" t="str">
        <f t="shared" si="35"/>
        <v>multinational-ICCAT-EATL [Eastern Atlantic]</v>
      </c>
      <c r="F520" s="220" t="s">
        <v>621</v>
      </c>
      <c r="G520" s="220" t="s">
        <v>622</v>
      </c>
      <c r="H520" s="2"/>
      <c r="I520" s="3"/>
      <c r="J520" s="1"/>
      <c r="K520" s="1"/>
      <c r="L520" s="1"/>
      <c r="M520" s="1"/>
      <c r="N520" s="2"/>
      <c r="O520" s="3"/>
      <c r="P520" s="1"/>
      <c r="Q520" s="1"/>
      <c r="R520" s="1"/>
      <c r="S520" s="2"/>
      <c r="U520" s="2"/>
      <c r="W520" s="103"/>
      <c r="Y520" s="2"/>
      <c r="AB520" s="2"/>
      <c r="AE520" s="2"/>
      <c r="AG520" s="2"/>
      <c r="AI520" s="2"/>
      <c r="AK520" s="2"/>
      <c r="AM520" s="2"/>
      <c r="AO520" s="2"/>
      <c r="AR520" s="2"/>
      <c r="AU520" s="2"/>
      <c r="AX520" s="2"/>
      <c r="BA520" s="2"/>
      <c r="BD520" s="2"/>
      <c r="BF520" s="2"/>
      <c r="BI520" s="2"/>
      <c r="BL520" s="2"/>
      <c r="BO520" s="2"/>
      <c r="BR520" s="2"/>
      <c r="BU520" s="2"/>
      <c r="BX520" s="2"/>
      <c r="CA520" s="2"/>
      <c r="CD520" s="2"/>
      <c r="CF520" s="103"/>
      <c r="CH520" s="103"/>
      <c r="CJ520" s="103"/>
      <c r="CL520" s="103"/>
      <c r="CN520" s="103"/>
      <c r="CP520" s="103"/>
      <c r="CR520" s="103"/>
    </row>
    <row r="521" spans="1:96">
      <c r="A521" s="235" t="str">
        <f t="shared" si="36"/>
        <v>NZSNAPNZ8 [New Zealand snapper New Zealand Area 8 (Auckland and Central West)]</v>
      </c>
      <c r="B521" s="231" t="s">
        <v>1232</v>
      </c>
      <c r="C521" s="231" t="s">
        <v>4307</v>
      </c>
      <c r="D521" s="2"/>
      <c r="E521" s="230" t="str">
        <f t="shared" si="35"/>
        <v>multinational-ICCAT-MED [Mediterranean Sea]</v>
      </c>
      <c r="F521" s="220" t="s">
        <v>625</v>
      </c>
      <c r="G521" s="220" t="s">
        <v>626</v>
      </c>
      <c r="H521" s="2"/>
      <c r="I521" s="3"/>
      <c r="J521" s="1"/>
      <c r="K521" s="1"/>
      <c r="L521" s="1"/>
      <c r="M521" s="1"/>
      <c r="N521" s="2"/>
      <c r="O521" s="3"/>
      <c r="P521" s="1"/>
      <c r="Q521" s="1"/>
      <c r="R521" s="1"/>
      <c r="S521" s="2"/>
      <c r="U521" s="2"/>
      <c r="W521" s="103"/>
      <c r="Y521" s="2"/>
      <c r="AB521" s="2"/>
      <c r="AE521" s="2"/>
      <c r="AG521" s="2"/>
      <c r="AI521" s="2"/>
      <c r="AK521" s="2"/>
      <c r="AM521" s="2"/>
      <c r="AO521" s="2"/>
      <c r="AR521" s="2"/>
      <c r="AU521" s="2"/>
      <c r="AX521" s="2"/>
      <c r="BA521" s="2"/>
      <c r="BD521" s="2"/>
      <c r="BF521" s="2"/>
      <c r="BI521" s="2"/>
      <c r="BL521" s="2"/>
      <c r="BO521" s="2"/>
      <c r="BR521" s="2"/>
      <c r="BU521" s="2"/>
      <c r="BX521" s="2"/>
      <c r="CA521" s="2"/>
      <c r="CD521" s="2"/>
      <c r="CF521" s="103"/>
      <c r="CH521" s="103"/>
      <c r="CJ521" s="103"/>
      <c r="CL521" s="103"/>
      <c r="CN521" s="103"/>
      <c r="CP521" s="103"/>
      <c r="CR521" s="103"/>
    </row>
    <row r="522" spans="1:96">
      <c r="A522" s="235" t="str">
        <f t="shared" si="36"/>
        <v>OCTOWA [Octopus West Africa]</v>
      </c>
      <c r="B522" s="231" t="s">
        <v>1235</v>
      </c>
      <c r="C522" s="231" t="s">
        <v>1236</v>
      </c>
      <c r="D522" s="2"/>
      <c r="E522" s="230" t="str">
        <f t="shared" si="35"/>
        <v>multinational-ICCAT-NATL [Northern Atlantic]</v>
      </c>
      <c r="F522" s="220" t="s">
        <v>630</v>
      </c>
      <c r="G522" s="220" t="s">
        <v>631</v>
      </c>
      <c r="H522" s="2"/>
      <c r="I522" s="3"/>
      <c r="J522" s="1"/>
      <c r="K522" s="1"/>
      <c r="L522" s="1"/>
      <c r="M522" s="1"/>
      <c r="N522" s="2"/>
      <c r="O522" s="3"/>
      <c r="P522" s="1"/>
      <c r="Q522" s="1"/>
      <c r="R522" s="1"/>
      <c r="S522" s="2"/>
      <c r="U522" s="2"/>
      <c r="W522" s="103"/>
      <c r="Y522" s="2"/>
      <c r="AB522" s="2"/>
      <c r="AE522" s="2"/>
      <c r="AG522" s="2"/>
      <c r="AI522" s="2"/>
      <c r="AK522" s="2"/>
      <c r="AM522" s="2"/>
      <c r="AO522" s="2"/>
      <c r="AR522" s="2"/>
      <c r="AU522" s="2"/>
      <c r="AX522" s="2"/>
      <c r="BA522" s="2"/>
      <c r="BD522" s="2"/>
      <c r="BF522" s="2"/>
      <c r="BI522" s="2"/>
      <c r="BL522" s="2"/>
      <c r="BO522" s="2"/>
      <c r="BR522" s="2"/>
      <c r="BU522" s="2"/>
      <c r="BX522" s="2"/>
      <c r="CA522" s="2"/>
      <c r="CD522" s="2"/>
      <c r="CF522" s="103"/>
      <c r="CH522" s="103"/>
      <c r="CJ522" s="103"/>
      <c r="CL522" s="103"/>
      <c r="CN522" s="103"/>
      <c r="CP522" s="103"/>
      <c r="CR522" s="103"/>
    </row>
    <row r="523" spans="1:96">
      <c r="A523" s="235" t="str">
        <f t="shared" si="36"/>
        <v>OFLOUNECS [Japanese flounder East China Sea]</v>
      </c>
      <c r="B523" s="231" t="s">
        <v>1239</v>
      </c>
      <c r="C523" s="231" t="s">
        <v>4308</v>
      </c>
      <c r="D523" s="2"/>
      <c r="E523" s="230" t="str">
        <f t="shared" si="35"/>
        <v>multinational-ICCAT-SATL [South Atlantic]</v>
      </c>
      <c r="F523" s="220" t="s">
        <v>636</v>
      </c>
      <c r="G523" s="220" t="s">
        <v>637</v>
      </c>
      <c r="H523" s="2"/>
      <c r="I523" s="3"/>
      <c r="J523" s="1"/>
      <c r="K523" s="1"/>
      <c r="L523" s="1"/>
      <c r="M523" s="1"/>
      <c r="N523" s="2"/>
      <c r="O523" s="3"/>
      <c r="P523" s="1"/>
      <c r="Q523" s="1"/>
      <c r="R523" s="1"/>
      <c r="S523" s="2"/>
      <c r="U523" s="2"/>
      <c r="W523" s="103"/>
      <c r="Y523" s="2"/>
      <c r="AB523" s="2"/>
      <c r="AE523" s="2"/>
      <c r="AG523" s="2"/>
      <c r="AI523" s="2"/>
      <c r="AK523" s="2"/>
      <c r="AM523" s="2"/>
      <c r="AO523" s="2"/>
      <c r="AR523" s="2"/>
      <c r="AU523" s="2"/>
      <c r="AX523" s="2"/>
      <c r="BA523" s="2"/>
      <c r="BD523" s="2"/>
      <c r="BF523" s="2"/>
      <c r="BI523" s="2"/>
      <c r="BL523" s="2"/>
      <c r="BO523" s="2"/>
      <c r="BR523" s="2"/>
      <c r="BU523" s="2"/>
      <c r="BX523" s="2"/>
      <c r="CA523" s="2"/>
      <c r="CD523" s="2"/>
      <c r="CF523" s="103"/>
      <c r="CH523" s="103"/>
      <c r="CJ523" s="103"/>
      <c r="CL523" s="103"/>
      <c r="CN523" s="103"/>
      <c r="CP523" s="103"/>
      <c r="CR523" s="103"/>
    </row>
    <row r="524" spans="1:96">
      <c r="A524" s="235" t="str">
        <f t="shared" si="36"/>
        <v>OFLOUNNSJ [Japanese flounder Sea of Japan North]</v>
      </c>
      <c r="B524" s="231" t="s">
        <v>1242</v>
      </c>
      <c r="C524" s="231" t="s">
        <v>4309</v>
      </c>
      <c r="D524" s="2"/>
      <c r="E524" s="230" t="str">
        <f t="shared" si="35"/>
        <v>multinational-ICCAT-WATL [Western Atlantic]</v>
      </c>
      <c r="F524" s="207" t="s">
        <v>642</v>
      </c>
      <c r="G524" s="207" t="s">
        <v>643</v>
      </c>
      <c r="H524" s="2"/>
      <c r="I524" s="3"/>
      <c r="J524" s="1"/>
      <c r="K524" s="1"/>
      <c r="L524" s="1"/>
      <c r="M524" s="1"/>
      <c r="N524" s="2"/>
      <c r="O524" s="3"/>
      <c r="P524" s="1"/>
      <c r="Q524" s="1"/>
      <c r="R524" s="1"/>
      <c r="S524" s="2"/>
      <c r="U524" s="2"/>
      <c r="W524" s="103"/>
      <c r="Y524" s="2"/>
      <c r="AB524" s="2"/>
      <c r="AE524" s="2"/>
      <c r="AG524" s="2"/>
      <c r="AI524" s="2"/>
      <c r="AK524" s="2"/>
      <c r="AM524" s="2"/>
      <c r="AO524" s="2"/>
      <c r="AR524" s="2"/>
      <c r="AU524" s="2"/>
      <c r="AX524" s="2"/>
      <c r="BA524" s="2"/>
      <c r="BD524" s="2"/>
      <c r="BF524" s="2"/>
      <c r="BI524" s="2"/>
      <c r="BL524" s="2"/>
      <c r="BO524" s="2"/>
      <c r="BR524" s="2"/>
      <c r="BU524" s="2"/>
      <c r="BX524" s="2"/>
      <c r="CA524" s="2"/>
      <c r="CD524" s="2"/>
      <c r="CF524" s="103"/>
      <c r="CH524" s="103"/>
      <c r="CJ524" s="103"/>
      <c r="CL524" s="103"/>
      <c r="CN524" s="103"/>
      <c r="CP524" s="103"/>
      <c r="CR524" s="103"/>
    </row>
    <row r="525" spans="1:96">
      <c r="A525" s="235" t="str">
        <f t="shared" si="36"/>
        <v>OFLOUNPAC [Japanese flounder Pacific Ocean]</v>
      </c>
      <c r="B525" s="231" t="s">
        <v>1245</v>
      </c>
      <c r="C525" s="231" t="s">
        <v>4310</v>
      </c>
      <c r="D525" s="2"/>
      <c r="E525" s="230" t="str">
        <f t="shared" si="35"/>
        <v>multinational-IOTC-IO [Indian Ocean]</v>
      </c>
      <c r="F525" s="207" t="s">
        <v>874</v>
      </c>
      <c r="G525" s="207" t="s">
        <v>875</v>
      </c>
      <c r="H525" s="2"/>
      <c r="I525" s="3"/>
      <c r="J525" s="1"/>
      <c r="K525" s="1"/>
      <c r="L525" s="1"/>
      <c r="M525" s="1"/>
      <c r="N525" s="2"/>
      <c r="O525" s="3"/>
      <c r="P525" s="1"/>
      <c r="Q525" s="1"/>
      <c r="R525" s="1"/>
      <c r="S525" s="2"/>
      <c r="U525" s="2"/>
      <c r="W525" s="103"/>
      <c r="Y525" s="2"/>
      <c r="AB525" s="2"/>
      <c r="AE525" s="2"/>
      <c r="AG525" s="2"/>
      <c r="AI525" s="2"/>
      <c r="AK525" s="2"/>
      <c r="AM525" s="2"/>
      <c r="AO525" s="2"/>
      <c r="AR525" s="2"/>
      <c r="AU525" s="2"/>
      <c r="AX525" s="2"/>
      <c r="BA525" s="2"/>
      <c r="BD525" s="2"/>
      <c r="BF525" s="2"/>
      <c r="BI525" s="2"/>
      <c r="BL525" s="2"/>
      <c r="BO525" s="2"/>
      <c r="BR525" s="2"/>
      <c r="BU525" s="2"/>
      <c r="BX525" s="2"/>
      <c r="CA525" s="2"/>
      <c r="CD525" s="2"/>
      <c r="CF525" s="103"/>
      <c r="CH525" s="103"/>
      <c r="CJ525" s="103"/>
      <c r="CL525" s="103"/>
      <c r="CN525" s="103"/>
      <c r="CP525" s="103"/>
      <c r="CR525" s="103"/>
    </row>
    <row r="526" spans="1:96">
      <c r="A526" s="235" t="str">
        <f t="shared" si="36"/>
        <v>OFLOUNSETO [Japanese flounder Inland Sea of Japan]</v>
      </c>
      <c r="B526" s="231" t="s">
        <v>1248</v>
      </c>
      <c r="C526" s="231" t="s">
        <v>4311</v>
      </c>
      <c r="D526" s="2"/>
      <c r="E526" s="230" t="str">
        <f t="shared" si="35"/>
        <v>multinational-IPHC-NPAC [North Pacific]</v>
      </c>
      <c r="F526" s="207" t="s">
        <v>878</v>
      </c>
      <c r="G526" s="207" t="s">
        <v>879</v>
      </c>
      <c r="H526" s="2"/>
      <c r="I526" s="3"/>
      <c r="J526" s="1"/>
      <c r="K526" s="1"/>
      <c r="L526" s="1"/>
      <c r="M526" s="1"/>
      <c r="N526" s="2"/>
      <c r="O526" s="3"/>
      <c r="P526" s="1"/>
      <c r="Q526" s="1"/>
      <c r="R526" s="1"/>
      <c r="S526" s="2"/>
      <c r="U526" s="2"/>
      <c r="W526" s="103"/>
      <c r="Y526" s="2"/>
      <c r="AB526" s="2"/>
      <c r="AE526" s="2"/>
      <c r="AG526" s="2"/>
      <c r="AI526" s="2"/>
      <c r="AK526" s="2"/>
      <c r="AM526" s="2"/>
      <c r="AO526" s="2"/>
      <c r="AR526" s="2"/>
      <c r="AU526" s="2"/>
      <c r="AX526" s="2"/>
      <c r="BA526" s="2"/>
      <c r="BD526" s="2"/>
      <c r="BF526" s="2"/>
      <c r="BI526" s="2"/>
      <c r="BL526" s="2"/>
      <c r="BO526" s="2"/>
      <c r="BR526" s="2"/>
      <c r="BU526" s="2"/>
      <c r="BX526" s="2"/>
      <c r="CA526" s="2"/>
      <c r="CD526" s="2"/>
      <c r="CF526" s="103"/>
      <c r="CH526" s="103"/>
      <c r="CJ526" s="103"/>
      <c r="CL526" s="103"/>
      <c r="CN526" s="103"/>
      <c r="CP526" s="103"/>
      <c r="CR526" s="103"/>
    </row>
    <row r="527" spans="1:96">
      <c r="A527" s="235" t="str">
        <f t="shared" si="36"/>
        <v>OPOUTNWATLC [Ocean pout Northwestern Atlantic Coast]</v>
      </c>
      <c r="B527" s="231" t="s">
        <v>1251</v>
      </c>
      <c r="C527" s="231" t="s">
        <v>1252</v>
      </c>
      <c r="D527" s="2"/>
      <c r="E527" s="230" t="str">
        <f t="shared" si="35"/>
        <v>multinational-ISC-NPAC [North Pacific Ocean]</v>
      </c>
      <c r="F527" s="207" t="s">
        <v>3744</v>
      </c>
      <c r="G527" s="207" t="s">
        <v>882</v>
      </c>
      <c r="H527" s="2"/>
      <c r="I527" s="3"/>
      <c r="J527" s="1"/>
      <c r="K527" s="1"/>
      <c r="L527" s="1"/>
      <c r="M527" s="1"/>
      <c r="N527" s="2"/>
      <c r="O527" s="3"/>
      <c r="P527" s="1"/>
      <c r="Q527" s="1"/>
      <c r="R527" s="1"/>
      <c r="S527" s="2"/>
      <c r="U527" s="2"/>
      <c r="W527" s="103"/>
      <c r="Y527" s="2"/>
      <c r="AB527" s="2"/>
      <c r="AE527" s="2"/>
      <c r="AG527" s="2"/>
      <c r="AI527" s="2"/>
      <c r="AK527" s="2"/>
      <c r="AM527" s="2"/>
      <c r="AO527" s="2"/>
      <c r="AR527" s="2"/>
      <c r="AU527" s="2"/>
      <c r="AX527" s="2"/>
      <c r="BA527" s="2"/>
      <c r="BD527" s="2"/>
      <c r="BF527" s="2"/>
      <c r="BI527" s="2"/>
      <c r="BL527" s="2"/>
      <c r="BO527" s="2"/>
      <c r="BR527" s="2"/>
      <c r="BU527" s="2"/>
      <c r="BX527" s="2"/>
      <c r="CA527" s="2"/>
      <c r="CD527" s="2"/>
      <c r="CF527" s="103"/>
      <c r="CH527" s="103"/>
      <c r="CJ527" s="103"/>
      <c r="CL527" s="103"/>
      <c r="CN527" s="103"/>
      <c r="CP527" s="103"/>
      <c r="CR527" s="103"/>
    </row>
    <row r="528" spans="1:96">
      <c r="A528" s="235" t="str">
        <f t="shared" si="36"/>
        <v>OROUGHYCASCADE [Orange roughy Cascade Plateau]</v>
      </c>
      <c r="B528" s="231" t="s">
        <v>1254</v>
      </c>
      <c r="C528" s="231" t="s">
        <v>1255</v>
      </c>
      <c r="D528" s="2"/>
      <c r="E528" s="230" t="str">
        <f t="shared" si="35"/>
        <v>multinational-ISC-PAC [Pacific Ocean]</v>
      </c>
      <c r="F528" s="207" t="s">
        <v>3745</v>
      </c>
      <c r="G528" s="207" t="s">
        <v>438</v>
      </c>
      <c r="H528" s="2"/>
      <c r="I528" s="3"/>
      <c r="J528" s="1"/>
      <c r="K528" s="1"/>
      <c r="L528" s="1"/>
      <c r="M528" s="1"/>
      <c r="N528" s="2"/>
      <c r="O528" s="3"/>
      <c r="P528" s="1"/>
      <c r="Q528" s="1"/>
      <c r="R528" s="1"/>
      <c r="S528" s="2"/>
      <c r="U528" s="2"/>
      <c r="W528" s="103"/>
      <c r="Y528" s="2"/>
      <c r="AB528" s="2"/>
      <c r="AE528" s="2"/>
      <c r="AG528" s="2"/>
      <c r="AI528" s="2"/>
      <c r="AK528" s="2"/>
      <c r="AM528" s="2"/>
      <c r="AO528" s="2"/>
      <c r="AR528" s="2"/>
      <c r="AU528" s="2"/>
      <c r="AX528" s="2"/>
      <c r="BA528" s="2"/>
      <c r="BD528" s="2"/>
      <c r="BF528" s="2"/>
      <c r="BI528" s="2"/>
      <c r="BL528" s="2"/>
      <c r="BO528" s="2"/>
      <c r="BR528" s="2"/>
      <c r="BU528" s="2"/>
      <c r="BX528" s="2"/>
      <c r="CA528" s="2"/>
      <c r="CD528" s="2"/>
      <c r="CF528" s="103"/>
      <c r="CH528" s="103"/>
      <c r="CJ528" s="103"/>
      <c r="CL528" s="103"/>
      <c r="CN528" s="103"/>
      <c r="CP528" s="103"/>
      <c r="CR528" s="103"/>
    </row>
    <row r="529" spans="1:96">
      <c r="A529" s="235" t="str">
        <f t="shared" si="36"/>
        <v>OROUGHYCH [Orange roughy Chile]</v>
      </c>
      <c r="B529" s="231" t="s">
        <v>1257</v>
      </c>
      <c r="C529" s="231" t="s">
        <v>4312</v>
      </c>
      <c r="D529" s="2"/>
      <c r="E529" s="230" t="str">
        <f t="shared" si="35"/>
        <v>multinational-ISC-WCNPAC [Western and Central North Pacific]</v>
      </c>
      <c r="F529" s="207" t="s">
        <v>3746</v>
      </c>
      <c r="G529" s="207" t="s">
        <v>886</v>
      </c>
      <c r="H529" s="2"/>
      <c r="I529" s="3"/>
      <c r="J529" s="1"/>
      <c r="K529" s="1"/>
      <c r="L529" s="1"/>
      <c r="M529" s="1"/>
      <c r="N529" s="2"/>
      <c r="O529" s="3"/>
      <c r="P529" s="1"/>
      <c r="Q529" s="1"/>
      <c r="R529" s="1"/>
      <c r="S529" s="2"/>
      <c r="U529" s="2"/>
      <c r="W529" s="103"/>
      <c r="Y529" s="2"/>
      <c r="AB529" s="2"/>
      <c r="AE529" s="2"/>
      <c r="AG529" s="2"/>
      <c r="AI529" s="2"/>
      <c r="AK529" s="2"/>
      <c r="AM529" s="2"/>
      <c r="AO529" s="2"/>
      <c r="AR529" s="2"/>
      <c r="AU529" s="2"/>
      <c r="AX529" s="2"/>
      <c r="BA529" s="2"/>
      <c r="BD529" s="2"/>
      <c r="BF529" s="2"/>
      <c r="BI529" s="2"/>
      <c r="BL529" s="2"/>
      <c r="BO529" s="2"/>
      <c r="BR529" s="2"/>
      <c r="BU529" s="2"/>
      <c r="BX529" s="2"/>
      <c r="CA529" s="2"/>
      <c r="CD529" s="2"/>
      <c r="CF529" s="103"/>
      <c r="CH529" s="103"/>
      <c r="CJ529" s="103"/>
      <c r="CL529" s="103"/>
      <c r="CN529" s="103"/>
      <c r="CP529" s="103"/>
      <c r="CR529" s="103"/>
    </row>
    <row r="530" spans="1:96">
      <c r="A530" s="235" t="str">
        <f t="shared" si="36"/>
        <v>OROUGHYCR [Orange roughy Chatham Rise]</v>
      </c>
      <c r="B530" s="231" t="s">
        <v>4313</v>
      </c>
      <c r="C530" s="231" t="s">
        <v>4314</v>
      </c>
      <c r="D530" s="2"/>
      <c r="E530" s="230" t="str">
        <f t="shared" si="35"/>
        <v>multinational-UNKNOWN-NWPAC [Nothwest Pacific Ocean]</v>
      </c>
      <c r="F530" s="207" t="s">
        <v>3747</v>
      </c>
      <c r="G530" s="207" t="s">
        <v>3748</v>
      </c>
      <c r="H530" s="2"/>
      <c r="I530" s="3"/>
      <c r="J530" s="1"/>
      <c r="K530" s="1"/>
      <c r="L530" s="1"/>
      <c r="M530" s="1"/>
      <c r="N530" s="2"/>
      <c r="O530" s="3"/>
      <c r="P530" s="1"/>
      <c r="Q530" s="1"/>
      <c r="R530" s="1"/>
      <c r="S530" s="2"/>
      <c r="U530" s="2"/>
      <c r="W530" s="103"/>
      <c r="Y530" s="2"/>
      <c r="AB530" s="2"/>
      <c r="AE530" s="2"/>
      <c r="AG530" s="2"/>
      <c r="AI530" s="2"/>
      <c r="AK530" s="2"/>
      <c r="AM530" s="2"/>
      <c r="AO530" s="2"/>
      <c r="AR530" s="2"/>
      <c r="AU530" s="2"/>
      <c r="AX530" s="2"/>
      <c r="BA530" s="2"/>
      <c r="BD530" s="2"/>
      <c r="BF530" s="2"/>
      <c r="BI530" s="2"/>
      <c r="BL530" s="2"/>
      <c r="BO530" s="2"/>
      <c r="BR530" s="2"/>
      <c r="BU530" s="2"/>
      <c r="BX530" s="2"/>
      <c r="CA530" s="2"/>
      <c r="CD530" s="2"/>
      <c r="CF530" s="103"/>
      <c r="CH530" s="103"/>
      <c r="CJ530" s="103"/>
      <c r="CL530" s="103"/>
      <c r="CN530" s="103"/>
      <c r="CP530" s="103"/>
      <c r="CR530" s="103"/>
    </row>
    <row r="531" spans="1:96">
      <c r="A531" s="235" t="str">
        <f t="shared" si="36"/>
        <v>OROUGHYESCR [Orange roughy East and South Chatham Rise]</v>
      </c>
      <c r="B531" s="231" t="s">
        <v>2778</v>
      </c>
      <c r="C531" s="231" t="s">
        <v>2779</v>
      </c>
      <c r="D531" s="2"/>
      <c r="E531" s="230" t="str">
        <f t="shared" si="35"/>
        <v>multinational-WCPFC-CWPAC [Central Western Pacific Ocean]</v>
      </c>
      <c r="F531" s="207" t="s">
        <v>943</v>
      </c>
      <c r="G531" s="207" t="s">
        <v>944</v>
      </c>
      <c r="H531" s="2"/>
      <c r="I531" s="3"/>
      <c r="J531" s="1"/>
      <c r="K531" s="1"/>
      <c r="L531" s="1"/>
      <c r="M531" s="1"/>
      <c r="N531" s="2"/>
      <c r="O531" s="3"/>
      <c r="P531" s="1"/>
      <c r="Q531" s="1"/>
      <c r="R531" s="1"/>
      <c r="S531" s="2"/>
      <c r="U531" s="2"/>
      <c r="W531" s="103"/>
      <c r="Y531" s="2"/>
      <c r="AB531" s="2"/>
      <c r="AE531" s="2"/>
      <c r="AG531" s="2"/>
      <c r="AI531" s="2"/>
      <c r="AK531" s="2"/>
      <c r="AM531" s="2"/>
      <c r="AO531" s="2"/>
      <c r="AR531" s="2"/>
      <c r="AU531" s="2"/>
      <c r="AX531" s="2"/>
      <c r="BA531" s="2"/>
      <c r="BD531" s="2"/>
      <c r="BF531" s="2"/>
      <c r="BI531" s="2"/>
      <c r="BL531" s="2"/>
      <c r="BO531" s="2"/>
      <c r="BR531" s="2"/>
      <c r="BU531" s="2"/>
      <c r="BX531" s="2"/>
      <c r="CA531" s="2"/>
      <c r="CD531" s="2"/>
      <c r="CF531" s="103"/>
      <c r="CH531" s="103"/>
      <c r="CJ531" s="103"/>
      <c r="CL531" s="103"/>
      <c r="CN531" s="103"/>
      <c r="CP531" s="103"/>
      <c r="CR531" s="103"/>
    </row>
    <row r="532" spans="1:96">
      <c r="A532" s="235" t="str">
        <f t="shared" si="36"/>
        <v>OROUGHYNEATL [Orange roughy Northeast Atlantic]</v>
      </c>
      <c r="B532" s="231" t="s">
        <v>4315</v>
      </c>
      <c r="C532" s="231" t="s">
        <v>4316</v>
      </c>
      <c r="D532" s="2"/>
      <c r="E532" s="230" t="str">
        <f t="shared" si="35"/>
        <v>multinational-WCPFC-SPAC [South Pacific Ocean]</v>
      </c>
      <c r="F532" s="207" t="s">
        <v>946</v>
      </c>
      <c r="G532" s="207" t="s">
        <v>947</v>
      </c>
      <c r="H532" s="2"/>
      <c r="I532" s="3"/>
      <c r="J532" s="1"/>
      <c r="K532" s="1"/>
      <c r="L532" s="1"/>
      <c r="M532" s="1"/>
      <c r="N532" s="2"/>
      <c r="O532" s="3"/>
      <c r="P532" s="1"/>
      <c r="Q532" s="1"/>
      <c r="R532" s="1"/>
      <c r="S532" s="2"/>
      <c r="U532" s="2"/>
      <c r="W532" s="103"/>
      <c r="Y532" s="2"/>
      <c r="AB532" s="2"/>
      <c r="AE532" s="2"/>
      <c r="AG532" s="2"/>
      <c r="AI532" s="2"/>
      <c r="AK532" s="2"/>
      <c r="AM532" s="2"/>
      <c r="AO532" s="2"/>
      <c r="AR532" s="2"/>
      <c r="AU532" s="2"/>
      <c r="AX532" s="2"/>
      <c r="BA532" s="2"/>
      <c r="BD532" s="2"/>
      <c r="BF532" s="2"/>
      <c r="BI532" s="2"/>
      <c r="BL532" s="2"/>
      <c r="BO532" s="2"/>
      <c r="BR532" s="2"/>
      <c r="BU532" s="2"/>
      <c r="BX532" s="2"/>
      <c r="CA532" s="2"/>
      <c r="CD532" s="2"/>
      <c r="CF532" s="103"/>
      <c r="CH532" s="103"/>
      <c r="CJ532" s="103"/>
      <c r="CL532" s="103"/>
      <c r="CN532" s="103"/>
      <c r="CP532" s="103"/>
      <c r="CR532" s="103"/>
    </row>
    <row r="533" spans="1:96">
      <c r="A533" s="235" t="str">
        <f t="shared" si="36"/>
        <v>OROUGHYNWCR [Orange roughy Northwest Chatham Rise]</v>
      </c>
      <c r="B533" s="231" t="s">
        <v>2780</v>
      </c>
      <c r="C533" s="231" t="s">
        <v>2781</v>
      </c>
      <c r="D533" s="2"/>
      <c r="E533" s="230" t="str">
        <f t="shared" si="35"/>
        <v>multinational-WCPFC-SWPAC [Western Pacific Ocean]</v>
      </c>
      <c r="F533" s="207" t="s">
        <v>3749</v>
      </c>
      <c r="G533" s="207" t="s">
        <v>951</v>
      </c>
      <c r="H533" s="2"/>
      <c r="I533" s="3"/>
      <c r="J533" s="1"/>
      <c r="K533" s="1"/>
      <c r="L533" s="1"/>
      <c r="M533" s="1"/>
      <c r="N533" s="2"/>
      <c r="O533" s="3"/>
      <c r="P533" s="1"/>
      <c r="Q533" s="1"/>
      <c r="R533" s="1"/>
      <c r="S533" s="2"/>
      <c r="U533" s="2"/>
      <c r="W533" s="103"/>
      <c r="Y533" s="2"/>
      <c r="AB533" s="2"/>
      <c r="AE533" s="2"/>
      <c r="AG533" s="2"/>
      <c r="AI533" s="2"/>
      <c r="AK533" s="2"/>
      <c r="AM533" s="2"/>
      <c r="AO533" s="2"/>
      <c r="AR533" s="2"/>
      <c r="AU533" s="2"/>
      <c r="AX533" s="2"/>
      <c r="BA533" s="2"/>
      <c r="BD533" s="2"/>
      <c r="BF533" s="2"/>
      <c r="BI533" s="2"/>
      <c r="BL533" s="2"/>
      <c r="BO533" s="2"/>
      <c r="BR533" s="2"/>
      <c r="BU533" s="2"/>
      <c r="BX533" s="2"/>
      <c r="CA533" s="2"/>
      <c r="CD533" s="2"/>
      <c r="CF533" s="103"/>
      <c r="CH533" s="103"/>
      <c r="CJ533" s="103"/>
      <c r="CL533" s="103"/>
      <c r="CN533" s="103"/>
      <c r="CP533" s="103"/>
      <c r="CR533" s="103"/>
    </row>
    <row r="534" spans="1:96">
      <c r="A534" s="235" t="str">
        <f t="shared" si="36"/>
        <v>OROUGHYNZ7A [Orange roughy New Zealand Challenger Plateau]</v>
      </c>
      <c r="B534" s="231" t="s">
        <v>2782</v>
      </c>
      <c r="C534" s="231" t="s">
        <v>2783</v>
      </c>
      <c r="D534" s="2"/>
      <c r="E534" s="230" t="str">
        <f t="shared" si="35"/>
        <v>multinational-WCPFC-WPO [Western Pacific Ocean]</v>
      </c>
      <c r="F534" s="207" t="s">
        <v>950</v>
      </c>
      <c r="G534" s="207" t="s">
        <v>951</v>
      </c>
      <c r="H534" s="2"/>
      <c r="I534" s="3"/>
      <c r="J534" s="1"/>
      <c r="K534" s="1"/>
      <c r="L534" s="1"/>
      <c r="M534" s="1"/>
      <c r="N534" s="2"/>
      <c r="O534" s="3"/>
      <c r="P534" s="1"/>
      <c r="Q534" s="1"/>
      <c r="R534" s="1"/>
      <c r="S534" s="2"/>
      <c r="U534" s="2"/>
      <c r="W534" s="103"/>
      <c r="Y534" s="2"/>
      <c r="AB534" s="2"/>
      <c r="AE534" s="2"/>
      <c r="AG534" s="2"/>
      <c r="AI534" s="2"/>
      <c r="AK534" s="2"/>
      <c r="AM534" s="2"/>
      <c r="AO534" s="2"/>
      <c r="AR534" s="2"/>
      <c r="AU534" s="2"/>
      <c r="AX534" s="2"/>
      <c r="BA534" s="2"/>
      <c r="BD534" s="2"/>
      <c r="BF534" s="2"/>
      <c r="BI534" s="2"/>
      <c r="BL534" s="2"/>
      <c r="BO534" s="2"/>
      <c r="BR534" s="2"/>
      <c r="BU534" s="2"/>
      <c r="BX534" s="2"/>
      <c r="CA534" s="2"/>
      <c r="CD534" s="2"/>
      <c r="CF534" s="103"/>
      <c r="CH534" s="103"/>
      <c r="CJ534" s="103"/>
      <c r="CL534" s="103"/>
      <c r="CN534" s="103"/>
      <c r="CP534" s="103"/>
      <c r="CR534" s="103"/>
    </row>
    <row r="535" spans="1:96">
      <c r="A535" s="235" t="str">
        <f t="shared" si="36"/>
        <v>OROUGHYNZMEC [Orange roughy New Zealand Mid East Coast]</v>
      </c>
      <c r="B535" s="231" t="s">
        <v>1262</v>
      </c>
      <c r="C535" s="231" t="s">
        <v>1263</v>
      </c>
      <c r="D535" s="2"/>
      <c r="E535" s="222" t="s">
        <v>1653</v>
      </c>
      <c r="F535" s="207"/>
      <c r="G535" s="207"/>
      <c r="H535" s="2"/>
      <c r="I535" s="3"/>
      <c r="J535" s="1"/>
      <c r="K535" s="1"/>
      <c r="L535" s="1"/>
      <c r="M535" s="1"/>
      <c r="N535" s="2"/>
      <c r="O535" s="3"/>
      <c r="P535" s="1"/>
      <c r="Q535" s="1"/>
      <c r="R535" s="1"/>
      <c r="S535" s="2"/>
      <c r="U535" s="2"/>
      <c r="W535" s="103"/>
      <c r="Y535" s="2"/>
      <c r="AB535" s="2"/>
      <c r="AE535" s="2"/>
      <c r="AG535" s="2"/>
      <c r="AI535" s="2"/>
      <c r="AK535" s="2"/>
      <c r="AM535" s="2"/>
      <c r="AO535" s="2"/>
      <c r="AR535" s="2"/>
      <c r="AU535" s="2"/>
      <c r="AX535" s="2"/>
      <c r="BA535" s="2"/>
      <c r="BD535" s="2"/>
      <c r="BF535" s="2"/>
      <c r="BI535" s="2"/>
      <c r="BL535" s="2"/>
      <c r="BO535" s="2"/>
      <c r="BR535" s="2"/>
      <c r="BU535" s="2"/>
      <c r="BX535" s="2"/>
      <c r="CA535" s="2"/>
      <c r="CD535" s="2"/>
      <c r="CF535" s="103"/>
      <c r="CH535" s="103"/>
      <c r="CJ535" s="103"/>
      <c r="CL535" s="103"/>
      <c r="CN535" s="103"/>
      <c r="CP535" s="103"/>
      <c r="CR535" s="103"/>
    </row>
    <row r="536" spans="1:96">
      <c r="A536" s="235" t="str">
        <f t="shared" si="36"/>
        <v>OROUGHYSE [Orange roughy Southeast Australia]</v>
      </c>
      <c r="B536" s="231" t="s">
        <v>1266</v>
      </c>
      <c r="C536" s="231" t="s">
        <v>1267</v>
      </c>
      <c r="D536" s="2"/>
      <c r="E536" s="229" t="s">
        <v>1938</v>
      </c>
      <c r="F536" s="207"/>
      <c r="G536" s="207"/>
      <c r="H536" s="2"/>
      <c r="I536" s="3"/>
      <c r="J536" s="1"/>
      <c r="K536" s="1"/>
      <c r="L536" s="1"/>
      <c r="M536" s="1"/>
      <c r="N536" s="2"/>
      <c r="O536" s="3"/>
      <c r="P536" s="1"/>
      <c r="Q536" s="1"/>
      <c r="R536" s="1"/>
      <c r="S536" s="2"/>
      <c r="U536" s="2"/>
      <c r="W536" s="103"/>
      <c r="Y536" s="2"/>
      <c r="AB536" s="2"/>
      <c r="AE536" s="2"/>
      <c r="AG536" s="2"/>
      <c r="AI536" s="2"/>
      <c r="AK536" s="2"/>
      <c r="AM536" s="2"/>
      <c r="AO536" s="2"/>
      <c r="AR536" s="2"/>
      <c r="AU536" s="2"/>
      <c r="AX536" s="2"/>
      <c r="BA536" s="2"/>
      <c r="BD536" s="2"/>
      <c r="BF536" s="2"/>
      <c r="BI536" s="2"/>
      <c r="BL536" s="2"/>
      <c r="BO536" s="2"/>
      <c r="BR536" s="2"/>
      <c r="BU536" s="2"/>
      <c r="BX536" s="2"/>
      <c r="CA536" s="2"/>
      <c r="CD536" s="2"/>
      <c r="CF536" s="103"/>
      <c r="CH536" s="103"/>
      <c r="CJ536" s="103"/>
      <c r="CL536" s="103"/>
      <c r="CN536" s="103"/>
      <c r="CP536" s="103"/>
      <c r="CR536" s="103"/>
    </row>
    <row r="537" spans="1:96">
      <c r="A537" s="235" t="str">
        <f t="shared" si="36"/>
        <v>PACBTUNA [Pacific bluefin tuna Pacific Ocean]</v>
      </c>
      <c r="B537" s="231" t="s">
        <v>1270</v>
      </c>
      <c r="C537" s="231" t="s">
        <v>1271</v>
      </c>
      <c r="D537" s="2"/>
      <c r="E537" s="3"/>
      <c r="F537" s="3"/>
      <c r="G537" s="1"/>
      <c r="H537" s="2"/>
      <c r="I537" s="3"/>
      <c r="J537" s="1"/>
      <c r="K537" s="1"/>
      <c r="L537" s="1"/>
      <c r="M537" s="1"/>
      <c r="N537" s="2"/>
      <c r="P537" s="1"/>
      <c r="Q537" s="1"/>
      <c r="R537" s="1"/>
      <c r="S537" s="2"/>
      <c r="U537" s="2"/>
      <c r="W537" s="103"/>
      <c r="Y537" s="2"/>
      <c r="AB537" s="2"/>
      <c r="AE537" s="2"/>
      <c r="AG537" s="2"/>
      <c r="AI537" s="2"/>
      <c r="AK537" s="2"/>
      <c r="AM537" s="2"/>
      <c r="AO537" s="2"/>
      <c r="AR537" s="2"/>
      <c r="AU537" s="2"/>
      <c r="AX537" s="2"/>
      <c r="BA537" s="2"/>
      <c r="BD537" s="2"/>
      <c r="BF537" s="2"/>
      <c r="BI537" s="2"/>
      <c r="BL537" s="2"/>
      <c r="BO537" s="2"/>
      <c r="BR537" s="2"/>
      <c r="BU537" s="2"/>
      <c r="BX537" s="2"/>
      <c r="CA537" s="2"/>
      <c r="CD537" s="2"/>
      <c r="CF537" s="103"/>
      <c r="CH537" s="103"/>
      <c r="CJ537" s="103"/>
      <c r="CL537" s="103"/>
      <c r="CN537" s="103"/>
      <c r="CP537" s="103"/>
      <c r="CR537" s="103"/>
    </row>
    <row r="538" spans="1:96">
      <c r="A538" s="235" t="str">
        <f t="shared" si="36"/>
        <v>PANCHCCH [Peruvian anchoveta Central Chile]</v>
      </c>
      <c r="B538" s="231" t="s">
        <v>4317</v>
      </c>
      <c r="C538" s="231" t="s">
        <v>4318</v>
      </c>
      <c r="D538" s="2"/>
      <c r="E538" s="3"/>
      <c r="F538" s="3"/>
      <c r="G538" s="1"/>
      <c r="H538" s="2"/>
      <c r="I538" s="3"/>
      <c r="J538" s="1"/>
      <c r="K538" s="1"/>
      <c r="L538" s="1"/>
      <c r="M538" s="1"/>
      <c r="N538" s="2"/>
      <c r="S538" s="2"/>
      <c r="U538" s="2"/>
      <c r="W538" s="103"/>
      <c r="Y538" s="2"/>
      <c r="AB538" s="2"/>
      <c r="AE538" s="2"/>
      <c r="AG538" s="2"/>
      <c r="AI538" s="2"/>
      <c r="AK538" s="2"/>
      <c r="AM538" s="2"/>
      <c r="AO538" s="2"/>
      <c r="AR538" s="2"/>
      <c r="AU538" s="2"/>
      <c r="AX538" s="2"/>
      <c r="BA538" s="2"/>
      <c r="BD538" s="2"/>
      <c r="BF538" s="2"/>
      <c r="BI538" s="2"/>
      <c r="BL538" s="2"/>
      <c r="BO538" s="2"/>
      <c r="BR538" s="2"/>
      <c r="BU538" s="2"/>
      <c r="BX538" s="2"/>
      <c r="CA538" s="2"/>
      <c r="CD538" s="2"/>
      <c r="CF538" s="103"/>
      <c r="CH538" s="103"/>
      <c r="CJ538" s="103"/>
      <c r="CL538" s="103"/>
      <c r="CN538" s="103"/>
      <c r="CP538" s="103"/>
      <c r="CR538" s="103"/>
    </row>
    <row r="539" spans="1:96">
      <c r="A539" s="235" t="str">
        <f t="shared" si="36"/>
        <v>PANCHCHVX [Peruvian anchoveta Chile Region V-X]</v>
      </c>
      <c r="B539" s="231" t="s">
        <v>1273</v>
      </c>
      <c r="C539" s="231" t="s">
        <v>4319</v>
      </c>
      <c r="D539" s="2"/>
      <c r="E539" s="3"/>
      <c r="F539" s="3"/>
      <c r="G539" s="1"/>
      <c r="H539" s="2"/>
      <c r="I539" s="3"/>
      <c r="J539" s="1"/>
      <c r="K539" s="1"/>
      <c r="L539" s="1"/>
      <c r="M539" s="1"/>
      <c r="N539" s="2"/>
      <c r="S539" s="2"/>
      <c r="U539" s="2"/>
      <c r="W539" s="103"/>
      <c r="Y539" s="2"/>
      <c r="AB539" s="2"/>
      <c r="AE539" s="2"/>
      <c r="AG539" s="2"/>
      <c r="AI539" s="2"/>
      <c r="AK539" s="2"/>
      <c r="AM539" s="2"/>
      <c r="AO539" s="2"/>
      <c r="AR539" s="2"/>
      <c r="AU539" s="2"/>
      <c r="AX539" s="2"/>
      <c r="BA539" s="2"/>
      <c r="BD539" s="2"/>
      <c r="BF539" s="2"/>
      <c r="BI539" s="2"/>
      <c r="BL539" s="2"/>
      <c r="BO539" s="2"/>
      <c r="BR539" s="2"/>
      <c r="BU539" s="2"/>
      <c r="BX539" s="2"/>
      <c r="CA539" s="2"/>
      <c r="CD539" s="2"/>
      <c r="CF539" s="103"/>
      <c r="CH539" s="103"/>
      <c r="CJ539" s="103"/>
      <c r="CL539" s="103"/>
      <c r="CN539" s="103"/>
      <c r="CP539" s="103"/>
      <c r="CR539" s="103"/>
    </row>
    <row r="540" spans="1:96">
      <c r="A540" s="235" t="str">
        <f t="shared" si="36"/>
        <v>PANCHCSCH [Peruvian anchoveta Central-Southern Chile]</v>
      </c>
      <c r="B540" s="231" t="s">
        <v>4320</v>
      </c>
      <c r="C540" s="231" t="s">
        <v>4321</v>
      </c>
      <c r="D540" s="2"/>
      <c r="E540" s="3"/>
      <c r="F540" s="3"/>
      <c r="G540" s="1"/>
      <c r="H540" s="2"/>
      <c r="I540" s="3"/>
      <c r="J540" s="1"/>
      <c r="K540" s="1"/>
      <c r="L540" s="1"/>
      <c r="M540" s="1"/>
      <c r="N540" s="2"/>
      <c r="S540" s="2"/>
      <c r="U540" s="2"/>
      <c r="W540" s="103"/>
      <c r="Y540" s="2"/>
      <c r="AB540" s="2"/>
      <c r="AE540" s="2"/>
      <c r="AG540" s="2"/>
      <c r="AI540" s="2"/>
      <c r="AK540" s="2"/>
      <c r="AM540" s="2"/>
      <c r="AO540" s="2"/>
      <c r="AR540" s="2"/>
      <c r="AU540" s="2"/>
      <c r="AX540" s="2"/>
      <c r="BA540" s="2"/>
      <c r="BD540" s="2"/>
      <c r="BF540" s="2"/>
      <c r="BI540" s="2"/>
      <c r="BL540" s="2"/>
      <c r="BO540" s="2"/>
      <c r="BR540" s="2"/>
      <c r="BU540" s="2"/>
      <c r="BX540" s="2"/>
      <c r="CA540" s="2"/>
      <c r="CD540" s="2"/>
      <c r="CF540" s="103"/>
      <c r="CH540" s="103"/>
      <c r="CJ540" s="103"/>
      <c r="CL540" s="103"/>
      <c r="CN540" s="103"/>
      <c r="CP540" s="103"/>
      <c r="CR540" s="103"/>
    </row>
    <row r="541" spans="1:96">
      <c r="A541" s="235" t="str">
        <f t="shared" si="36"/>
        <v>PANCHNCH [Peruvian anchoveta Northern Chile]</v>
      </c>
      <c r="B541" s="231" t="s">
        <v>1276</v>
      </c>
      <c r="C541" s="231" t="s">
        <v>4322</v>
      </c>
      <c r="D541" s="2"/>
      <c r="E541" s="3"/>
      <c r="F541" s="3"/>
      <c r="G541" s="1"/>
      <c r="H541" s="2"/>
      <c r="I541" s="3"/>
      <c r="J541" s="1"/>
      <c r="K541" s="1"/>
      <c r="L541" s="1"/>
      <c r="M541" s="1"/>
      <c r="N541" s="2"/>
      <c r="S541" s="2"/>
      <c r="U541" s="2"/>
      <c r="W541" s="103"/>
      <c r="Y541" s="2"/>
      <c r="AB541" s="2"/>
      <c r="AE541" s="2"/>
      <c r="AG541" s="2"/>
      <c r="AI541" s="2"/>
      <c r="AK541" s="2"/>
      <c r="AM541" s="2"/>
      <c r="AO541" s="2"/>
      <c r="AR541" s="2"/>
      <c r="AU541" s="2"/>
      <c r="AX541" s="2"/>
      <c r="BA541" s="2"/>
      <c r="BD541" s="2"/>
      <c r="BF541" s="2"/>
      <c r="BI541" s="2"/>
      <c r="BL541" s="2"/>
      <c r="BO541" s="2"/>
      <c r="BR541" s="2"/>
      <c r="BU541" s="2"/>
      <c r="BX541" s="2"/>
      <c r="CA541" s="2"/>
      <c r="CD541" s="2"/>
      <c r="CF541" s="103"/>
      <c r="CH541" s="103"/>
      <c r="CJ541" s="103"/>
      <c r="CL541" s="103"/>
      <c r="CN541" s="103"/>
      <c r="CP541" s="103"/>
      <c r="CR541" s="103"/>
    </row>
    <row r="542" spans="1:96">
      <c r="A542" s="235" t="str">
        <f t="shared" si="36"/>
        <v>PANCHNCHSP [Peruvian anchoveta Northern Chile Southern Peru]</v>
      </c>
      <c r="B542" s="231" t="s">
        <v>4323</v>
      </c>
      <c r="C542" s="231" t="s">
        <v>4324</v>
      </c>
      <c r="D542" s="2"/>
      <c r="E542" s="3"/>
      <c r="F542" s="3"/>
      <c r="G542" s="1"/>
      <c r="H542" s="2"/>
      <c r="I542" s="3"/>
      <c r="J542" s="1"/>
      <c r="K542" s="1"/>
      <c r="L542" s="1"/>
      <c r="M542" s="1"/>
      <c r="N542" s="2"/>
      <c r="S542" s="2"/>
      <c r="U542" s="2"/>
      <c r="W542" s="103"/>
      <c r="Y542" s="2"/>
      <c r="AB542" s="2"/>
      <c r="AE542" s="2"/>
      <c r="AG542" s="2"/>
      <c r="AI542" s="2"/>
      <c r="AK542" s="2"/>
      <c r="AM542" s="2"/>
      <c r="AO542" s="2"/>
      <c r="AR542" s="2"/>
      <c r="AU542" s="2"/>
      <c r="AX542" s="2"/>
      <c r="BA542" s="2"/>
      <c r="BD542" s="2"/>
      <c r="BF542" s="2"/>
      <c r="BI542" s="2"/>
      <c r="BL542" s="2"/>
      <c r="BO542" s="2"/>
      <c r="BR542" s="2"/>
      <c r="BU542" s="2"/>
      <c r="BX542" s="2"/>
      <c r="CA542" s="2"/>
      <c r="CD542" s="2"/>
      <c r="CF542" s="103"/>
      <c r="CH542" s="103"/>
      <c r="CJ542" s="103"/>
      <c r="CL542" s="103"/>
      <c r="CN542" s="103"/>
      <c r="CP542" s="103"/>
      <c r="CR542" s="103"/>
    </row>
    <row r="543" spans="1:96">
      <c r="A543" s="235" t="str">
        <f t="shared" si="36"/>
        <v>PANCHPERUNC [Peruvian anchoveta North-Central Peruvian coast]</v>
      </c>
      <c r="B543" s="231" t="s">
        <v>1279</v>
      </c>
      <c r="C543" s="231" t="s">
        <v>4325</v>
      </c>
      <c r="D543" s="2"/>
      <c r="E543" s="3"/>
      <c r="F543" s="3"/>
      <c r="G543" s="1"/>
      <c r="H543" s="2"/>
      <c r="I543" s="3"/>
      <c r="J543" s="1"/>
      <c r="K543" s="1"/>
      <c r="L543" s="1"/>
      <c r="M543" s="1"/>
      <c r="N543" s="2"/>
      <c r="S543" s="2"/>
      <c r="U543" s="2"/>
      <c r="W543" s="103"/>
      <c r="Y543" s="2"/>
      <c r="AB543" s="2"/>
      <c r="AE543" s="2"/>
      <c r="AG543" s="2"/>
      <c r="AI543" s="2"/>
      <c r="AK543" s="2"/>
      <c r="AM543" s="2"/>
      <c r="AO543" s="2"/>
      <c r="AR543" s="2"/>
      <c r="AU543" s="2"/>
      <c r="AX543" s="2"/>
      <c r="BA543" s="2"/>
      <c r="BD543" s="2"/>
      <c r="BF543" s="2"/>
      <c r="BI543" s="2"/>
      <c r="BL543" s="2"/>
      <c r="BO543" s="2"/>
      <c r="BR543" s="2"/>
      <c r="BU543" s="2"/>
      <c r="BX543" s="2"/>
      <c r="CA543" s="2"/>
      <c r="CD543" s="2"/>
      <c r="CF543" s="103"/>
      <c r="CH543" s="103"/>
      <c r="CJ543" s="103"/>
      <c r="CL543" s="103"/>
      <c r="CN543" s="103"/>
      <c r="CP543" s="103"/>
      <c r="CR543" s="103"/>
    </row>
    <row r="544" spans="1:96">
      <c r="A544" s="235" t="str">
        <f t="shared" si="36"/>
        <v>PANCHSCH [Peruvian anchoveta Southern Chile]</v>
      </c>
      <c r="B544" s="231" t="s">
        <v>1282</v>
      </c>
      <c r="C544" s="231" t="s">
        <v>4326</v>
      </c>
      <c r="D544" s="2"/>
      <c r="E544" s="3"/>
      <c r="F544" s="3"/>
      <c r="G544" s="1"/>
      <c r="H544" s="2"/>
      <c r="I544" s="3"/>
      <c r="J544" s="1"/>
      <c r="K544" s="1"/>
      <c r="L544" s="1"/>
      <c r="M544" s="1"/>
      <c r="N544" s="2"/>
      <c r="S544" s="2"/>
      <c r="U544" s="2"/>
      <c r="W544" s="103"/>
      <c r="Y544" s="2"/>
      <c r="AB544" s="2"/>
      <c r="AE544" s="2"/>
      <c r="AG544" s="2"/>
      <c r="AI544" s="2"/>
      <c r="AK544" s="2"/>
      <c r="AM544" s="2"/>
      <c r="AO544" s="2"/>
      <c r="AR544" s="2"/>
      <c r="AU544" s="2"/>
      <c r="AX544" s="2"/>
      <c r="BA544" s="2"/>
      <c r="BD544" s="2"/>
      <c r="BF544" s="2"/>
      <c r="BI544" s="2"/>
      <c r="BL544" s="2"/>
      <c r="BO544" s="2"/>
      <c r="BR544" s="2"/>
      <c r="BU544" s="2"/>
      <c r="BX544" s="2"/>
      <c r="CA544" s="2"/>
      <c r="CD544" s="2"/>
      <c r="CF544" s="103"/>
      <c r="CH544" s="103"/>
      <c r="CJ544" s="103"/>
      <c r="CL544" s="103"/>
      <c r="CN544" s="103"/>
      <c r="CP544" s="103"/>
      <c r="CR544" s="103"/>
    </row>
    <row r="545" spans="1:96">
      <c r="A545" s="235" t="str">
        <f t="shared" si="36"/>
        <v>PANDAL2G-3K [Northern shrimp NAFO Divisions 2G-3K]</v>
      </c>
      <c r="B545" s="231" t="s">
        <v>4327</v>
      </c>
      <c r="C545" s="231" t="s">
        <v>4328</v>
      </c>
      <c r="D545" s="2"/>
      <c r="E545" s="3"/>
      <c r="F545" s="3"/>
      <c r="G545" s="1"/>
      <c r="H545" s="2"/>
      <c r="I545" s="3"/>
      <c r="J545" s="1"/>
      <c r="K545" s="1"/>
      <c r="L545" s="1"/>
      <c r="M545" s="1"/>
      <c r="N545" s="2"/>
      <c r="S545" s="2"/>
      <c r="U545" s="2"/>
      <c r="W545" s="103"/>
      <c r="Y545" s="2"/>
      <c r="AB545" s="2"/>
      <c r="AE545" s="2"/>
      <c r="AG545" s="2"/>
      <c r="AI545" s="2"/>
      <c r="AK545" s="2"/>
      <c r="AM545" s="2"/>
      <c r="AO545" s="2"/>
      <c r="AR545" s="2"/>
      <c r="AU545" s="2"/>
      <c r="AX545" s="2"/>
      <c r="BA545" s="2"/>
      <c r="BD545" s="2"/>
      <c r="BF545" s="2"/>
      <c r="BI545" s="2"/>
      <c r="BL545" s="2"/>
      <c r="BO545" s="2"/>
      <c r="BR545" s="2"/>
      <c r="BU545" s="2"/>
      <c r="BX545" s="2"/>
      <c r="CA545" s="2"/>
      <c r="CD545" s="2"/>
      <c r="CF545" s="103"/>
      <c r="CH545" s="103"/>
      <c r="CJ545" s="103"/>
      <c r="CL545" s="103"/>
      <c r="CN545" s="103"/>
      <c r="CP545" s="103"/>
      <c r="CR545" s="103"/>
    </row>
    <row r="546" spans="1:96">
      <c r="A546" s="235" t="str">
        <f t="shared" si="36"/>
        <v>PANDAL4RST [Northern shrimp Gulf of St. Lawrence]</v>
      </c>
      <c r="B546" s="231" t="s">
        <v>2670</v>
      </c>
      <c r="C546" s="231" t="s">
        <v>4329</v>
      </c>
      <c r="D546" s="2"/>
      <c r="E546" s="3"/>
      <c r="F546" s="3"/>
      <c r="G546" s="1"/>
      <c r="H546" s="2"/>
      <c r="N546" s="2"/>
      <c r="S546" s="2"/>
      <c r="U546" s="2"/>
      <c r="W546" s="103"/>
      <c r="Y546" s="2"/>
      <c r="AB546" s="2"/>
      <c r="AE546" s="2"/>
      <c r="AG546" s="2"/>
      <c r="AI546" s="2"/>
      <c r="AK546" s="2"/>
      <c r="AM546" s="2"/>
      <c r="AO546" s="2"/>
      <c r="AR546" s="2"/>
      <c r="AU546" s="2"/>
      <c r="AX546" s="2"/>
      <c r="BA546" s="2"/>
      <c r="BD546" s="2"/>
      <c r="BF546" s="2"/>
      <c r="BI546" s="2"/>
      <c r="BL546" s="2"/>
      <c r="BO546" s="2"/>
      <c r="BR546" s="2"/>
      <c r="BU546" s="2"/>
      <c r="BX546" s="2"/>
      <c r="CA546" s="2"/>
      <c r="CD546" s="2"/>
      <c r="CF546" s="103"/>
      <c r="CH546" s="103"/>
      <c r="CJ546" s="103"/>
      <c r="CL546" s="103"/>
      <c r="CN546" s="103"/>
      <c r="CP546" s="103"/>
      <c r="CR546" s="103"/>
    </row>
    <row r="547" spans="1:96">
      <c r="A547" s="235" t="str">
        <f t="shared" si="36"/>
        <v>PANDALGOM [Northern shrimp Gulf of Maine]</v>
      </c>
      <c r="B547" s="231" t="s">
        <v>1285</v>
      </c>
      <c r="C547" s="231" t="s">
        <v>1286</v>
      </c>
      <c r="D547" s="2"/>
      <c r="H547" s="2"/>
      <c r="N547" s="2"/>
      <c r="S547" s="2"/>
      <c r="U547" s="2"/>
      <c r="W547" s="103"/>
      <c r="Y547" s="2"/>
      <c r="AB547" s="2"/>
      <c r="AE547" s="2"/>
      <c r="AG547" s="2"/>
      <c r="AI547" s="2"/>
      <c r="AK547" s="2"/>
      <c r="AM547" s="2"/>
      <c r="AO547" s="2"/>
      <c r="AR547" s="2"/>
      <c r="AU547" s="2"/>
      <c r="AX547" s="2"/>
      <c r="BA547" s="2"/>
      <c r="BD547" s="2"/>
      <c r="BF547" s="2"/>
      <c r="BI547" s="2"/>
      <c r="BL547" s="2"/>
      <c r="BO547" s="2"/>
      <c r="BR547" s="2"/>
      <c r="BU547" s="2"/>
      <c r="BX547" s="2"/>
      <c r="CA547" s="2"/>
      <c r="CD547" s="2"/>
      <c r="CF547" s="103"/>
      <c r="CH547" s="103"/>
      <c r="CJ547" s="103"/>
      <c r="CL547" s="103"/>
      <c r="CN547" s="103"/>
      <c r="CP547" s="103"/>
      <c r="CR547" s="103"/>
    </row>
    <row r="548" spans="1:96">
      <c r="A548" s="235" t="str">
        <f t="shared" si="36"/>
        <v>PANDALICBC [Ocean shrimp Inshore Coast of British Columbia]</v>
      </c>
      <c r="B548" s="231" t="s">
        <v>4330</v>
      </c>
      <c r="C548" s="231" t="s">
        <v>4331</v>
      </c>
      <c r="D548" s="2"/>
      <c r="H548" s="2"/>
      <c r="N548" s="2"/>
      <c r="S548" s="2"/>
      <c r="U548" s="2"/>
      <c r="W548" s="103"/>
      <c r="Y548" s="2"/>
      <c r="AB548" s="2"/>
      <c r="AE548" s="2"/>
      <c r="AG548" s="2"/>
      <c r="AI548" s="2"/>
      <c r="AK548" s="2"/>
      <c r="AM548" s="2"/>
      <c r="AO548" s="2"/>
      <c r="AR548" s="2"/>
      <c r="AU548" s="2"/>
      <c r="AX548" s="2"/>
      <c r="BA548" s="2"/>
      <c r="BD548" s="2"/>
      <c r="BF548" s="2"/>
      <c r="BI548" s="2"/>
      <c r="BL548" s="2"/>
      <c r="BO548" s="2"/>
      <c r="BR548" s="2"/>
      <c r="BU548" s="2"/>
      <c r="BX548" s="2"/>
      <c r="CA548" s="2"/>
      <c r="CD548" s="2"/>
      <c r="CF548" s="103"/>
      <c r="CH548" s="103"/>
      <c r="CJ548" s="103"/>
      <c r="CL548" s="103"/>
      <c r="CN548" s="103"/>
      <c r="CP548" s="103"/>
      <c r="CR548" s="103"/>
    </row>
    <row r="549" spans="1:96">
      <c r="A549" s="235" t="str">
        <f t="shared" si="36"/>
        <v>PANDALI-II [Northern shrimp North-East Arctic]</v>
      </c>
      <c r="B549" s="231" t="s">
        <v>4332</v>
      </c>
      <c r="C549" s="231" t="s">
        <v>4333</v>
      </c>
      <c r="D549" s="2"/>
      <c r="H549" s="2"/>
      <c r="N549" s="2"/>
      <c r="S549" s="2"/>
      <c r="U549" s="2"/>
      <c r="W549" s="103"/>
      <c r="Y549" s="2"/>
      <c r="AB549" s="2"/>
      <c r="AE549" s="2"/>
      <c r="AG549" s="2"/>
      <c r="AI549" s="2"/>
      <c r="AK549" s="2"/>
      <c r="AM549" s="2"/>
      <c r="AO549" s="2"/>
      <c r="AR549" s="2"/>
      <c r="AU549" s="2"/>
      <c r="AX549" s="2"/>
      <c r="BA549" s="2"/>
      <c r="BD549" s="2"/>
      <c r="BF549" s="2"/>
      <c r="BI549" s="2"/>
      <c r="BL549" s="2"/>
      <c r="BO549" s="2"/>
      <c r="BR549" s="2"/>
      <c r="BU549" s="2"/>
      <c r="BX549" s="2"/>
      <c r="CA549" s="2"/>
      <c r="CD549" s="2"/>
      <c r="CF549" s="103"/>
      <c r="CH549" s="103"/>
      <c r="CJ549" s="103"/>
      <c r="CL549" s="103"/>
      <c r="CN549" s="103"/>
      <c r="CP549" s="103"/>
      <c r="CR549" s="103"/>
    </row>
    <row r="550" spans="1:96">
      <c r="A550" s="235" t="str">
        <f t="shared" si="36"/>
        <v>PANDALIIIaW-IVaE [Northern shrimp ICES 3a(west)-4a(east)]</v>
      </c>
      <c r="B550" s="231" t="s">
        <v>4334</v>
      </c>
      <c r="C550" s="231" t="s">
        <v>4335</v>
      </c>
      <c r="D550" s="2"/>
      <c r="H550" s="2"/>
      <c r="N550" s="2"/>
      <c r="S550" s="2"/>
      <c r="U550" s="2"/>
      <c r="W550" s="103"/>
      <c r="Y550" s="2"/>
      <c r="AB550" s="2"/>
      <c r="AE550" s="2"/>
      <c r="AG550" s="2"/>
      <c r="AI550" s="2"/>
      <c r="AK550" s="2"/>
      <c r="AM550" s="2"/>
      <c r="AO550" s="2"/>
      <c r="AR550" s="2"/>
      <c r="AU550" s="2"/>
      <c r="AX550" s="2"/>
      <c r="BA550" s="2"/>
      <c r="BD550" s="2"/>
      <c r="BF550" s="2"/>
      <c r="BI550" s="2"/>
      <c r="BL550" s="2"/>
      <c r="BO550" s="2"/>
      <c r="BR550" s="2"/>
      <c r="BU550" s="2"/>
      <c r="BX550" s="2"/>
      <c r="CA550" s="2"/>
      <c r="CD550" s="2"/>
      <c r="CF550" s="103"/>
      <c r="CH550" s="103"/>
      <c r="CJ550" s="103"/>
      <c r="CL550" s="103"/>
      <c r="CN550" s="103"/>
      <c r="CP550" s="103"/>
      <c r="CR550" s="103"/>
    </row>
    <row r="551" spans="1:96">
      <c r="A551" s="235" t="str">
        <f t="shared" si="36"/>
        <v>PANDALIVa [Northern shrimp Northern North Sea]</v>
      </c>
      <c r="B551" s="231" t="s">
        <v>4336</v>
      </c>
      <c r="C551" s="231" t="s">
        <v>4337</v>
      </c>
      <c r="D551" s="2"/>
      <c r="H551" s="2"/>
      <c r="N551" s="2"/>
      <c r="S551" s="2"/>
      <c r="U551" s="2"/>
      <c r="W551" s="103"/>
      <c r="Y551" s="2"/>
      <c r="AB551" s="2"/>
      <c r="AE551" s="2"/>
      <c r="AG551" s="2"/>
      <c r="AI551" s="2"/>
      <c r="AK551" s="2"/>
      <c r="AM551" s="2"/>
      <c r="AO551" s="2"/>
      <c r="AR551" s="2"/>
      <c r="AU551" s="2"/>
      <c r="AX551" s="2"/>
      <c r="BA551" s="2"/>
      <c r="BD551" s="2"/>
      <c r="BF551" s="2"/>
      <c r="BI551" s="2"/>
      <c r="BL551" s="2"/>
      <c r="BO551" s="2"/>
      <c r="BR551" s="2"/>
      <c r="BU551" s="2"/>
      <c r="BX551" s="2"/>
      <c r="CA551" s="2"/>
      <c r="CD551" s="2"/>
      <c r="CF551" s="103"/>
      <c r="CH551" s="103"/>
      <c r="CJ551" s="103"/>
      <c r="CL551" s="103"/>
      <c r="CN551" s="103"/>
      <c r="CP551" s="103"/>
      <c r="CR551" s="103"/>
    </row>
    <row r="552" spans="1:96">
      <c r="A552" s="235" t="str">
        <f t="shared" si="36"/>
        <v>PANDALSFA13-15 [Northern shrimp Eastern Scotian Shelf (SFA 13-15)]</v>
      </c>
      <c r="B552" s="231" t="s">
        <v>2671</v>
      </c>
      <c r="C552" s="231" t="s">
        <v>2672</v>
      </c>
      <c r="D552" s="2"/>
      <c r="H552" s="2"/>
      <c r="N552" s="2"/>
      <c r="S552" s="2"/>
      <c r="U552" s="2"/>
      <c r="W552" s="103"/>
      <c r="Y552" s="2"/>
      <c r="AB552" s="2"/>
      <c r="AE552" s="2"/>
      <c r="AG552" s="2"/>
      <c r="AI552" s="2"/>
      <c r="AK552" s="2"/>
      <c r="AM552" s="2"/>
      <c r="AO552" s="2"/>
      <c r="AR552" s="2"/>
      <c r="AU552" s="2"/>
      <c r="AX552" s="2"/>
      <c r="BA552" s="2"/>
      <c r="BD552" s="2"/>
      <c r="BF552" s="2"/>
      <c r="BI552" s="2"/>
      <c r="BL552" s="2"/>
      <c r="BO552" s="2"/>
      <c r="BR552" s="2"/>
      <c r="BU552" s="2"/>
      <c r="BX552" s="2"/>
      <c r="CA552" s="2"/>
      <c r="CD552" s="2"/>
      <c r="CF552" s="103"/>
      <c r="CH552" s="103"/>
      <c r="CJ552" s="103"/>
      <c r="CL552" s="103"/>
      <c r="CN552" s="103"/>
      <c r="CP552" s="103"/>
      <c r="CR552" s="103"/>
    </row>
    <row r="553" spans="1:96">
      <c r="A553" s="235" t="str">
        <f t="shared" si="36"/>
        <v>PANDALSFA2-3 [Northern shrimp Shrimp Fishing Areas 2-3]</v>
      </c>
      <c r="B553" s="231" t="s">
        <v>2673</v>
      </c>
      <c r="C553" s="231" t="s">
        <v>2674</v>
      </c>
      <c r="D553" s="2"/>
      <c r="H553" s="2"/>
      <c r="N553" s="2"/>
      <c r="S553" s="2"/>
      <c r="U553" s="2"/>
      <c r="W553" s="103"/>
      <c r="Y553" s="2"/>
      <c r="AB553" s="2"/>
      <c r="AE553" s="2"/>
      <c r="AG553" s="2"/>
      <c r="AI553" s="2"/>
      <c r="AK553" s="2"/>
      <c r="AM553" s="2"/>
      <c r="AO553" s="2"/>
      <c r="AR553" s="2"/>
      <c r="AU553" s="2"/>
      <c r="AX553" s="2"/>
      <c r="BA553" s="2"/>
      <c r="BD553" s="2"/>
      <c r="BF553" s="2"/>
      <c r="BI553" s="2"/>
      <c r="BL553" s="2"/>
      <c r="BO553" s="2"/>
      <c r="BR553" s="2"/>
      <c r="BU553" s="2"/>
      <c r="BX553" s="2"/>
      <c r="CA553" s="2"/>
      <c r="CD553" s="2"/>
      <c r="CF553" s="103"/>
      <c r="CH553" s="103"/>
      <c r="CJ553" s="103"/>
      <c r="CL553" s="103"/>
      <c r="CN553" s="103"/>
      <c r="CP553" s="103"/>
      <c r="CR553" s="103"/>
    </row>
    <row r="554" spans="1:96">
      <c r="A554" s="235" t="str">
        <f t="shared" si="36"/>
        <v>PANDALSFA4 [Northern shrimp Shrimp Fishing Area 4]</v>
      </c>
      <c r="B554" s="231" t="s">
        <v>2784</v>
      </c>
      <c r="C554" s="231" t="s">
        <v>4338</v>
      </c>
      <c r="D554" s="2"/>
      <c r="H554" s="2"/>
      <c r="N554" s="2"/>
      <c r="S554" s="2"/>
      <c r="U554" s="2"/>
      <c r="W554" s="103"/>
      <c r="Y554" s="2"/>
      <c r="AB554" s="2"/>
      <c r="AE554" s="2"/>
      <c r="AG554" s="2"/>
      <c r="AI554" s="2"/>
      <c r="AK554" s="2"/>
      <c r="AM554" s="2"/>
      <c r="AO554" s="2"/>
      <c r="AR554" s="2"/>
      <c r="AU554" s="2"/>
      <c r="AX554" s="2"/>
      <c r="BA554" s="2"/>
      <c r="BD554" s="2"/>
      <c r="BF554" s="2"/>
      <c r="BI554" s="2"/>
      <c r="BL554" s="2"/>
      <c r="BO554" s="2"/>
      <c r="BR554" s="2"/>
      <c r="BU554" s="2"/>
      <c r="BX554" s="2"/>
      <c r="CA554" s="2"/>
      <c r="CD554" s="2"/>
      <c r="CF554" s="103"/>
      <c r="CH554" s="103"/>
      <c r="CJ554" s="103"/>
      <c r="CL554" s="103"/>
      <c r="CN554" s="103"/>
      <c r="CP554" s="103"/>
      <c r="CR554" s="103"/>
    </row>
    <row r="555" spans="1:96">
      <c r="A555" s="235" t="str">
        <f t="shared" si="36"/>
        <v>PANDALSFA5 [Northern shrimp Shrimp Fishing Area 5]</v>
      </c>
      <c r="B555" s="231" t="s">
        <v>2785</v>
      </c>
      <c r="C555" s="231" t="s">
        <v>4339</v>
      </c>
      <c r="D555" s="2"/>
      <c r="H555" s="2"/>
      <c r="N555" s="2"/>
      <c r="S555" s="2"/>
      <c r="U555" s="2"/>
      <c r="W555" s="103"/>
      <c r="Y555" s="2"/>
      <c r="AB555" s="2"/>
      <c r="AE555" s="2"/>
      <c r="AG555" s="2"/>
      <c r="AI555" s="2"/>
      <c r="AK555" s="2"/>
      <c r="AM555" s="2"/>
      <c r="AO555" s="2"/>
      <c r="AR555" s="2"/>
      <c r="AU555" s="2"/>
      <c r="AX555" s="2"/>
      <c r="BA555" s="2"/>
      <c r="BD555" s="2"/>
      <c r="BF555" s="2"/>
      <c r="BI555" s="2"/>
      <c r="BL555" s="2"/>
      <c r="BO555" s="2"/>
      <c r="BR555" s="2"/>
      <c r="BU555" s="2"/>
      <c r="BX555" s="2"/>
      <c r="CA555" s="2"/>
      <c r="CD555" s="2"/>
      <c r="CF555" s="103"/>
      <c r="CH555" s="103"/>
      <c r="CJ555" s="103"/>
      <c r="CL555" s="103"/>
      <c r="CN555" s="103"/>
      <c r="CP555" s="103"/>
      <c r="CR555" s="103"/>
    </row>
    <row r="556" spans="1:96">
      <c r="A556" s="235" t="str">
        <f t="shared" si="36"/>
        <v>PANDALSFA6 [Northern shrimp Shrimp Fishing Area 6]</v>
      </c>
      <c r="B556" s="231" t="s">
        <v>2786</v>
      </c>
      <c r="C556" s="231" t="s">
        <v>4340</v>
      </c>
      <c r="D556" s="2"/>
      <c r="H556" s="2"/>
      <c r="N556" s="2"/>
      <c r="S556" s="2"/>
      <c r="U556" s="2"/>
      <c r="W556" s="103"/>
      <c r="Y556" s="2"/>
      <c r="AB556" s="2"/>
      <c r="AE556" s="2"/>
      <c r="AG556" s="2"/>
      <c r="AI556" s="2"/>
      <c r="AK556" s="2"/>
      <c r="AM556" s="2"/>
      <c r="AO556" s="2"/>
      <c r="AR556" s="2"/>
      <c r="AU556" s="2"/>
      <c r="AX556" s="2"/>
      <c r="BA556" s="2"/>
      <c r="BD556" s="2"/>
      <c r="BF556" s="2"/>
      <c r="BI556" s="2"/>
      <c r="BL556" s="2"/>
      <c r="BO556" s="2"/>
      <c r="BR556" s="2"/>
      <c r="BU556" s="2"/>
      <c r="BX556" s="2"/>
      <c r="CA556" s="2"/>
      <c r="CD556" s="2"/>
      <c r="CF556" s="103"/>
      <c r="CH556" s="103"/>
      <c r="CJ556" s="103"/>
      <c r="CL556" s="103"/>
      <c r="CN556" s="103"/>
      <c r="CP556" s="103"/>
      <c r="CR556" s="103"/>
    </row>
    <row r="557" spans="1:96">
      <c r="A557" s="235" t="str">
        <f t="shared" si="36"/>
        <v>PANDALSMA14 [Ocean shrimp Shrimp Management Area 14]</v>
      </c>
      <c r="B557" s="231" t="s">
        <v>2787</v>
      </c>
      <c r="C557" s="231" t="s">
        <v>4341</v>
      </c>
      <c r="D557" s="2"/>
      <c r="H557" s="2"/>
      <c r="N557" s="2"/>
      <c r="S557" s="2"/>
      <c r="U557" s="2"/>
      <c r="W557" s="103"/>
      <c r="Y557" s="2"/>
      <c r="AB557" s="2"/>
      <c r="AE557" s="2"/>
      <c r="AG557" s="2"/>
      <c r="AI557" s="2"/>
      <c r="AK557" s="2"/>
      <c r="AM557" s="2"/>
      <c r="AO557" s="2"/>
      <c r="AR557" s="2"/>
      <c r="AU557" s="2"/>
      <c r="AX557" s="2"/>
      <c r="BA557" s="2"/>
      <c r="BD557" s="2"/>
      <c r="BF557" s="2"/>
      <c r="BI557" s="2"/>
      <c r="BL557" s="2"/>
      <c r="BO557" s="2"/>
      <c r="BR557" s="2"/>
      <c r="BU557" s="2"/>
      <c r="BX557" s="2"/>
      <c r="CA557" s="2"/>
      <c r="CD557" s="2"/>
      <c r="CF557" s="103"/>
      <c r="CH557" s="103"/>
      <c r="CJ557" s="103"/>
      <c r="CL557" s="103"/>
      <c r="CN557" s="103"/>
      <c r="CP557" s="103"/>
      <c r="CR557" s="103"/>
    </row>
    <row r="558" spans="1:96">
      <c r="A558" s="235" t="str">
        <f t="shared" si="36"/>
        <v>PANDALSMA16 [Ocean shrimp Shrimp Management Area 16]</v>
      </c>
      <c r="B558" s="231" t="s">
        <v>2788</v>
      </c>
      <c r="C558" s="231" t="s">
        <v>4342</v>
      </c>
      <c r="D558" s="2"/>
      <c r="H558" s="2"/>
      <c r="N558" s="2"/>
      <c r="S558" s="2"/>
      <c r="U558" s="2"/>
      <c r="W558" s="103"/>
      <c r="Y558" s="2"/>
      <c r="AB558" s="2"/>
      <c r="AE558" s="2"/>
      <c r="AG558" s="2"/>
      <c r="AI558" s="2"/>
      <c r="AK558" s="2"/>
      <c r="AM558" s="2"/>
      <c r="AO558" s="2"/>
      <c r="AR558" s="2"/>
      <c r="AU558" s="2"/>
      <c r="AX558" s="2"/>
      <c r="BA558" s="2"/>
      <c r="BD558" s="2"/>
      <c r="BF558" s="2"/>
      <c r="BI558" s="2"/>
      <c r="BL558" s="2"/>
      <c r="BO558" s="2"/>
      <c r="BR558" s="2"/>
      <c r="BU558" s="2"/>
      <c r="BX558" s="2"/>
      <c r="CA558" s="2"/>
      <c r="CD558" s="2"/>
      <c r="CF558" s="103"/>
      <c r="CH558" s="103"/>
      <c r="CJ558" s="103"/>
      <c r="CL558" s="103"/>
      <c r="CN558" s="103"/>
      <c r="CP558" s="103"/>
      <c r="CR558" s="103"/>
    </row>
    <row r="559" spans="1:96">
      <c r="A559" s="235" t="str">
        <f t="shared" si="36"/>
        <v>PANDALSMA18-19 [Ocean shrimp Shrimp Management Areas 18 and 19]</v>
      </c>
      <c r="B559" s="231" t="s">
        <v>2789</v>
      </c>
      <c r="C559" s="231" t="s">
        <v>4343</v>
      </c>
      <c r="D559" s="2"/>
      <c r="H559" s="2"/>
      <c r="N559" s="2"/>
      <c r="S559" s="2"/>
      <c r="U559" s="2"/>
      <c r="W559" s="103"/>
      <c r="Y559" s="2"/>
      <c r="AB559" s="2"/>
      <c r="AE559" s="2"/>
      <c r="AG559" s="2"/>
      <c r="AI559" s="2"/>
      <c r="AK559" s="2"/>
      <c r="AM559" s="2"/>
      <c r="AO559" s="2"/>
      <c r="AR559" s="2"/>
      <c r="AU559" s="2"/>
      <c r="AX559" s="2"/>
      <c r="BA559" s="2"/>
      <c r="BD559" s="2"/>
      <c r="BF559" s="2"/>
      <c r="BI559" s="2"/>
      <c r="BL559" s="2"/>
      <c r="BO559" s="2"/>
      <c r="BR559" s="2"/>
      <c r="BU559" s="2"/>
      <c r="BX559" s="2"/>
      <c r="CA559" s="2"/>
      <c r="CD559" s="2"/>
      <c r="CF559" s="103"/>
      <c r="CH559" s="103"/>
      <c r="CJ559" s="103"/>
      <c r="CL559" s="103"/>
      <c r="CN559" s="103"/>
      <c r="CP559" s="103"/>
      <c r="CR559" s="103"/>
    </row>
    <row r="560" spans="1:96">
      <c r="A560" s="235" t="str">
        <f t="shared" si="36"/>
        <v>PANDALSMAFR [Ocean shrimp Shrimp Management Area FR]</v>
      </c>
      <c r="B560" s="231" t="s">
        <v>2790</v>
      </c>
      <c r="C560" s="231" t="s">
        <v>4344</v>
      </c>
      <c r="D560" s="2"/>
      <c r="H560" s="2"/>
      <c r="N560" s="2"/>
      <c r="S560" s="2"/>
      <c r="U560" s="2"/>
      <c r="W560" s="103"/>
      <c r="Y560" s="2"/>
      <c r="AB560" s="2"/>
      <c r="AE560" s="2"/>
      <c r="AG560" s="2"/>
      <c r="AI560" s="2"/>
      <c r="AK560" s="2"/>
      <c r="AM560" s="2"/>
      <c r="AO560" s="2"/>
      <c r="AR560" s="2"/>
      <c r="AU560" s="2"/>
      <c r="AX560" s="2"/>
      <c r="BA560" s="2"/>
      <c r="BD560" s="2"/>
      <c r="BF560" s="2"/>
      <c r="BI560" s="2"/>
      <c r="BL560" s="2"/>
      <c r="BO560" s="2"/>
      <c r="BR560" s="2"/>
      <c r="BU560" s="2"/>
      <c r="BX560" s="2"/>
      <c r="CA560" s="2"/>
      <c r="CD560" s="2"/>
      <c r="CF560" s="103"/>
      <c r="CH560" s="103"/>
      <c r="CJ560" s="103"/>
      <c r="CL560" s="103"/>
      <c r="CN560" s="103"/>
      <c r="CP560" s="103"/>
      <c r="CR560" s="103"/>
    </row>
    <row r="561" spans="1:96">
      <c r="A561" s="235" t="str">
        <f t="shared" si="36"/>
        <v>PANDALSMAGTSE [Ocean shrimp Shrimp Management Area GTSE]</v>
      </c>
      <c r="B561" s="231" t="s">
        <v>2791</v>
      </c>
      <c r="C561" s="231" t="s">
        <v>4345</v>
      </c>
      <c r="D561" s="2"/>
      <c r="H561" s="2"/>
      <c r="N561" s="2"/>
      <c r="S561" s="2"/>
      <c r="U561" s="2"/>
      <c r="W561" s="103"/>
      <c r="Y561" s="2"/>
      <c r="AB561" s="2"/>
      <c r="AE561" s="2"/>
      <c r="AG561" s="2"/>
      <c r="AI561" s="2"/>
      <c r="AK561" s="2"/>
      <c r="AM561" s="2"/>
      <c r="AO561" s="2"/>
      <c r="AR561" s="2"/>
      <c r="AU561" s="2"/>
      <c r="AX561" s="2"/>
      <c r="BA561" s="2"/>
      <c r="BD561" s="2"/>
      <c r="BF561" s="2"/>
      <c r="BI561" s="2"/>
      <c r="BL561" s="2"/>
      <c r="BO561" s="2"/>
      <c r="BR561" s="2"/>
      <c r="BU561" s="2"/>
      <c r="BX561" s="2"/>
      <c r="CA561" s="2"/>
      <c r="CD561" s="2"/>
      <c r="CF561" s="103"/>
      <c r="CH561" s="103"/>
      <c r="CJ561" s="103"/>
      <c r="CL561" s="103"/>
      <c r="CN561" s="103"/>
      <c r="CP561" s="103"/>
      <c r="CR561" s="103"/>
    </row>
    <row r="562" spans="1:96">
      <c r="A562" s="235" t="str">
        <f t="shared" si="36"/>
        <v>PANDALSMAPRD [Ocean shrimp Shrimp Management Area PRD]</v>
      </c>
      <c r="B562" s="231" t="s">
        <v>2792</v>
      </c>
      <c r="C562" s="231" t="s">
        <v>4346</v>
      </c>
      <c r="D562" s="2"/>
      <c r="H562" s="2"/>
      <c r="N562" s="2"/>
      <c r="S562" s="2"/>
      <c r="U562" s="2"/>
      <c r="W562" s="103"/>
      <c r="Y562" s="2"/>
      <c r="AB562" s="2"/>
      <c r="AE562" s="2"/>
      <c r="AG562" s="2"/>
      <c r="AI562" s="2"/>
      <c r="AK562" s="2"/>
      <c r="AM562" s="2"/>
      <c r="AO562" s="2"/>
      <c r="AR562" s="2"/>
      <c r="AU562" s="2"/>
      <c r="AX562" s="2"/>
      <c r="BA562" s="2"/>
      <c r="BD562" s="2"/>
      <c r="BF562" s="2"/>
      <c r="BI562" s="2"/>
      <c r="BL562" s="2"/>
      <c r="BO562" s="2"/>
      <c r="BR562" s="2"/>
      <c r="BU562" s="2"/>
      <c r="BX562" s="2"/>
      <c r="CA562" s="2"/>
      <c r="CD562" s="2"/>
      <c r="CF562" s="103"/>
      <c r="CH562" s="103"/>
      <c r="CJ562" s="103"/>
      <c r="CL562" s="103"/>
      <c r="CN562" s="103"/>
      <c r="CP562" s="103"/>
      <c r="CR562" s="103"/>
    </row>
    <row r="563" spans="1:96">
      <c r="A563" s="235" t="str">
        <f t="shared" si="36"/>
        <v>PATGRENADIERCH [Patagonian grenadier Central-Southern Chile]</v>
      </c>
      <c r="B563" s="231" t="s">
        <v>1289</v>
      </c>
      <c r="C563" s="231" t="s">
        <v>4347</v>
      </c>
      <c r="D563" s="2"/>
      <c r="H563" s="2"/>
      <c r="N563" s="2"/>
      <c r="S563" s="2"/>
      <c r="U563" s="2"/>
      <c r="W563" s="103"/>
      <c r="Y563" s="2"/>
      <c r="AB563" s="2"/>
      <c r="AE563" s="2"/>
      <c r="AG563" s="2"/>
      <c r="AI563" s="2"/>
      <c r="AK563" s="2"/>
      <c r="AM563" s="2"/>
      <c r="AO563" s="2"/>
      <c r="AR563" s="2"/>
      <c r="AU563" s="2"/>
      <c r="AX563" s="2"/>
      <c r="BA563" s="2"/>
      <c r="BD563" s="2"/>
      <c r="BF563" s="2"/>
      <c r="BI563" s="2"/>
      <c r="BL563" s="2"/>
      <c r="BO563" s="2"/>
      <c r="BR563" s="2"/>
      <c r="BU563" s="2"/>
      <c r="BX563" s="2"/>
      <c r="CA563" s="2"/>
      <c r="CD563" s="2"/>
      <c r="CF563" s="103"/>
      <c r="CH563" s="103"/>
      <c r="CJ563" s="103"/>
      <c r="CL563" s="103"/>
      <c r="CN563" s="103"/>
      <c r="CP563" s="103"/>
      <c r="CR563" s="103"/>
    </row>
    <row r="564" spans="1:96">
      <c r="A564" s="235" t="str">
        <f t="shared" si="36"/>
        <v>PATGRENADIERSARG [Patagonian grenadier Southern Argentina]</v>
      </c>
      <c r="B564" s="231" t="s">
        <v>1291</v>
      </c>
      <c r="C564" s="231" t="s">
        <v>1292</v>
      </c>
      <c r="D564" s="2"/>
      <c r="H564" s="2"/>
      <c r="N564" s="2"/>
      <c r="S564" s="2"/>
      <c r="U564" s="2"/>
      <c r="W564" s="103"/>
      <c r="Y564" s="2"/>
      <c r="AB564" s="2"/>
      <c r="AE564" s="2"/>
      <c r="AG564" s="2"/>
      <c r="AI564" s="2"/>
      <c r="AK564" s="2"/>
      <c r="AM564" s="2"/>
      <c r="AO564" s="2"/>
      <c r="AR564" s="2"/>
      <c r="AU564" s="2"/>
      <c r="AX564" s="2"/>
      <c r="BA564" s="2"/>
      <c r="BD564" s="2"/>
      <c r="BF564" s="2"/>
      <c r="BI564" s="2"/>
      <c r="BL564" s="2"/>
      <c r="BO564" s="2"/>
      <c r="BR564" s="2"/>
      <c r="BU564" s="2"/>
      <c r="BX564" s="2"/>
      <c r="CA564" s="2"/>
      <c r="CD564" s="2"/>
      <c r="CF564" s="103"/>
      <c r="CH564" s="103"/>
      <c r="CJ564" s="103"/>
      <c r="CL564" s="103"/>
      <c r="CN564" s="103"/>
      <c r="CP564" s="103"/>
      <c r="CR564" s="103"/>
    </row>
    <row r="565" spans="1:96">
      <c r="A565" s="235" t="str">
        <f t="shared" si="36"/>
        <v>PAUANPAU5A [Paua NZ Area North PAUA 5A]</v>
      </c>
      <c r="B565" s="231" t="s">
        <v>1294</v>
      </c>
      <c r="C565" s="231" t="s">
        <v>4348</v>
      </c>
      <c r="D565" s="2"/>
      <c r="H565" s="2"/>
      <c r="N565" s="2"/>
      <c r="S565" s="2"/>
      <c r="U565" s="2"/>
      <c r="W565" s="103"/>
      <c r="Y565" s="2"/>
      <c r="AB565" s="2"/>
      <c r="AE565" s="2"/>
      <c r="AG565" s="2"/>
      <c r="AI565" s="2"/>
      <c r="AK565" s="2"/>
      <c r="AM565" s="2"/>
      <c r="AO565" s="2"/>
      <c r="AR565" s="2"/>
      <c r="AU565" s="2"/>
      <c r="AX565" s="2"/>
      <c r="BA565" s="2"/>
      <c r="BD565" s="2"/>
      <c r="BF565" s="2"/>
      <c r="BI565" s="2"/>
      <c r="BL565" s="2"/>
      <c r="BO565" s="2"/>
      <c r="BR565" s="2"/>
      <c r="BU565" s="2"/>
      <c r="BX565" s="2"/>
      <c r="CA565" s="2"/>
      <c r="CD565" s="2"/>
      <c r="CF565" s="103"/>
      <c r="CH565" s="103"/>
      <c r="CJ565" s="103"/>
      <c r="CL565" s="103"/>
      <c r="CN565" s="103"/>
      <c r="CP565" s="103"/>
      <c r="CR565" s="103"/>
    </row>
    <row r="566" spans="1:96">
      <c r="A566" s="235" t="str">
        <f t="shared" si="36"/>
        <v>PAUAPAU5B [Paua New Zealand Area PAU 5B (Stewart Island)]</v>
      </c>
      <c r="B566" s="231" t="s">
        <v>1297</v>
      </c>
      <c r="C566" s="231" t="s">
        <v>4349</v>
      </c>
      <c r="D566" s="2"/>
      <c r="H566" s="2"/>
      <c r="N566" s="2"/>
      <c r="S566" s="2"/>
      <c r="U566" s="2"/>
      <c r="W566" s="103"/>
      <c r="Y566" s="2"/>
      <c r="AB566" s="2"/>
      <c r="AE566" s="2"/>
      <c r="AG566" s="2"/>
      <c r="AI566" s="2"/>
      <c r="AK566" s="2"/>
      <c r="AM566" s="2"/>
      <c r="AO566" s="2"/>
      <c r="AR566" s="2"/>
      <c r="AU566" s="2"/>
      <c r="AX566" s="2"/>
      <c r="BA566" s="2"/>
      <c r="BD566" s="2"/>
      <c r="BF566" s="2"/>
      <c r="BI566" s="2"/>
      <c r="BL566" s="2"/>
      <c r="BO566" s="2"/>
      <c r="BR566" s="2"/>
      <c r="BU566" s="2"/>
      <c r="BX566" s="2"/>
      <c r="CA566" s="2"/>
      <c r="CD566" s="2"/>
      <c r="CF566" s="103"/>
      <c r="CH566" s="103"/>
      <c r="CJ566" s="103"/>
      <c r="CL566" s="103"/>
      <c r="CN566" s="103"/>
      <c r="CP566" s="103"/>
      <c r="CR566" s="103"/>
    </row>
    <row r="567" spans="1:96">
      <c r="A567" s="235" t="str">
        <f t="shared" si="36"/>
        <v>PAUAPAU5D [Paua New Zealand Area PAU 5D (Otago)]</v>
      </c>
      <c r="B567" s="231" t="s">
        <v>1298</v>
      </c>
      <c r="C567" s="231" t="s">
        <v>4350</v>
      </c>
      <c r="D567" s="2"/>
      <c r="H567" s="2"/>
      <c r="N567" s="2"/>
      <c r="S567" s="2"/>
      <c r="U567" s="2"/>
      <c r="W567" s="103"/>
      <c r="Y567" s="2"/>
      <c r="AB567" s="2"/>
      <c r="AE567" s="2"/>
      <c r="AG567" s="2"/>
      <c r="AI567" s="2"/>
      <c r="AK567" s="2"/>
      <c r="AM567" s="2"/>
      <c r="AO567" s="2"/>
      <c r="AR567" s="2"/>
      <c r="AU567" s="2"/>
      <c r="AX567" s="2"/>
      <c r="BA567" s="2"/>
      <c r="BD567" s="2"/>
      <c r="BF567" s="2"/>
      <c r="BI567" s="2"/>
      <c r="BL567" s="2"/>
      <c r="BO567" s="2"/>
      <c r="BR567" s="2"/>
      <c r="BU567" s="2"/>
      <c r="BX567" s="2"/>
      <c r="CA567" s="2"/>
      <c r="CD567" s="2"/>
      <c r="CF567" s="103"/>
      <c r="CH567" s="103"/>
      <c r="CJ567" s="103"/>
      <c r="CL567" s="103"/>
      <c r="CN567" s="103"/>
      <c r="CP567" s="103"/>
      <c r="CR567" s="103"/>
    </row>
    <row r="568" spans="1:96">
      <c r="A568" s="235" t="str">
        <f t="shared" si="36"/>
        <v>PAUAPAU7 [Paua New Zealand Area PAU 7 (Marlborough)]</v>
      </c>
      <c r="B568" s="231" t="s">
        <v>1299</v>
      </c>
      <c r="C568" s="231" t="s">
        <v>4351</v>
      </c>
      <c r="D568" s="2"/>
      <c r="H568" s="2"/>
      <c r="N568" s="2"/>
      <c r="S568" s="2"/>
      <c r="U568" s="2"/>
      <c r="W568" s="103"/>
      <c r="Y568" s="2"/>
      <c r="AB568" s="2"/>
      <c r="AE568" s="2"/>
      <c r="AG568" s="2"/>
      <c r="AI568" s="2"/>
      <c r="AK568" s="2"/>
      <c r="AM568" s="2"/>
      <c r="AO568" s="2"/>
      <c r="AR568" s="2"/>
      <c r="AU568" s="2"/>
      <c r="AX568" s="2"/>
      <c r="BA568" s="2"/>
      <c r="BD568" s="2"/>
      <c r="BF568" s="2"/>
      <c r="BI568" s="2"/>
      <c r="BL568" s="2"/>
      <c r="BO568" s="2"/>
      <c r="BR568" s="2"/>
      <c r="BU568" s="2"/>
      <c r="BX568" s="2"/>
      <c r="CA568" s="2"/>
      <c r="CD568" s="2"/>
      <c r="CF568" s="103"/>
      <c r="CH568" s="103"/>
      <c r="CJ568" s="103"/>
      <c r="CL568" s="103"/>
      <c r="CN568" s="103"/>
      <c r="CP568" s="103"/>
      <c r="CR568" s="103"/>
    </row>
    <row r="569" spans="1:96">
      <c r="A569" s="235" t="str">
        <f t="shared" si="36"/>
        <v>PAUASPAU5A [Paua NZ Area South PAUA 5A]</v>
      </c>
      <c r="B569" s="231" t="s">
        <v>1300</v>
      </c>
      <c r="C569" s="231" t="s">
        <v>4352</v>
      </c>
      <c r="D569" s="2"/>
      <c r="H569" s="2"/>
      <c r="N569" s="2"/>
      <c r="S569" s="2"/>
      <c r="U569" s="2"/>
      <c r="W569" s="103"/>
      <c r="Y569" s="2"/>
      <c r="AB569" s="2"/>
      <c r="AE569" s="2"/>
      <c r="AG569" s="2"/>
      <c r="AI569" s="2"/>
      <c r="AK569" s="2"/>
      <c r="AM569" s="2"/>
      <c r="AO569" s="2"/>
      <c r="AR569" s="2"/>
      <c r="AU569" s="2"/>
      <c r="AX569" s="2"/>
      <c r="BA569" s="2"/>
      <c r="BD569" s="2"/>
      <c r="BF569" s="2"/>
      <c r="BI569" s="2"/>
      <c r="BL569" s="2"/>
      <c r="BO569" s="2"/>
      <c r="BR569" s="2"/>
      <c r="BU569" s="2"/>
      <c r="BX569" s="2"/>
      <c r="CA569" s="2"/>
      <c r="CD569" s="2"/>
      <c r="CF569" s="103"/>
      <c r="CH569" s="103"/>
      <c r="CJ569" s="103"/>
      <c r="CL569" s="103"/>
      <c r="CN569" s="103"/>
      <c r="CP569" s="103"/>
      <c r="CR569" s="103"/>
    </row>
    <row r="570" spans="1:96">
      <c r="A570" s="235" t="str">
        <f t="shared" si="36"/>
        <v>PCEELARGS [Pink cusk eel Southern Argentina]</v>
      </c>
      <c r="B570" s="231" t="s">
        <v>4353</v>
      </c>
      <c r="C570" s="231" t="s">
        <v>4354</v>
      </c>
      <c r="D570" s="2"/>
      <c r="H570" s="2"/>
      <c r="N570" s="2"/>
      <c r="S570" s="2"/>
      <c r="U570" s="2"/>
      <c r="W570" s="103"/>
      <c r="Y570" s="2"/>
      <c r="AB570" s="2"/>
      <c r="AE570" s="2"/>
      <c r="AG570" s="2"/>
      <c r="AI570" s="2"/>
      <c r="AK570" s="2"/>
      <c r="AM570" s="2"/>
      <c r="AO570" s="2"/>
      <c r="AR570" s="2"/>
      <c r="AU570" s="2"/>
      <c r="AX570" s="2"/>
      <c r="BA570" s="2"/>
      <c r="BD570" s="2"/>
      <c r="BF570" s="2"/>
      <c r="BI570" s="2"/>
      <c r="BL570" s="2"/>
      <c r="BO570" s="2"/>
      <c r="BR570" s="2"/>
      <c r="BU570" s="2"/>
      <c r="BX570" s="2"/>
      <c r="CA570" s="2"/>
      <c r="CD570" s="2"/>
      <c r="CF570" s="103"/>
      <c r="CH570" s="103"/>
      <c r="CJ570" s="103"/>
      <c r="CL570" s="103"/>
      <c r="CN570" s="103"/>
      <c r="CP570" s="103"/>
      <c r="CR570" s="103"/>
    </row>
    <row r="571" spans="1:96">
      <c r="A571" s="235" t="str">
        <f t="shared" si="36"/>
        <v>PCEELCH [Pink cusk eel Chile]</v>
      </c>
      <c r="B571" s="231" t="s">
        <v>1301</v>
      </c>
      <c r="C571" s="231" t="s">
        <v>4355</v>
      </c>
      <c r="D571" s="2"/>
      <c r="H571" s="2"/>
      <c r="N571" s="2"/>
      <c r="S571" s="2"/>
      <c r="U571" s="2"/>
      <c r="W571" s="103"/>
      <c r="Y571" s="2"/>
      <c r="AB571" s="2"/>
      <c r="AE571" s="2"/>
      <c r="AG571" s="2"/>
      <c r="AI571" s="2"/>
      <c r="AK571" s="2"/>
      <c r="AM571" s="2"/>
      <c r="AO571" s="2"/>
      <c r="AR571" s="2"/>
      <c r="AU571" s="2"/>
      <c r="AX571" s="2"/>
      <c r="BA571" s="2"/>
      <c r="BD571" s="2"/>
      <c r="BF571" s="2"/>
      <c r="BI571" s="2"/>
      <c r="BL571" s="2"/>
      <c r="BO571" s="2"/>
      <c r="BR571" s="2"/>
      <c r="BU571" s="2"/>
      <c r="BX571" s="2"/>
      <c r="CA571" s="2"/>
      <c r="CD571" s="2"/>
      <c r="CF571" s="103"/>
      <c r="CH571" s="103"/>
      <c r="CJ571" s="103"/>
      <c r="CL571" s="103"/>
      <c r="CN571" s="103"/>
      <c r="CP571" s="103"/>
      <c r="CR571" s="103"/>
    </row>
    <row r="572" spans="1:96">
      <c r="A572" s="235" t="str">
        <f t="shared" si="36"/>
        <v>PCEELCSCH [Pink cusk eel Central-Southern Chile]</v>
      </c>
      <c r="B572" s="231" t="s">
        <v>4356</v>
      </c>
      <c r="C572" s="231" t="s">
        <v>4357</v>
      </c>
      <c r="D572" s="2"/>
      <c r="H572" s="2"/>
      <c r="N572" s="2"/>
      <c r="S572" s="2"/>
      <c r="U572" s="2"/>
      <c r="W572" s="103"/>
      <c r="Y572" s="2"/>
      <c r="AB572" s="2"/>
      <c r="AE572" s="2"/>
      <c r="AG572" s="2"/>
      <c r="AI572" s="2"/>
      <c r="AK572" s="2"/>
      <c r="AM572" s="2"/>
      <c r="AO572" s="2"/>
      <c r="AR572" s="2"/>
      <c r="AU572" s="2"/>
      <c r="AX572" s="2"/>
      <c r="BA572" s="2"/>
      <c r="BD572" s="2"/>
      <c r="BF572" s="2"/>
      <c r="BI572" s="2"/>
      <c r="BL572" s="2"/>
      <c r="BO572" s="2"/>
      <c r="BR572" s="2"/>
      <c r="BU572" s="2"/>
      <c r="BX572" s="2"/>
      <c r="CA572" s="2"/>
      <c r="CD572" s="2"/>
      <c r="CF572" s="103"/>
      <c r="CH572" s="103"/>
      <c r="CJ572" s="103"/>
      <c r="CL572" s="103"/>
      <c r="CN572" s="103"/>
      <c r="CP572" s="103"/>
      <c r="CR572" s="103"/>
    </row>
    <row r="573" spans="1:96">
      <c r="A573" s="235" t="str">
        <f t="shared" si="36"/>
        <v>PCEELSCH [Pink cusk eel Southern Chile]</v>
      </c>
      <c r="B573" s="231" t="s">
        <v>4358</v>
      </c>
      <c r="C573" s="231" t="s">
        <v>4359</v>
      </c>
      <c r="D573" s="2"/>
      <c r="H573" s="2"/>
      <c r="N573" s="2"/>
      <c r="S573" s="2"/>
      <c r="U573" s="2"/>
      <c r="W573" s="103"/>
      <c r="Y573" s="2"/>
      <c r="AB573" s="2"/>
      <c r="AE573" s="2"/>
      <c r="AG573" s="2"/>
      <c r="AI573" s="2"/>
      <c r="AK573" s="2"/>
      <c r="AM573" s="2"/>
      <c r="AO573" s="2"/>
      <c r="AR573" s="2"/>
      <c r="AU573" s="2"/>
      <c r="AX573" s="2"/>
      <c r="BA573" s="2"/>
      <c r="BD573" s="2"/>
      <c r="BF573" s="2"/>
      <c r="BI573" s="2"/>
      <c r="BL573" s="2"/>
      <c r="BO573" s="2"/>
      <c r="BR573" s="2"/>
      <c r="BU573" s="2"/>
      <c r="BX573" s="2"/>
      <c r="CA573" s="2"/>
      <c r="CD573" s="2"/>
      <c r="CF573" s="103"/>
      <c r="CH573" s="103"/>
      <c r="CJ573" s="103"/>
      <c r="CL573" s="103"/>
      <c r="CN573" s="103"/>
      <c r="CP573" s="103"/>
      <c r="CR573" s="103"/>
    </row>
    <row r="574" spans="1:96">
      <c r="A574" s="235" t="str">
        <f t="shared" si="36"/>
        <v>PCOD5AB [Pacific cod Queen Charlotte Sound]</v>
      </c>
      <c r="B574" s="231" t="s">
        <v>2793</v>
      </c>
      <c r="C574" s="231" t="s">
        <v>2794</v>
      </c>
      <c r="D574" s="2"/>
      <c r="H574" s="2"/>
      <c r="N574" s="2"/>
      <c r="S574" s="2"/>
      <c r="U574" s="2"/>
      <c r="W574" s="103"/>
      <c r="Y574" s="2"/>
      <c r="AB574" s="2"/>
      <c r="AE574" s="2"/>
      <c r="AG574" s="2"/>
      <c r="AI574" s="2"/>
      <c r="AK574" s="2"/>
      <c r="AM574" s="2"/>
      <c r="AO574" s="2"/>
      <c r="AR574" s="2"/>
      <c r="AU574" s="2"/>
      <c r="AX574" s="2"/>
      <c r="BA574" s="2"/>
      <c r="BD574" s="2"/>
      <c r="BF574" s="2"/>
      <c r="BI574" s="2"/>
      <c r="BL574" s="2"/>
      <c r="BO574" s="2"/>
      <c r="BR574" s="2"/>
      <c r="BU574" s="2"/>
      <c r="BX574" s="2"/>
      <c r="CA574" s="2"/>
      <c r="CD574" s="2"/>
      <c r="CF574" s="103"/>
      <c r="CH574" s="103"/>
      <c r="CJ574" s="103"/>
      <c r="CL574" s="103"/>
      <c r="CN574" s="103"/>
      <c r="CP574" s="103"/>
      <c r="CR574" s="103"/>
    </row>
    <row r="575" spans="1:96">
      <c r="A575" s="235" t="str">
        <f t="shared" si="36"/>
        <v>PCODAI [Pacific cod Aleutian Islands]</v>
      </c>
      <c r="B575" s="231" t="s">
        <v>4360</v>
      </c>
      <c r="C575" s="231" t="s">
        <v>4361</v>
      </c>
      <c r="D575" s="2"/>
      <c r="H575" s="2"/>
      <c r="N575" s="2"/>
      <c r="S575" s="2"/>
      <c r="U575" s="2"/>
      <c r="W575" s="103"/>
      <c r="Y575" s="2"/>
      <c r="AB575" s="2"/>
      <c r="AE575" s="2"/>
      <c r="AG575" s="2"/>
      <c r="AI575" s="2"/>
      <c r="AK575" s="2"/>
      <c r="AM575" s="2"/>
      <c r="AO575" s="2"/>
      <c r="AR575" s="2"/>
      <c r="AU575" s="2"/>
      <c r="AX575" s="2"/>
      <c r="BA575" s="2"/>
      <c r="BD575" s="2"/>
      <c r="BF575" s="2"/>
      <c r="BI575" s="2"/>
      <c r="BL575" s="2"/>
      <c r="BO575" s="2"/>
      <c r="BR575" s="2"/>
      <c r="BU575" s="2"/>
      <c r="BX575" s="2"/>
      <c r="CA575" s="2"/>
      <c r="CD575" s="2"/>
      <c r="CF575" s="103"/>
      <c r="CH575" s="103"/>
      <c r="CJ575" s="103"/>
      <c r="CL575" s="103"/>
      <c r="CN575" s="103"/>
      <c r="CP575" s="103"/>
      <c r="CR575" s="103"/>
    </row>
    <row r="576" spans="1:96">
      <c r="A576" s="235" t="str">
        <f t="shared" si="36"/>
        <v>PCODBS [Pacific cod Bering Sea]</v>
      </c>
      <c r="B576" s="231" t="s">
        <v>4362</v>
      </c>
      <c r="C576" s="231" t="s">
        <v>4363</v>
      </c>
      <c r="D576" s="2"/>
      <c r="H576" s="2"/>
      <c r="N576" s="2"/>
      <c r="S576" s="2"/>
      <c r="U576" s="2"/>
      <c r="W576" s="103"/>
      <c r="Y576" s="2"/>
      <c r="AB576" s="2"/>
      <c r="AE576" s="2"/>
      <c r="AG576" s="2"/>
      <c r="AI576" s="2"/>
      <c r="AK576" s="2"/>
      <c r="AM576" s="2"/>
      <c r="AO576" s="2"/>
      <c r="AR576" s="2"/>
      <c r="AU576" s="2"/>
      <c r="AX576" s="2"/>
      <c r="BA576" s="2"/>
      <c r="BD576" s="2"/>
      <c r="BF576" s="2"/>
      <c r="BI576" s="2"/>
      <c r="BL576" s="2"/>
      <c r="BO576" s="2"/>
      <c r="BR576" s="2"/>
      <c r="BU576" s="2"/>
      <c r="BX576" s="2"/>
      <c r="CA576" s="2"/>
      <c r="CD576" s="2"/>
      <c r="CF576" s="103"/>
      <c r="CH576" s="103"/>
      <c r="CJ576" s="103"/>
      <c r="CL576" s="103"/>
      <c r="CN576" s="103"/>
      <c r="CP576" s="103"/>
      <c r="CR576" s="103"/>
    </row>
    <row r="577" spans="1:96">
      <c r="A577" s="235" t="str">
        <f t="shared" si="36"/>
        <v>PCODBSAI [Pacific cod Bering Sea and Aleutian Islands]</v>
      </c>
      <c r="B577" s="231" t="s">
        <v>1302</v>
      </c>
      <c r="C577" s="231" t="s">
        <v>1303</v>
      </c>
      <c r="D577" s="2"/>
      <c r="H577" s="2"/>
      <c r="N577" s="2"/>
      <c r="S577" s="2"/>
      <c r="U577" s="2"/>
      <c r="W577" s="103"/>
      <c r="Y577" s="2"/>
      <c r="AB577" s="2"/>
      <c r="AE577" s="2"/>
      <c r="AG577" s="2"/>
      <c r="AI577" s="2"/>
      <c r="AK577" s="2"/>
      <c r="AM577" s="2"/>
      <c r="AO577" s="2"/>
      <c r="AR577" s="2"/>
      <c r="AU577" s="2"/>
      <c r="AX577" s="2"/>
      <c r="BA577" s="2"/>
      <c r="BD577" s="2"/>
      <c r="BF577" s="2"/>
      <c r="BI577" s="2"/>
      <c r="BL577" s="2"/>
      <c r="BO577" s="2"/>
      <c r="BR577" s="2"/>
      <c r="BU577" s="2"/>
      <c r="BX577" s="2"/>
      <c r="CA577" s="2"/>
      <c r="CD577" s="2"/>
      <c r="CF577" s="103"/>
      <c r="CH577" s="103"/>
      <c r="CJ577" s="103"/>
      <c r="CL577" s="103"/>
      <c r="CN577" s="103"/>
      <c r="CP577" s="103"/>
      <c r="CR577" s="103"/>
    </row>
    <row r="578" spans="1:96">
      <c r="A578" s="235" t="str">
        <f t="shared" si="36"/>
        <v>PCODGA [Pacific cod Gulf of Alaska]</v>
      </c>
      <c r="B578" s="231" t="s">
        <v>1304</v>
      </c>
      <c r="C578" s="231" t="s">
        <v>1305</v>
      </c>
      <c r="D578" s="2"/>
      <c r="H578" s="2"/>
      <c r="N578" s="2"/>
      <c r="S578" s="2"/>
      <c r="U578" s="2"/>
      <c r="W578" s="103"/>
      <c r="Y578" s="2"/>
      <c r="AB578" s="2"/>
      <c r="AE578" s="2"/>
      <c r="AG578" s="2"/>
      <c r="AI578" s="2"/>
      <c r="AK578" s="2"/>
      <c r="AM578" s="2"/>
      <c r="AO578" s="2"/>
      <c r="AR578" s="2"/>
      <c r="AU578" s="2"/>
      <c r="AX578" s="2"/>
      <c r="BA578" s="2"/>
      <c r="BD578" s="2"/>
      <c r="BF578" s="2"/>
      <c r="BI578" s="2"/>
      <c r="BL578" s="2"/>
      <c r="BO578" s="2"/>
      <c r="BR578" s="2"/>
      <c r="BU578" s="2"/>
      <c r="BX578" s="2"/>
      <c r="CA578" s="2"/>
      <c r="CD578" s="2"/>
      <c r="CF578" s="103"/>
      <c r="CH578" s="103"/>
      <c r="CJ578" s="103"/>
      <c r="CL578" s="103"/>
      <c r="CN578" s="103"/>
      <c r="CP578" s="103"/>
      <c r="CR578" s="103"/>
    </row>
    <row r="579" spans="1:96">
      <c r="A579" s="235" t="str">
        <f t="shared" si="36"/>
        <v>PCODHOKK [Pacific cod Hokkaido]</v>
      </c>
      <c r="B579" s="231" t="s">
        <v>4364</v>
      </c>
      <c r="C579" s="231" t="s">
        <v>4365</v>
      </c>
      <c r="D579" s="2"/>
      <c r="H579" s="2"/>
      <c r="N579" s="2"/>
      <c r="S579" s="2"/>
      <c r="U579" s="2"/>
      <c r="W579" s="103"/>
      <c r="Y579" s="2"/>
      <c r="AB579" s="2"/>
      <c r="AE579" s="2"/>
      <c r="AG579" s="2"/>
      <c r="AI579" s="2"/>
      <c r="AK579" s="2"/>
      <c r="AM579" s="2"/>
      <c r="AO579" s="2"/>
      <c r="AR579" s="2"/>
      <c r="AU579" s="2"/>
      <c r="AX579" s="2"/>
      <c r="BA579" s="2"/>
      <c r="BD579" s="2"/>
      <c r="BF579" s="2"/>
      <c r="BI579" s="2"/>
      <c r="BL579" s="2"/>
      <c r="BO579" s="2"/>
      <c r="BR579" s="2"/>
      <c r="BU579" s="2"/>
      <c r="BX579" s="2"/>
      <c r="CA579" s="2"/>
      <c r="CD579" s="2"/>
      <c r="CF579" s="103"/>
      <c r="CH579" s="103"/>
      <c r="CJ579" s="103"/>
      <c r="CL579" s="103"/>
      <c r="CN579" s="103"/>
      <c r="CP579" s="103"/>
      <c r="CR579" s="103"/>
    </row>
    <row r="580" spans="1:96">
      <c r="A580" s="235" t="str">
        <f t="shared" si="36"/>
        <v>PCODHS [Pacific cod Hecate Strait]</v>
      </c>
      <c r="B580" s="231" t="s">
        <v>1306</v>
      </c>
      <c r="C580" s="231" t="s">
        <v>1307</v>
      </c>
      <c r="D580" s="2"/>
      <c r="H580" s="2"/>
      <c r="N580" s="2"/>
      <c r="S580" s="2"/>
      <c r="U580" s="2"/>
      <c r="W580" s="103"/>
      <c r="Y580" s="2"/>
      <c r="AB580" s="2"/>
      <c r="AE580" s="2"/>
      <c r="AG580" s="2"/>
      <c r="AI580" s="2"/>
      <c r="AK580" s="2"/>
      <c r="AM580" s="2"/>
      <c r="AO580" s="2"/>
      <c r="AR580" s="2"/>
      <c r="AU580" s="2"/>
      <c r="AX580" s="2"/>
      <c r="BA580" s="2"/>
      <c r="BD580" s="2"/>
      <c r="BF580" s="2"/>
      <c r="BI580" s="2"/>
      <c r="BL580" s="2"/>
      <c r="BO580" s="2"/>
      <c r="BR580" s="2"/>
      <c r="BU580" s="2"/>
      <c r="BX580" s="2"/>
      <c r="CA580" s="2"/>
      <c r="CD580" s="2"/>
      <c r="CF580" s="103"/>
      <c r="CH580" s="103"/>
      <c r="CJ580" s="103"/>
      <c r="CL580" s="103"/>
      <c r="CN580" s="103"/>
      <c r="CP580" s="103"/>
      <c r="CR580" s="103"/>
    </row>
    <row r="581" spans="1:96">
      <c r="A581" s="235" t="str">
        <f t="shared" si="36"/>
        <v>PCODNPAC [Pacific cod North Pacific]</v>
      </c>
      <c r="B581" s="231" t="s">
        <v>4366</v>
      </c>
      <c r="C581" s="231" t="s">
        <v>4367</v>
      </c>
      <c r="D581" s="2"/>
      <c r="H581" s="2"/>
      <c r="N581" s="2"/>
      <c r="S581" s="2"/>
      <c r="U581" s="2"/>
      <c r="W581" s="103"/>
      <c r="Y581" s="2"/>
      <c r="AB581" s="2"/>
      <c r="AE581" s="2"/>
      <c r="AG581" s="2"/>
      <c r="AI581" s="2"/>
      <c r="AK581" s="2"/>
      <c r="AM581" s="2"/>
      <c r="AO581" s="2"/>
      <c r="AR581" s="2"/>
      <c r="AU581" s="2"/>
      <c r="AX581" s="2"/>
      <c r="BA581" s="2"/>
      <c r="BD581" s="2"/>
      <c r="BF581" s="2"/>
      <c r="BI581" s="2"/>
      <c r="BL581" s="2"/>
      <c r="BO581" s="2"/>
      <c r="BR581" s="2"/>
      <c r="BU581" s="2"/>
      <c r="BX581" s="2"/>
      <c r="CA581" s="2"/>
      <c r="CD581" s="2"/>
      <c r="CF581" s="103"/>
      <c r="CH581" s="103"/>
      <c r="CJ581" s="103"/>
      <c r="CL581" s="103"/>
      <c r="CN581" s="103"/>
      <c r="CP581" s="103"/>
      <c r="CR581" s="103"/>
    </row>
    <row r="582" spans="1:96">
      <c r="A582" s="235" t="str">
        <f t="shared" si="36"/>
        <v>PCODSOJ [Pacific cod Sea of Japan]</v>
      </c>
      <c r="B582" s="231" t="s">
        <v>4368</v>
      </c>
      <c r="C582" s="231" t="s">
        <v>4369</v>
      </c>
      <c r="D582" s="2"/>
      <c r="H582" s="2"/>
      <c r="N582" s="2"/>
      <c r="S582" s="2"/>
      <c r="U582" s="2"/>
      <c r="W582" s="103"/>
      <c r="Y582" s="2"/>
      <c r="AB582" s="2"/>
      <c r="AE582" s="2"/>
      <c r="AG582" s="2"/>
      <c r="AI582" s="2"/>
      <c r="AK582" s="2"/>
      <c r="AM582" s="2"/>
      <c r="AO582" s="2"/>
      <c r="AR582" s="2"/>
      <c r="AU582" s="2"/>
      <c r="AX582" s="2"/>
      <c r="BA582" s="2"/>
      <c r="BD582" s="2"/>
      <c r="BF582" s="2"/>
      <c r="BI582" s="2"/>
      <c r="BL582" s="2"/>
      <c r="BO582" s="2"/>
      <c r="BR582" s="2"/>
      <c r="BU582" s="2"/>
      <c r="BX582" s="2"/>
      <c r="CA582" s="2"/>
      <c r="CD582" s="2"/>
      <c r="CF582" s="103"/>
      <c r="CH582" s="103"/>
      <c r="CJ582" s="103"/>
      <c r="CL582" s="103"/>
      <c r="CN582" s="103"/>
      <c r="CP582" s="103"/>
      <c r="CR582" s="103"/>
    </row>
    <row r="583" spans="1:96">
      <c r="A583" s="235" t="str">
        <f t="shared" ref="A583:A646" si="37">IF(ISBLANK(B583),"",B583&amp;" ["&amp;C583&amp;"]")</f>
        <v>PCODWCVANI [Pacific cod West Coast of Vancouver Island]</v>
      </c>
      <c r="B583" s="231" t="s">
        <v>1308</v>
      </c>
      <c r="C583" s="231" t="s">
        <v>1309</v>
      </c>
      <c r="D583" s="2"/>
      <c r="H583" s="2"/>
      <c r="N583" s="2"/>
      <c r="S583" s="2"/>
      <c r="U583" s="2"/>
      <c r="W583" s="103"/>
      <c r="Y583" s="2"/>
      <c r="AB583" s="2"/>
      <c r="AE583" s="2"/>
      <c r="AG583" s="2"/>
      <c r="AI583" s="2"/>
      <c r="AK583" s="2"/>
      <c r="AM583" s="2"/>
      <c r="AO583" s="2"/>
      <c r="AR583" s="2"/>
      <c r="AU583" s="2"/>
      <c r="AX583" s="2"/>
      <c r="BA583" s="2"/>
      <c r="BD583" s="2"/>
      <c r="BF583" s="2"/>
      <c r="BI583" s="2"/>
      <c r="BL583" s="2"/>
      <c r="BO583" s="2"/>
      <c r="BR583" s="2"/>
      <c r="BU583" s="2"/>
      <c r="BX583" s="2"/>
      <c r="CA583" s="2"/>
      <c r="CD583" s="2"/>
      <c r="CF583" s="103"/>
      <c r="CH583" s="103"/>
      <c r="CJ583" s="103"/>
      <c r="CL583" s="103"/>
      <c r="CN583" s="103"/>
      <c r="CP583" s="103"/>
      <c r="CR583" s="103"/>
    </row>
    <row r="584" spans="1:96">
      <c r="A584" s="235" t="str">
        <f t="shared" si="37"/>
        <v>PERCHEBSAI [Pacific ocean perch Eastern Bering Sea and Aleutian Islands]</v>
      </c>
      <c r="B584" s="231" t="s">
        <v>1310</v>
      </c>
      <c r="C584" s="231" t="s">
        <v>4370</v>
      </c>
      <c r="D584" s="2"/>
      <c r="H584" s="2"/>
      <c r="N584" s="2"/>
      <c r="S584" s="2"/>
      <c r="U584" s="2"/>
      <c r="W584" s="103"/>
      <c r="Y584" s="2"/>
      <c r="AB584" s="2"/>
      <c r="AE584" s="2"/>
      <c r="AG584" s="2"/>
      <c r="AI584" s="2"/>
      <c r="AK584" s="2"/>
      <c r="AM584" s="2"/>
      <c r="AO584" s="2"/>
      <c r="AR584" s="2"/>
      <c r="AU584" s="2"/>
      <c r="AX584" s="2"/>
      <c r="BA584" s="2"/>
      <c r="BD584" s="2"/>
      <c r="BF584" s="2"/>
      <c r="BI584" s="2"/>
      <c r="BL584" s="2"/>
      <c r="BO584" s="2"/>
      <c r="BR584" s="2"/>
      <c r="BU584" s="2"/>
      <c r="BX584" s="2"/>
      <c r="CA584" s="2"/>
      <c r="CD584" s="2"/>
      <c r="CF584" s="103"/>
      <c r="CH584" s="103"/>
      <c r="CJ584" s="103"/>
      <c r="CL584" s="103"/>
      <c r="CN584" s="103"/>
      <c r="CP584" s="103"/>
      <c r="CR584" s="103"/>
    </row>
    <row r="585" spans="1:96">
      <c r="A585" s="235" t="str">
        <f t="shared" si="37"/>
        <v>PERCHQCI [Pacific ocean perch Haida Gwaii]</v>
      </c>
      <c r="B585" s="231" t="s">
        <v>2795</v>
      </c>
      <c r="C585" s="231" t="s">
        <v>4371</v>
      </c>
      <c r="D585" s="2"/>
      <c r="H585" s="2"/>
      <c r="N585" s="2"/>
      <c r="S585" s="2"/>
      <c r="U585" s="2"/>
      <c r="W585" s="103"/>
      <c r="Y585" s="2"/>
      <c r="AB585" s="2"/>
      <c r="AE585" s="2"/>
      <c r="AG585" s="2"/>
      <c r="AI585" s="2"/>
      <c r="AK585" s="2"/>
      <c r="AM585" s="2"/>
      <c r="AO585" s="2"/>
      <c r="AR585" s="2"/>
      <c r="AU585" s="2"/>
      <c r="AX585" s="2"/>
      <c r="BA585" s="2"/>
      <c r="BD585" s="2"/>
      <c r="BF585" s="2"/>
      <c r="BI585" s="2"/>
      <c r="BL585" s="2"/>
      <c r="BO585" s="2"/>
      <c r="BR585" s="2"/>
      <c r="BU585" s="2"/>
      <c r="BX585" s="2"/>
      <c r="CA585" s="2"/>
      <c r="CD585" s="2"/>
      <c r="CF585" s="103"/>
      <c r="CH585" s="103"/>
      <c r="CJ585" s="103"/>
      <c r="CL585" s="103"/>
      <c r="CN585" s="103"/>
      <c r="CP585" s="103"/>
      <c r="CR585" s="103"/>
    </row>
    <row r="586" spans="1:96">
      <c r="A586" s="235" t="str">
        <f t="shared" si="37"/>
        <v>PERCHWCVANI [Pacific ocean perch West Coast of Vancouver Island]</v>
      </c>
      <c r="B586" s="231" t="s">
        <v>2796</v>
      </c>
      <c r="C586" s="231" t="s">
        <v>4372</v>
      </c>
      <c r="D586" s="2"/>
      <c r="H586" s="2"/>
      <c r="N586" s="2"/>
      <c r="S586" s="2"/>
      <c r="U586" s="2"/>
      <c r="W586" s="103"/>
      <c r="Y586" s="2"/>
      <c r="AB586" s="2"/>
      <c r="AE586" s="2"/>
      <c r="AG586" s="2"/>
      <c r="AI586" s="2"/>
      <c r="AK586" s="2"/>
      <c r="AM586" s="2"/>
      <c r="AO586" s="2"/>
      <c r="AR586" s="2"/>
      <c r="AU586" s="2"/>
      <c r="AX586" s="2"/>
      <c r="BA586" s="2"/>
      <c r="BD586" s="2"/>
      <c r="BF586" s="2"/>
      <c r="BI586" s="2"/>
      <c r="BL586" s="2"/>
      <c r="BO586" s="2"/>
      <c r="BR586" s="2"/>
      <c r="BU586" s="2"/>
      <c r="BX586" s="2"/>
      <c r="CA586" s="2"/>
      <c r="CD586" s="2"/>
      <c r="CF586" s="103"/>
      <c r="CH586" s="103"/>
      <c r="CJ586" s="103"/>
      <c r="CL586" s="103"/>
      <c r="CN586" s="103"/>
      <c r="CP586" s="103"/>
      <c r="CR586" s="103"/>
    </row>
    <row r="587" spans="1:96">
      <c r="A587" s="235" t="str">
        <f t="shared" si="37"/>
        <v>PGEODWA [Pacific geoduck Washington]</v>
      </c>
      <c r="B587" s="231" t="s">
        <v>1311</v>
      </c>
      <c r="C587" s="231" t="s">
        <v>4373</v>
      </c>
      <c r="D587" s="2"/>
      <c r="H587" s="2"/>
      <c r="N587" s="2"/>
      <c r="S587" s="2"/>
      <c r="U587" s="2"/>
      <c r="W587" s="103"/>
      <c r="Y587" s="2"/>
      <c r="AB587" s="2"/>
      <c r="AE587" s="2"/>
      <c r="AG587" s="2"/>
      <c r="AI587" s="2"/>
      <c r="AK587" s="2"/>
      <c r="AM587" s="2"/>
      <c r="AO587" s="2"/>
      <c r="AR587" s="2"/>
      <c r="AU587" s="2"/>
      <c r="AX587" s="2"/>
      <c r="BA587" s="2"/>
      <c r="BD587" s="2"/>
      <c r="BF587" s="2"/>
      <c r="BI587" s="2"/>
      <c r="BL587" s="2"/>
      <c r="BO587" s="2"/>
      <c r="BR587" s="2"/>
      <c r="BU587" s="2"/>
      <c r="BX587" s="2"/>
      <c r="CA587" s="2"/>
      <c r="CD587" s="2"/>
      <c r="CF587" s="103"/>
      <c r="CH587" s="103"/>
      <c r="CJ587" s="103"/>
      <c r="CL587" s="103"/>
      <c r="CN587" s="103"/>
      <c r="CP587" s="103"/>
      <c r="CR587" s="103"/>
    </row>
    <row r="588" spans="1:96">
      <c r="A588" s="235" t="str">
        <f t="shared" si="37"/>
        <v>PHAKEPCOAST [Pacific hake Pacific Coast]</v>
      </c>
      <c r="B588" s="231" t="s">
        <v>1312</v>
      </c>
      <c r="C588" s="231" t="s">
        <v>1313</v>
      </c>
      <c r="D588" s="2"/>
      <c r="H588" s="2"/>
      <c r="N588" s="2"/>
      <c r="S588" s="2"/>
      <c r="U588" s="2"/>
      <c r="W588" s="103"/>
      <c r="Y588" s="2"/>
      <c r="AB588" s="2"/>
      <c r="AE588" s="2"/>
      <c r="AG588" s="2"/>
      <c r="AI588" s="2"/>
      <c r="AK588" s="2"/>
      <c r="AM588" s="2"/>
      <c r="AO588" s="2"/>
      <c r="AR588" s="2"/>
      <c r="AU588" s="2"/>
      <c r="AX588" s="2"/>
      <c r="BA588" s="2"/>
      <c r="BD588" s="2"/>
      <c r="BF588" s="2"/>
      <c r="BI588" s="2"/>
      <c r="BL588" s="2"/>
      <c r="BO588" s="2"/>
      <c r="BR588" s="2"/>
      <c r="BU588" s="2"/>
      <c r="BX588" s="2"/>
      <c r="CA588" s="2"/>
      <c r="CD588" s="2"/>
      <c r="CF588" s="103"/>
      <c r="CH588" s="103"/>
      <c r="CJ588" s="103"/>
      <c r="CL588" s="103"/>
      <c r="CN588" s="103"/>
      <c r="CP588" s="103"/>
      <c r="CR588" s="103"/>
    </row>
    <row r="589" spans="1:96">
      <c r="A589" s="235" t="str">
        <f t="shared" si="37"/>
        <v>PHALNPAC [Pacific halibut North Pacific]</v>
      </c>
      <c r="B589" s="231" t="s">
        <v>1314</v>
      </c>
      <c r="C589" s="231" t="s">
        <v>1315</v>
      </c>
      <c r="D589" s="2"/>
      <c r="H589" s="2"/>
      <c r="N589" s="2"/>
      <c r="S589" s="2"/>
      <c r="U589" s="2"/>
      <c r="W589" s="103"/>
      <c r="Y589" s="2"/>
      <c r="AB589" s="2"/>
      <c r="AE589" s="2"/>
      <c r="AG589" s="2"/>
      <c r="AI589" s="2"/>
      <c r="AK589" s="2"/>
      <c r="AM589" s="2"/>
      <c r="AO589" s="2"/>
      <c r="AR589" s="2"/>
      <c r="AU589" s="2"/>
      <c r="AX589" s="2"/>
      <c r="BA589" s="2"/>
      <c r="BD589" s="2"/>
      <c r="BF589" s="2"/>
      <c r="BI589" s="2"/>
      <c r="BL589" s="2"/>
      <c r="BO589" s="2"/>
      <c r="BR589" s="2"/>
      <c r="BU589" s="2"/>
      <c r="BX589" s="2"/>
      <c r="CA589" s="2"/>
      <c r="CD589" s="2"/>
      <c r="CF589" s="103"/>
      <c r="CH589" s="103"/>
      <c r="CJ589" s="103"/>
      <c r="CL589" s="103"/>
      <c r="CN589" s="103"/>
      <c r="CP589" s="103"/>
      <c r="CR589" s="103"/>
    </row>
    <row r="590" spans="1:96">
      <c r="A590" s="235" t="str">
        <f t="shared" si="37"/>
        <v>PHFLOUNNHOKK [Pointhead flounder North coast of Hokkaido]</v>
      </c>
      <c r="B590" s="231" t="s">
        <v>4374</v>
      </c>
      <c r="C590" s="231" t="s">
        <v>4375</v>
      </c>
      <c r="D590" s="2"/>
      <c r="H590" s="2"/>
      <c r="N590" s="2"/>
      <c r="S590" s="2"/>
      <c r="U590" s="2"/>
      <c r="W590" s="103"/>
      <c r="Y590" s="2"/>
      <c r="AB590" s="2"/>
      <c r="AE590" s="2"/>
      <c r="AG590" s="2"/>
      <c r="AI590" s="2"/>
      <c r="AK590" s="2"/>
      <c r="AM590" s="2"/>
      <c r="AO590" s="2"/>
      <c r="AR590" s="2"/>
      <c r="AU590" s="2"/>
      <c r="AX590" s="2"/>
      <c r="BA590" s="2"/>
      <c r="BD590" s="2"/>
      <c r="BF590" s="2"/>
      <c r="BI590" s="2"/>
      <c r="BL590" s="2"/>
      <c r="BO590" s="2"/>
      <c r="BR590" s="2"/>
      <c r="BU590" s="2"/>
      <c r="BX590" s="2"/>
      <c r="CA590" s="2"/>
      <c r="CD590" s="2"/>
      <c r="CF590" s="103"/>
      <c r="CH590" s="103"/>
      <c r="CJ590" s="103"/>
      <c r="CL590" s="103"/>
      <c r="CN590" s="103"/>
      <c r="CP590" s="103"/>
      <c r="CR590" s="103"/>
    </row>
    <row r="591" spans="1:96">
      <c r="A591" s="235" t="str">
        <f t="shared" si="37"/>
        <v>PHFLOUNSOJ [Pointhead flounder Sea of Japan]</v>
      </c>
      <c r="B591" s="231" t="s">
        <v>4376</v>
      </c>
      <c r="C591" s="231" t="s">
        <v>4377</v>
      </c>
      <c r="D591" s="2"/>
      <c r="H591" s="2"/>
      <c r="N591" s="2"/>
      <c r="S591" s="2"/>
      <c r="U591" s="2"/>
      <c r="W591" s="103"/>
      <c r="Y591" s="2"/>
      <c r="AB591" s="2"/>
      <c r="AE591" s="2"/>
      <c r="AG591" s="2"/>
      <c r="AI591" s="2"/>
      <c r="AK591" s="2"/>
      <c r="AM591" s="2"/>
      <c r="AO591" s="2"/>
      <c r="AR591" s="2"/>
      <c r="AU591" s="2"/>
      <c r="AX591" s="2"/>
      <c r="BA591" s="2"/>
      <c r="BD591" s="2"/>
      <c r="BF591" s="2"/>
      <c r="BI591" s="2"/>
      <c r="BL591" s="2"/>
      <c r="BO591" s="2"/>
      <c r="BR591" s="2"/>
      <c r="BU591" s="2"/>
      <c r="BX591" s="2"/>
      <c r="CA591" s="2"/>
      <c r="CD591" s="2"/>
      <c r="CF591" s="103"/>
      <c r="CH591" s="103"/>
      <c r="CJ591" s="103"/>
      <c r="CL591" s="103"/>
      <c r="CN591" s="103"/>
      <c r="CP591" s="103"/>
      <c r="CR591" s="103"/>
    </row>
    <row r="592" spans="1:96">
      <c r="A592" s="235" t="str">
        <f t="shared" si="37"/>
        <v>PICAMEDGSA25 [Picarel Cyprus Island]</v>
      </c>
      <c r="B592" s="231" t="s">
        <v>4378</v>
      </c>
      <c r="C592" s="231" t="s">
        <v>4379</v>
      </c>
      <c r="D592" s="2"/>
      <c r="H592" s="2"/>
      <c r="N592" s="2"/>
      <c r="S592" s="2"/>
      <c r="U592" s="2"/>
      <c r="W592" s="103"/>
      <c r="Y592" s="2"/>
      <c r="AB592" s="2"/>
      <c r="AE592" s="2"/>
      <c r="AG592" s="2"/>
      <c r="AI592" s="2"/>
      <c r="AK592" s="2"/>
      <c r="AM592" s="2"/>
      <c r="AO592" s="2"/>
      <c r="AR592" s="2"/>
      <c r="AU592" s="2"/>
      <c r="AX592" s="2"/>
      <c r="BA592" s="2"/>
      <c r="BD592" s="2"/>
      <c r="BF592" s="2"/>
      <c r="BI592" s="2"/>
      <c r="BL592" s="2"/>
      <c r="BO592" s="2"/>
      <c r="BR592" s="2"/>
      <c r="BU592" s="2"/>
      <c r="BX592" s="2"/>
      <c r="CA592" s="2"/>
      <c r="CD592" s="2"/>
      <c r="CF592" s="103"/>
      <c r="CH592" s="103"/>
      <c r="CJ592" s="103"/>
      <c r="CL592" s="103"/>
      <c r="CN592" s="103"/>
      <c r="CP592" s="103"/>
      <c r="CR592" s="103"/>
    </row>
    <row r="593" spans="1:96">
      <c r="A593" s="235" t="str">
        <f t="shared" si="37"/>
        <v>PILCHPJPN [Japanese sardine Pacific Coast of Japan]</v>
      </c>
      <c r="B593" s="231" t="s">
        <v>1316</v>
      </c>
      <c r="C593" s="231" t="s">
        <v>4380</v>
      </c>
      <c r="D593" s="2"/>
      <c r="H593" s="2"/>
      <c r="N593" s="2"/>
      <c r="S593" s="2"/>
      <c r="U593" s="2"/>
      <c r="W593" s="103"/>
      <c r="Y593" s="2"/>
      <c r="AB593" s="2"/>
      <c r="AE593" s="2"/>
      <c r="AG593" s="2"/>
      <c r="AI593" s="2"/>
      <c r="AK593" s="2"/>
      <c r="AM593" s="2"/>
      <c r="AO593" s="2"/>
      <c r="AR593" s="2"/>
      <c r="AU593" s="2"/>
      <c r="AX593" s="2"/>
      <c r="BA593" s="2"/>
      <c r="BD593" s="2"/>
      <c r="BF593" s="2"/>
      <c r="BI593" s="2"/>
      <c r="BL593" s="2"/>
      <c r="BO593" s="2"/>
      <c r="BR593" s="2"/>
      <c r="BU593" s="2"/>
      <c r="BX593" s="2"/>
      <c r="CA593" s="2"/>
      <c r="CD593" s="2"/>
      <c r="CF593" s="103"/>
      <c r="CH593" s="103"/>
      <c r="CJ593" s="103"/>
      <c r="CL593" s="103"/>
      <c r="CN593" s="103"/>
      <c r="CP593" s="103"/>
      <c r="CR593" s="103"/>
    </row>
    <row r="594" spans="1:96">
      <c r="A594" s="235" t="str">
        <f t="shared" si="37"/>
        <v>PILCHTSST [Japanese sardine Tsushima Strait]</v>
      </c>
      <c r="B594" s="231" t="s">
        <v>1317</v>
      </c>
      <c r="C594" s="231" t="s">
        <v>4381</v>
      </c>
      <c r="D594" s="2"/>
      <c r="H594" s="2"/>
      <c r="N594" s="2"/>
      <c r="S594" s="2"/>
      <c r="U594" s="2"/>
      <c r="W594" s="103"/>
      <c r="Y594" s="2"/>
      <c r="AB594" s="2"/>
      <c r="AE594" s="2"/>
      <c r="AG594" s="2"/>
      <c r="AI594" s="2"/>
      <c r="AK594" s="2"/>
      <c r="AM594" s="2"/>
      <c r="AO594" s="2"/>
      <c r="AR594" s="2"/>
      <c r="AU594" s="2"/>
      <c r="AX594" s="2"/>
      <c r="BA594" s="2"/>
      <c r="BD594" s="2"/>
      <c r="BF594" s="2"/>
      <c r="BI594" s="2"/>
      <c r="BL594" s="2"/>
      <c r="BO594" s="2"/>
      <c r="BR594" s="2"/>
      <c r="BU594" s="2"/>
      <c r="BX594" s="2"/>
      <c r="CA594" s="2"/>
      <c r="CD594" s="2"/>
      <c r="CF594" s="103"/>
      <c r="CH594" s="103"/>
      <c r="CJ594" s="103"/>
      <c r="CL594" s="103"/>
      <c r="CN594" s="103"/>
      <c r="CP594" s="103"/>
      <c r="CR594" s="103"/>
    </row>
    <row r="595" spans="1:96">
      <c r="A595" s="235" t="str">
        <f t="shared" si="37"/>
        <v>PINKSHRIMPGM [Pink shrimp Gulf of Mexico]</v>
      </c>
      <c r="B595" s="231" t="s">
        <v>1318</v>
      </c>
      <c r="C595" s="231" t="s">
        <v>1319</v>
      </c>
      <c r="D595" s="2"/>
      <c r="H595" s="2"/>
      <c r="N595" s="2"/>
      <c r="S595" s="2"/>
      <c r="U595" s="2"/>
      <c r="W595" s="103"/>
      <c r="Y595" s="2"/>
      <c r="AB595" s="2"/>
      <c r="AE595" s="2"/>
      <c r="AG595" s="2"/>
      <c r="AI595" s="2"/>
      <c r="AK595" s="2"/>
      <c r="AM595" s="2"/>
      <c r="AO595" s="2"/>
      <c r="AR595" s="2"/>
      <c r="AU595" s="2"/>
      <c r="AX595" s="2"/>
      <c r="BA595" s="2"/>
      <c r="BD595" s="2"/>
      <c r="BF595" s="2"/>
      <c r="BI595" s="2"/>
      <c r="BL595" s="2"/>
      <c r="BO595" s="2"/>
      <c r="BR595" s="2"/>
      <c r="BU595" s="2"/>
      <c r="BX595" s="2"/>
      <c r="CA595" s="2"/>
      <c r="CD595" s="2"/>
      <c r="CF595" s="103"/>
      <c r="CH595" s="103"/>
      <c r="CJ595" s="103"/>
      <c r="CL595" s="103"/>
      <c r="CN595" s="103"/>
      <c r="CP595" s="103"/>
      <c r="CR595" s="103"/>
    </row>
    <row r="596" spans="1:96">
      <c r="A596" s="235" t="str">
        <f t="shared" si="37"/>
        <v>PLAIC2123 [European plaice Subdivisions 21-23]</v>
      </c>
      <c r="B596" s="231" t="s">
        <v>4382</v>
      </c>
      <c r="C596" s="231" t="s">
        <v>4383</v>
      </c>
      <c r="D596" s="2"/>
      <c r="H596" s="2"/>
      <c r="N596" s="2"/>
      <c r="S596" s="2"/>
      <c r="U596" s="2"/>
      <c r="W596" s="103"/>
      <c r="Y596" s="2"/>
      <c r="AB596" s="2"/>
      <c r="AE596" s="2"/>
      <c r="AG596" s="2"/>
      <c r="AI596" s="2"/>
      <c r="AK596" s="2"/>
      <c r="AM596" s="2"/>
      <c r="AO596" s="2"/>
      <c r="AR596" s="2"/>
      <c r="AU596" s="2"/>
      <c r="AX596" s="2"/>
      <c r="BA596" s="2"/>
      <c r="BD596" s="2"/>
      <c r="BF596" s="2"/>
      <c r="BI596" s="2"/>
      <c r="BL596" s="2"/>
      <c r="BO596" s="2"/>
      <c r="BR596" s="2"/>
      <c r="BU596" s="2"/>
      <c r="BX596" s="2"/>
      <c r="CA596" s="2"/>
      <c r="CD596" s="2"/>
      <c r="CF596" s="103"/>
      <c r="CH596" s="103"/>
      <c r="CJ596" s="103"/>
      <c r="CL596" s="103"/>
      <c r="CN596" s="103"/>
      <c r="CP596" s="103"/>
      <c r="CR596" s="103"/>
    </row>
    <row r="597" spans="1:96">
      <c r="A597" s="235" t="str">
        <f t="shared" si="37"/>
        <v>PLAIC2432 [European plaice Subdivisions 24-32]</v>
      </c>
      <c r="B597" s="231" t="s">
        <v>4384</v>
      </c>
      <c r="C597" s="231" t="s">
        <v>4385</v>
      </c>
      <c r="D597" s="2"/>
      <c r="H597" s="2"/>
      <c r="N597" s="2"/>
      <c r="S597" s="2"/>
      <c r="U597" s="2"/>
      <c r="W597" s="103"/>
      <c r="Y597" s="2"/>
      <c r="AB597" s="2"/>
      <c r="AE597" s="2"/>
      <c r="AG597" s="2"/>
      <c r="AI597" s="2"/>
      <c r="AK597" s="2"/>
      <c r="AM597" s="2"/>
      <c r="AO597" s="2"/>
      <c r="AR597" s="2"/>
      <c r="AU597" s="2"/>
      <c r="AX597" s="2"/>
      <c r="BA597" s="2"/>
      <c r="BD597" s="2"/>
      <c r="BF597" s="2"/>
      <c r="BI597" s="2"/>
      <c r="BL597" s="2"/>
      <c r="BO597" s="2"/>
      <c r="BR597" s="2"/>
      <c r="BU597" s="2"/>
      <c r="BX597" s="2"/>
      <c r="CA597" s="2"/>
      <c r="CD597" s="2"/>
      <c r="CF597" s="103"/>
      <c r="CH597" s="103"/>
      <c r="CJ597" s="103"/>
      <c r="CL597" s="103"/>
      <c r="CN597" s="103"/>
      <c r="CP597" s="103"/>
      <c r="CR597" s="103"/>
    </row>
    <row r="598" spans="1:96">
      <c r="A598" s="235" t="str">
        <f t="shared" si="37"/>
        <v>PLAIC7d [European plaice Eastern English Channel]</v>
      </c>
      <c r="B598" s="231" t="s">
        <v>1321</v>
      </c>
      <c r="C598" s="231" t="s">
        <v>4386</v>
      </c>
      <c r="D598" s="2"/>
      <c r="H598" s="2"/>
      <c r="N598" s="2"/>
      <c r="S598" s="2"/>
      <c r="U598" s="2"/>
      <c r="W598" s="103"/>
      <c r="Y598" s="2"/>
      <c r="AB598" s="2"/>
      <c r="AE598" s="2"/>
      <c r="AG598" s="2"/>
      <c r="AI598" s="2"/>
      <c r="AK598" s="2"/>
      <c r="AM598" s="2"/>
      <c r="AO598" s="2"/>
      <c r="AR598" s="2"/>
      <c r="AU598" s="2"/>
      <c r="AX598" s="2"/>
      <c r="BA598" s="2"/>
      <c r="BD598" s="2"/>
      <c r="BF598" s="2"/>
      <c r="BI598" s="2"/>
      <c r="BL598" s="2"/>
      <c r="BO598" s="2"/>
      <c r="BR598" s="2"/>
      <c r="BU598" s="2"/>
      <c r="BX598" s="2"/>
      <c r="CA598" s="2"/>
      <c r="CD598" s="2"/>
      <c r="CF598" s="103"/>
      <c r="CH598" s="103"/>
      <c r="CJ598" s="103"/>
      <c r="CL598" s="103"/>
      <c r="CN598" s="103"/>
      <c r="CP598" s="103"/>
      <c r="CR598" s="103"/>
    </row>
    <row r="599" spans="1:96">
      <c r="A599" s="235" t="str">
        <f t="shared" si="37"/>
        <v>PLAICCELT [European plaice Celtic Sea]</v>
      </c>
      <c r="B599" s="231" t="s">
        <v>1322</v>
      </c>
      <c r="C599" s="231" t="s">
        <v>4387</v>
      </c>
      <c r="D599" s="2"/>
      <c r="H599" s="2"/>
      <c r="N599" s="2"/>
      <c r="S599" s="2"/>
      <c r="U599" s="2"/>
      <c r="W599" s="103"/>
      <c r="Y599" s="2"/>
      <c r="AB599" s="2"/>
      <c r="AE599" s="2"/>
      <c r="AG599" s="2"/>
      <c r="AI599" s="2"/>
      <c r="AK599" s="2"/>
      <c r="AM599" s="2"/>
      <c r="AO599" s="2"/>
      <c r="AR599" s="2"/>
      <c r="AU599" s="2"/>
      <c r="AX599" s="2"/>
      <c r="BA599" s="2"/>
      <c r="BD599" s="2"/>
      <c r="BF599" s="2"/>
      <c r="BI599" s="2"/>
      <c r="BL599" s="2"/>
      <c r="BO599" s="2"/>
      <c r="BR599" s="2"/>
      <c r="BU599" s="2"/>
      <c r="BX599" s="2"/>
      <c r="CA599" s="2"/>
      <c r="CD599" s="2"/>
      <c r="CF599" s="103"/>
      <c r="CH599" s="103"/>
      <c r="CJ599" s="103"/>
      <c r="CL599" s="103"/>
      <c r="CN599" s="103"/>
      <c r="CP599" s="103"/>
      <c r="CR599" s="103"/>
    </row>
    <row r="600" spans="1:96">
      <c r="A600" s="235" t="str">
        <f t="shared" si="37"/>
        <v>PLAICECHW [European plaice Western English Channel]</v>
      </c>
      <c r="B600" s="231" t="s">
        <v>1323</v>
      </c>
      <c r="C600" s="231" t="s">
        <v>4388</v>
      </c>
      <c r="D600" s="2"/>
      <c r="H600" s="2"/>
      <c r="N600" s="2"/>
      <c r="S600" s="2"/>
      <c r="U600" s="2"/>
      <c r="W600" s="103"/>
      <c r="Y600" s="2"/>
      <c r="AB600" s="2"/>
      <c r="AE600" s="2"/>
      <c r="AG600" s="2"/>
      <c r="AI600" s="2"/>
      <c r="AK600" s="2"/>
      <c r="AM600" s="2"/>
      <c r="AO600" s="2"/>
      <c r="AR600" s="2"/>
      <c r="AU600" s="2"/>
      <c r="AX600" s="2"/>
      <c r="BA600" s="2"/>
      <c r="BD600" s="2"/>
      <c r="BF600" s="2"/>
      <c r="BI600" s="2"/>
      <c r="BL600" s="2"/>
      <c r="BO600" s="2"/>
      <c r="BR600" s="2"/>
      <c r="BU600" s="2"/>
      <c r="BX600" s="2"/>
      <c r="CA600" s="2"/>
      <c r="CD600" s="2"/>
      <c r="CF600" s="103"/>
      <c r="CH600" s="103"/>
      <c r="CJ600" s="103"/>
      <c r="CL600" s="103"/>
      <c r="CN600" s="103"/>
      <c r="CP600" s="103"/>
      <c r="CR600" s="103"/>
    </row>
    <row r="601" spans="1:96">
      <c r="A601" s="235" t="str">
        <f t="shared" si="37"/>
        <v>PLAICIIIa [European plaice Kattegat and Skagerrak]</v>
      </c>
      <c r="B601" s="231" t="s">
        <v>1324</v>
      </c>
      <c r="C601" s="231" t="s">
        <v>4389</v>
      </c>
      <c r="D601" s="2"/>
      <c r="H601" s="2"/>
      <c r="N601" s="2"/>
      <c r="S601" s="2"/>
      <c r="U601" s="2"/>
      <c r="W601" s="103"/>
      <c r="Y601" s="2"/>
      <c r="AB601" s="2"/>
      <c r="AE601" s="2"/>
      <c r="AG601" s="2"/>
      <c r="AI601" s="2"/>
      <c r="AK601" s="2"/>
      <c r="AM601" s="2"/>
      <c r="AO601" s="2"/>
      <c r="AR601" s="2"/>
      <c r="AU601" s="2"/>
      <c r="AX601" s="2"/>
      <c r="BA601" s="2"/>
      <c r="BD601" s="2"/>
      <c r="BF601" s="2"/>
      <c r="BI601" s="2"/>
      <c r="BL601" s="2"/>
      <c r="BO601" s="2"/>
      <c r="BR601" s="2"/>
      <c r="BU601" s="2"/>
      <c r="BX601" s="2"/>
      <c r="CA601" s="2"/>
      <c r="CD601" s="2"/>
      <c r="CF601" s="103"/>
      <c r="CH601" s="103"/>
      <c r="CJ601" s="103"/>
      <c r="CL601" s="103"/>
      <c r="CN601" s="103"/>
      <c r="CP601" s="103"/>
      <c r="CR601" s="103"/>
    </row>
    <row r="602" spans="1:96">
      <c r="A602" s="235" t="str">
        <f t="shared" si="37"/>
        <v>PLAICIS [European plaice Irish Sea]</v>
      </c>
      <c r="B602" s="231" t="s">
        <v>1325</v>
      </c>
      <c r="C602" s="231" t="s">
        <v>4390</v>
      </c>
      <c r="D602" s="2"/>
      <c r="H602" s="2"/>
      <c r="N602" s="2"/>
      <c r="S602" s="2"/>
      <c r="U602" s="2"/>
      <c r="W602" s="103"/>
      <c r="Y602" s="2"/>
      <c r="AB602" s="2"/>
      <c r="AE602" s="2"/>
      <c r="AG602" s="2"/>
      <c r="AI602" s="2"/>
      <c r="AK602" s="2"/>
      <c r="AM602" s="2"/>
      <c r="AO602" s="2"/>
      <c r="AR602" s="2"/>
      <c r="AU602" s="2"/>
      <c r="AX602" s="2"/>
      <c r="BA602" s="2"/>
      <c r="BD602" s="2"/>
      <c r="BF602" s="2"/>
      <c r="BI602" s="2"/>
      <c r="BL602" s="2"/>
      <c r="BO602" s="2"/>
      <c r="BR602" s="2"/>
      <c r="BU602" s="2"/>
      <c r="BX602" s="2"/>
      <c r="CA602" s="2"/>
      <c r="CD602" s="2"/>
      <c r="CF602" s="103"/>
      <c r="CH602" s="103"/>
      <c r="CJ602" s="103"/>
      <c r="CL602" s="103"/>
      <c r="CN602" s="103"/>
      <c r="CP602" s="103"/>
      <c r="CR602" s="103"/>
    </row>
    <row r="603" spans="1:96">
      <c r="A603" s="235" t="str">
        <f t="shared" si="37"/>
        <v>PLAICNS [European plaice North Sea]</v>
      </c>
      <c r="B603" s="231" t="s">
        <v>1326</v>
      </c>
      <c r="C603" s="231" t="s">
        <v>4391</v>
      </c>
      <c r="D603" s="2"/>
      <c r="H603" s="2"/>
      <c r="N603" s="2"/>
      <c r="S603" s="2"/>
      <c r="U603" s="2"/>
      <c r="W603" s="103"/>
      <c r="Y603" s="2"/>
      <c r="AB603" s="2"/>
      <c r="AE603" s="2"/>
      <c r="AG603" s="2"/>
      <c r="AI603" s="2"/>
      <c r="AK603" s="2"/>
      <c r="AM603" s="2"/>
      <c r="AO603" s="2"/>
      <c r="AR603" s="2"/>
      <c r="AU603" s="2"/>
      <c r="AX603" s="2"/>
      <c r="BA603" s="2"/>
      <c r="BD603" s="2"/>
      <c r="BF603" s="2"/>
      <c r="BI603" s="2"/>
      <c r="BL603" s="2"/>
      <c r="BO603" s="2"/>
      <c r="BR603" s="2"/>
      <c r="BU603" s="2"/>
      <c r="BX603" s="2"/>
      <c r="CA603" s="2"/>
      <c r="CD603" s="2"/>
      <c r="CF603" s="103"/>
      <c r="CH603" s="103"/>
      <c r="CJ603" s="103"/>
      <c r="CL603" s="103"/>
      <c r="CN603" s="103"/>
      <c r="CP603" s="103"/>
      <c r="CR603" s="103"/>
    </row>
    <row r="604" spans="1:96">
      <c r="A604" s="235" t="str">
        <f t="shared" si="37"/>
        <v>PLAICVIIbc [European plaice ICES 7bc]</v>
      </c>
      <c r="B604" s="231" t="s">
        <v>4392</v>
      </c>
      <c r="C604" s="231" t="s">
        <v>4393</v>
      </c>
      <c r="D604" s="2"/>
      <c r="H604" s="2"/>
      <c r="N604" s="2"/>
      <c r="S604" s="2"/>
      <c r="U604" s="2"/>
      <c r="W604" s="103"/>
      <c r="Y604" s="2"/>
      <c r="AB604" s="2"/>
      <c r="AE604" s="2"/>
      <c r="AG604" s="2"/>
      <c r="AI604" s="2"/>
      <c r="AK604" s="2"/>
      <c r="AM604" s="2"/>
      <c r="AO604" s="2"/>
      <c r="AR604" s="2"/>
      <c r="AU604" s="2"/>
      <c r="AX604" s="2"/>
      <c r="BA604" s="2"/>
      <c r="BD604" s="2"/>
      <c r="BF604" s="2"/>
      <c r="BI604" s="2"/>
      <c r="BL604" s="2"/>
      <c r="BO604" s="2"/>
      <c r="BR604" s="2"/>
      <c r="BU604" s="2"/>
      <c r="BX604" s="2"/>
      <c r="CA604" s="2"/>
      <c r="CD604" s="2"/>
      <c r="CF604" s="103"/>
      <c r="CH604" s="103"/>
      <c r="CJ604" s="103"/>
      <c r="CL604" s="103"/>
      <c r="CN604" s="103"/>
      <c r="CP604" s="103"/>
      <c r="CR604" s="103"/>
    </row>
    <row r="605" spans="1:96">
      <c r="A605" s="235" t="str">
        <f t="shared" si="37"/>
        <v>PLAICVIIh-k [European plaice ICES 7h-k]</v>
      </c>
      <c r="B605" s="231" t="s">
        <v>4394</v>
      </c>
      <c r="C605" s="231" t="s">
        <v>4395</v>
      </c>
      <c r="D605" s="2"/>
      <c r="H605" s="2"/>
      <c r="N605" s="2"/>
      <c r="S605" s="2"/>
      <c r="U605" s="2"/>
      <c r="W605" s="103"/>
      <c r="Y605" s="2"/>
      <c r="AB605" s="2"/>
      <c r="AE605" s="2"/>
      <c r="AG605" s="2"/>
      <c r="AI605" s="2"/>
      <c r="AK605" s="2"/>
      <c r="AM605" s="2"/>
      <c r="AO605" s="2"/>
      <c r="AR605" s="2"/>
      <c r="AU605" s="2"/>
      <c r="AX605" s="2"/>
      <c r="BA605" s="2"/>
      <c r="BD605" s="2"/>
      <c r="BF605" s="2"/>
      <c r="BI605" s="2"/>
      <c r="BL605" s="2"/>
      <c r="BO605" s="2"/>
      <c r="BR605" s="2"/>
      <c r="BU605" s="2"/>
      <c r="BX605" s="2"/>
      <c r="CA605" s="2"/>
      <c r="CD605" s="2"/>
      <c r="CF605" s="103"/>
      <c r="CH605" s="103"/>
      <c r="CJ605" s="103"/>
      <c r="CL605" s="103"/>
      <c r="CN605" s="103"/>
      <c r="CP605" s="103"/>
      <c r="CR605" s="103"/>
    </row>
    <row r="606" spans="1:96">
      <c r="A606" s="235" t="str">
        <f t="shared" si="37"/>
        <v>PLAICVIII-IXa [European plaice ICES 8-9a]</v>
      </c>
      <c r="B606" s="231" t="s">
        <v>4396</v>
      </c>
      <c r="C606" s="231" t="s">
        <v>4397</v>
      </c>
      <c r="D606" s="2"/>
      <c r="H606" s="2"/>
      <c r="N606" s="2"/>
      <c r="S606" s="2"/>
      <c r="U606" s="2"/>
      <c r="W606" s="103"/>
      <c r="Y606" s="2"/>
      <c r="AB606" s="2"/>
      <c r="AE606" s="2"/>
      <c r="AG606" s="2"/>
      <c r="AI606" s="2"/>
      <c r="AK606" s="2"/>
      <c r="AM606" s="2"/>
      <c r="AO606" s="2"/>
      <c r="AR606" s="2"/>
      <c r="AU606" s="2"/>
      <c r="AX606" s="2"/>
      <c r="BA606" s="2"/>
      <c r="BD606" s="2"/>
      <c r="BF606" s="2"/>
      <c r="BI606" s="2"/>
      <c r="BL606" s="2"/>
      <c r="BO606" s="2"/>
      <c r="BR606" s="2"/>
      <c r="BU606" s="2"/>
      <c r="BX606" s="2"/>
      <c r="CA606" s="2"/>
      <c r="CD606" s="2"/>
      <c r="CF606" s="103"/>
      <c r="CH606" s="103"/>
      <c r="CJ606" s="103"/>
      <c r="CL606" s="103"/>
      <c r="CN606" s="103"/>
      <c r="CP606" s="103"/>
      <c r="CR606" s="103"/>
    </row>
    <row r="607" spans="1:96">
      <c r="A607" s="235" t="str">
        <f t="shared" si="37"/>
        <v>POLL3Ps [Pollock St. Pierre Bank]</v>
      </c>
      <c r="B607" s="231" t="s">
        <v>2797</v>
      </c>
      <c r="C607" s="231" t="s">
        <v>2798</v>
      </c>
      <c r="D607" s="2"/>
      <c r="H607" s="2"/>
      <c r="N607" s="2"/>
      <c r="S607" s="2"/>
      <c r="U607" s="2"/>
      <c r="W607" s="103"/>
      <c r="Y607" s="2"/>
      <c r="AB607" s="2"/>
      <c r="AE607" s="2"/>
      <c r="AG607" s="2"/>
      <c r="AI607" s="2"/>
      <c r="AK607" s="2"/>
      <c r="AM607" s="2"/>
      <c r="AO607" s="2"/>
      <c r="AR607" s="2"/>
      <c r="AU607" s="2"/>
      <c r="AX607" s="2"/>
      <c r="BA607" s="2"/>
      <c r="BD607" s="2"/>
      <c r="BF607" s="2"/>
      <c r="BI607" s="2"/>
      <c r="BL607" s="2"/>
      <c r="BO607" s="2"/>
      <c r="BR607" s="2"/>
      <c r="BU607" s="2"/>
      <c r="BX607" s="2"/>
      <c r="CA607" s="2"/>
      <c r="CD607" s="2"/>
      <c r="CF607" s="103"/>
      <c r="CH607" s="103"/>
      <c r="CJ607" s="103"/>
      <c r="CL607" s="103"/>
      <c r="CN607" s="103"/>
      <c r="CP607" s="103"/>
      <c r="CR607" s="103"/>
    </row>
    <row r="608" spans="1:96">
      <c r="A608" s="235" t="str">
        <f t="shared" si="37"/>
        <v>POLL4VWX [Pollock Scotian Shelf and Bay of Fundy]</v>
      </c>
      <c r="B608" s="231" t="s">
        <v>2799</v>
      </c>
      <c r="C608" s="231" t="s">
        <v>2800</v>
      </c>
      <c r="D608" s="2"/>
      <c r="H608" s="2"/>
      <c r="N608" s="2"/>
      <c r="S608" s="2"/>
      <c r="U608" s="2"/>
      <c r="W608" s="103"/>
      <c r="Y608" s="2"/>
      <c r="AB608" s="2"/>
      <c r="AE608" s="2"/>
      <c r="AG608" s="2"/>
      <c r="AI608" s="2"/>
      <c r="AK608" s="2"/>
      <c r="AM608" s="2"/>
      <c r="AO608" s="2"/>
      <c r="AR608" s="2"/>
      <c r="AU608" s="2"/>
      <c r="AX608" s="2"/>
      <c r="BA608" s="2"/>
      <c r="BD608" s="2"/>
      <c r="BF608" s="2"/>
      <c r="BI608" s="2"/>
      <c r="BL608" s="2"/>
      <c r="BO608" s="2"/>
      <c r="BR608" s="2"/>
      <c r="BU608" s="2"/>
      <c r="BX608" s="2"/>
      <c r="CA608" s="2"/>
      <c r="CD608" s="2"/>
      <c r="CF608" s="103"/>
      <c r="CH608" s="103"/>
      <c r="CJ608" s="103"/>
      <c r="CL608" s="103"/>
      <c r="CN608" s="103"/>
      <c r="CP608" s="103"/>
      <c r="CR608" s="103"/>
    </row>
    <row r="609" spans="1:96">
      <c r="A609" s="235" t="str">
        <f t="shared" si="37"/>
        <v>POLL4VWX5 [Pollock Scotian Shelf, Bay of Fundy and Georges Bank]</v>
      </c>
      <c r="B609" s="231" t="s">
        <v>4398</v>
      </c>
      <c r="C609" s="231" t="s">
        <v>4399</v>
      </c>
      <c r="D609" s="2"/>
      <c r="H609" s="2"/>
      <c r="N609" s="2"/>
      <c r="S609" s="2"/>
      <c r="U609" s="2"/>
      <c r="W609" s="103"/>
      <c r="Y609" s="2"/>
      <c r="AB609" s="2"/>
      <c r="AE609" s="2"/>
      <c r="AG609" s="2"/>
      <c r="AI609" s="2"/>
      <c r="AK609" s="2"/>
      <c r="AM609" s="2"/>
      <c r="AO609" s="2"/>
      <c r="AR609" s="2"/>
      <c r="AU609" s="2"/>
      <c r="AX609" s="2"/>
      <c r="BA609" s="2"/>
      <c r="BD609" s="2"/>
      <c r="BF609" s="2"/>
      <c r="BI609" s="2"/>
      <c r="BL609" s="2"/>
      <c r="BO609" s="2"/>
      <c r="BR609" s="2"/>
      <c r="BU609" s="2"/>
      <c r="BX609" s="2"/>
      <c r="CA609" s="2"/>
      <c r="CD609" s="2"/>
      <c r="CF609" s="103"/>
      <c r="CH609" s="103"/>
      <c r="CJ609" s="103"/>
      <c r="CL609" s="103"/>
      <c r="CN609" s="103"/>
      <c r="CP609" s="103"/>
      <c r="CR609" s="103"/>
    </row>
    <row r="610" spans="1:96">
      <c r="A610" s="235" t="str">
        <f t="shared" si="37"/>
        <v>POLL5YZ [Pollock Gulf of Maine / Georges Bank]</v>
      </c>
      <c r="B610" s="231" t="s">
        <v>1327</v>
      </c>
      <c r="C610" s="231" t="s">
        <v>4400</v>
      </c>
      <c r="D610" s="2"/>
      <c r="H610" s="2"/>
      <c r="N610" s="2"/>
      <c r="S610" s="2"/>
      <c r="U610" s="2"/>
      <c r="W610" s="103"/>
      <c r="Y610" s="2"/>
      <c r="AB610" s="2"/>
      <c r="AE610" s="2"/>
      <c r="AG610" s="2"/>
      <c r="AI610" s="2"/>
      <c r="AK610" s="2"/>
      <c r="AM610" s="2"/>
      <c r="AO610" s="2"/>
      <c r="AR610" s="2"/>
      <c r="AU610" s="2"/>
      <c r="AX610" s="2"/>
      <c r="BA610" s="2"/>
      <c r="BD610" s="2"/>
      <c r="BF610" s="2"/>
      <c r="BI610" s="2"/>
      <c r="BL610" s="2"/>
      <c r="BO610" s="2"/>
      <c r="BR610" s="2"/>
      <c r="BU610" s="2"/>
      <c r="BX610" s="2"/>
      <c r="CA610" s="2"/>
      <c r="CD610" s="2"/>
      <c r="CF610" s="103"/>
      <c r="CH610" s="103"/>
      <c r="CJ610" s="103"/>
      <c r="CL610" s="103"/>
      <c r="CN610" s="103"/>
      <c r="CP610" s="103"/>
      <c r="CR610" s="103"/>
    </row>
    <row r="611" spans="1:96">
      <c r="A611" s="235" t="str">
        <f t="shared" si="37"/>
        <v>POLLFAPL [Pollock Faroe Plateau]</v>
      </c>
      <c r="B611" s="231" t="s">
        <v>1328</v>
      </c>
      <c r="C611" s="231" t="s">
        <v>1329</v>
      </c>
      <c r="D611" s="2"/>
      <c r="H611" s="2"/>
      <c r="N611" s="2"/>
      <c r="S611" s="2"/>
      <c r="U611" s="2"/>
      <c r="W611" s="103"/>
      <c r="Y611" s="2"/>
      <c r="AB611" s="2"/>
      <c r="AE611" s="2"/>
      <c r="AG611" s="2"/>
      <c r="AI611" s="2"/>
      <c r="AK611" s="2"/>
      <c r="AM611" s="2"/>
      <c r="AO611" s="2"/>
      <c r="AR611" s="2"/>
      <c r="AU611" s="2"/>
      <c r="AX611" s="2"/>
      <c r="BA611" s="2"/>
      <c r="BD611" s="2"/>
      <c r="BF611" s="2"/>
      <c r="BI611" s="2"/>
      <c r="BL611" s="2"/>
      <c r="BO611" s="2"/>
      <c r="BR611" s="2"/>
      <c r="BU611" s="2"/>
      <c r="BX611" s="2"/>
      <c r="CA611" s="2"/>
      <c r="CD611" s="2"/>
      <c r="CF611" s="103"/>
      <c r="CH611" s="103"/>
      <c r="CJ611" s="103"/>
      <c r="CL611" s="103"/>
      <c r="CN611" s="103"/>
      <c r="CP611" s="103"/>
      <c r="CR611" s="103"/>
    </row>
    <row r="612" spans="1:96">
      <c r="A612" s="235" t="str">
        <f t="shared" si="37"/>
        <v>POLLIEG [Pollock Iceland Grounds]</v>
      </c>
      <c r="B612" s="231" t="s">
        <v>1330</v>
      </c>
      <c r="C612" s="231" t="s">
        <v>4401</v>
      </c>
      <c r="D612" s="2"/>
      <c r="H612" s="2"/>
      <c r="N612" s="2"/>
      <c r="S612" s="2"/>
      <c r="U612" s="2"/>
      <c r="W612" s="103"/>
      <c r="Y612" s="2"/>
      <c r="AB612" s="2"/>
      <c r="AE612" s="2"/>
      <c r="AG612" s="2"/>
      <c r="AI612" s="2"/>
      <c r="AK612" s="2"/>
      <c r="AM612" s="2"/>
      <c r="AO612" s="2"/>
      <c r="AR612" s="2"/>
      <c r="AU612" s="2"/>
      <c r="AX612" s="2"/>
      <c r="BA612" s="2"/>
      <c r="BD612" s="2"/>
      <c r="BF612" s="2"/>
      <c r="BI612" s="2"/>
      <c r="BL612" s="2"/>
      <c r="BO612" s="2"/>
      <c r="BR612" s="2"/>
      <c r="BU612" s="2"/>
      <c r="BX612" s="2"/>
      <c r="CA612" s="2"/>
      <c r="CD612" s="2"/>
      <c r="CF612" s="103"/>
      <c r="CH612" s="103"/>
      <c r="CJ612" s="103"/>
      <c r="CL612" s="103"/>
      <c r="CN612" s="103"/>
      <c r="CP612" s="103"/>
      <c r="CR612" s="103"/>
    </row>
    <row r="613" spans="1:96">
      <c r="A613" s="235" t="str">
        <f t="shared" si="37"/>
        <v>POLLNEAR [Pollock North-East Arctic]</v>
      </c>
      <c r="B613" s="231" t="s">
        <v>1331</v>
      </c>
      <c r="C613" s="231" t="s">
        <v>4402</v>
      </c>
      <c r="D613" s="2"/>
      <c r="H613" s="2"/>
      <c r="N613" s="2"/>
      <c r="S613" s="2"/>
      <c r="U613" s="2"/>
      <c r="W613" s="103"/>
      <c r="Y613" s="2"/>
      <c r="AB613" s="2"/>
      <c r="AE613" s="2"/>
      <c r="AG613" s="2"/>
      <c r="AI613" s="2"/>
      <c r="AK613" s="2"/>
      <c r="AM613" s="2"/>
      <c r="AO613" s="2"/>
      <c r="AR613" s="2"/>
      <c r="AU613" s="2"/>
      <c r="AX613" s="2"/>
      <c r="BA613" s="2"/>
      <c r="BD613" s="2"/>
      <c r="BF613" s="2"/>
      <c r="BI613" s="2"/>
      <c r="BL613" s="2"/>
      <c r="BO613" s="2"/>
      <c r="BR613" s="2"/>
      <c r="BU613" s="2"/>
      <c r="BX613" s="2"/>
      <c r="CA613" s="2"/>
      <c r="CD613" s="2"/>
      <c r="CF613" s="103"/>
      <c r="CH613" s="103"/>
      <c r="CJ613" s="103"/>
      <c r="CL613" s="103"/>
      <c r="CN613" s="103"/>
      <c r="CP613" s="103"/>
      <c r="CR613" s="103"/>
    </row>
    <row r="614" spans="1:96">
      <c r="A614" s="235" t="str">
        <f t="shared" si="37"/>
        <v>POLLNS-VI-IIIa [Pollock ICES 3a-4-6]</v>
      </c>
      <c r="B614" s="231" t="s">
        <v>1332</v>
      </c>
      <c r="C614" s="231" t="s">
        <v>4403</v>
      </c>
      <c r="D614" s="2"/>
      <c r="H614" s="2"/>
      <c r="N614" s="2"/>
      <c r="S614" s="2"/>
      <c r="U614" s="2"/>
      <c r="W614" s="103"/>
      <c r="Y614" s="2"/>
      <c r="AB614" s="2"/>
      <c r="AE614" s="2"/>
      <c r="AG614" s="2"/>
      <c r="AI614" s="2"/>
      <c r="AK614" s="2"/>
      <c r="AM614" s="2"/>
      <c r="AO614" s="2"/>
      <c r="AR614" s="2"/>
      <c r="AU614" s="2"/>
      <c r="AX614" s="2"/>
      <c r="BA614" s="2"/>
      <c r="BD614" s="2"/>
      <c r="BF614" s="2"/>
      <c r="BI614" s="2"/>
      <c r="BL614" s="2"/>
      <c r="BO614" s="2"/>
      <c r="BR614" s="2"/>
      <c r="BU614" s="2"/>
      <c r="BX614" s="2"/>
      <c r="CA614" s="2"/>
      <c r="CD614" s="2"/>
      <c r="CF614" s="103"/>
      <c r="CH614" s="103"/>
      <c r="CJ614" s="103"/>
      <c r="CL614" s="103"/>
      <c r="CN614" s="103"/>
      <c r="CP614" s="103"/>
      <c r="CR614" s="103"/>
    </row>
    <row r="615" spans="1:96">
      <c r="A615" s="235" t="str">
        <f t="shared" si="37"/>
        <v>POPERCHGA [Pacific ocean perch Gulf of Alaska]</v>
      </c>
      <c r="B615" s="231" t="s">
        <v>1333</v>
      </c>
      <c r="C615" s="231" t="s">
        <v>1334</v>
      </c>
      <c r="D615" s="2"/>
      <c r="H615" s="2"/>
      <c r="N615" s="2"/>
      <c r="S615" s="2"/>
      <c r="U615" s="2"/>
      <c r="W615" s="103"/>
      <c r="Y615" s="2"/>
      <c r="AB615" s="2"/>
      <c r="AE615" s="2"/>
      <c r="AG615" s="2"/>
      <c r="AI615" s="2"/>
      <c r="AK615" s="2"/>
      <c r="AM615" s="2"/>
      <c r="AO615" s="2"/>
      <c r="AR615" s="2"/>
      <c r="AU615" s="2"/>
      <c r="AX615" s="2"/>
      <c r="BA615" s="2"/>
      <c r="BD615" s="2"/>
      <c r="BF615" s="2"/>
      <c r="BI615" s="2"/>
      <c r="BL615" s="2"/>
      <c r="BO615" s="2"/>
      <c r="BR615" s="2"/>
      <c r="BU615" s="2"/>
      <c r="BX615" s="2"/>
      <c r="CA615" s="2"/>
      <c r="CD615" s="2"/>
      <c r="CF615" s="103"/>
      <c r="CH615" s="103"/>
      <c r="CJ615" s="103"/>
      <c r="CL615" s="103"/>
      <c r="CN615" s="103"/>
      <c r="CP615" s="103"/>
      <c r="CR615" s="103"/>
    </row>
    <row r="616" spans="1:96">
      <c r="A616" s="235" t="str">
        <f t="shared" si="37"/>
        <v>POPERCHPCOAST [Pacific ocean perch Pacific Coast]</v>
      </c>
      <c r="B616" s="231" t="s">
        <v>1335</v>
      </c>
      <c r="C616" s="231" t="s">
        <v>1336</v>
      </c>
      <c r="D616" s="2"/>
      <c r="H616" s="2"/>
      <c r="N616" s="2"/>
      <c r="S616" s="2"/>
      <c r="U616" s="2"/>
      <c r="W616" s="103"/>
      <c r="Y616" s="2"/>
      <c r="AB616" s="2"/>
      <c r="AE616" s="2"/>
      <c r="AG616" s="2"/>
      <c r="AI616" s="2"/>
      <c r="AK616" s="2"/>
      <c r="AM616" s="2"/>
      <c r="AO616" s="2"/>
      <c r="AR616" s="2"/>
      <c r="AU616" s="2"/>
      <c r="AX616" s="2"/>
      <c r="BA616" s="2"/>
      <c r="BD616" s="2"/>
      <c r="BF616" s="2"/>
      <c r="BI616" s="2"/>
      <c r="BL616" s="2"/>
      <c r="BO616" s="2"/>
      <c r="BR616" s="2"/>
      <c r="BU616" s="2"/>
      <c r="BX616" s="2"/>
      <c r="CA616" s="2"/>
      <c r="CD616" s="2"/>
      <c r="CF616" s="103"/>
      <c r="CH616" s="103"/>
      <c r="CJ616" s="103"/>
      <c r="CL616" s="103"/>
      <c r="CN616" s="103"/>
      <c r="CP616" s="103"/>
      <c r="CR616" s="103"/>
    </row>
    <row r="617" spans="1:96">
      <c r="A617" s="235" t="str">
        <f t="shared" si="37"/>
        <v>PORSHARATL [Porbeagle shark Canadian Atlantic Ocean]</v>
      </c>
      <c r="B617" s="231" t="s">
        <v>2801</v>
      </c>
      <c r="C617" s="231" t="s">
        <v>4404</v>
      </c>
      <c r="D617" s="2"/>
      <c r="H617" s="2"/>
      <c r="N617" s="2"/>
      <c r="S617" s="2"/>
      <c r="U617" s="2"/>
      <c r="W617" s="103"/>
      <c r="Y617" s="2"/>
      <c r="AB617" s="2"/>
      <c r="AE617" s="2"/>
      <c r="AG617" s="2"/>
      <c r="AI617" s="2"/>
      <c r="AK617" s="2"/>
      <c r="AM617" s="2"/>
      <c r="AO617" s="2"/>
      <c r="AR617" s="2"/>
      <c r="AU617" s="2"/>
      <c r="AX617" s="2"/>
      <c r="BA617" s="2"/>
      <c r="BD617" s="2"/>
      <c r="BF617" s="2"/>
      <c r="BI617" s="2"/>
      <c r="BL617" s="2"/>
      <c r="BO617" s="2"/>
      <c r="BR617" s="2"/>
      <c r="BU617" s="2"/>
      <c r="BX617" s="2"/>
      <c r="CA617" s="2"/>
      <c r="CD617" s="2"/>
      <c r="CF617" s="103"/>
      <c r="CH617" s="103"/>
      <c r="CJ617" s="103"/>
      <c r="CL617" s="103"/>
      <c r="CN617" s="103"/>
      <c r="CP617" s="103"/>
      <c r="CR617" s="103"/>
    </row>
    <row r="618" spans="1:96">
      <c r="A618" s="235" t="str">
        <f t="shared" si="37"/>
        <v>PORSHARNEATL [Porbeagle shark Northeast Atlantic]</v>
      </c>
      <c r="B618" s="231" t="s">
        <v>4405</v>
      </c>
      <c r="C618" s="231" t="s">
        <v>4406</v>
      </c>
      <c r="D618" s="2"/>
      <c r="H618" s="2"/>
      <c r="N618" s="2"/>
      <c r="S618" s="2"/>
      <c r="U618" s="2"/>
      <c r="W618" s="103"/>
      <c r="Y618" s="2"/>
      <c r="AB618" s="2"/>
      <c r="AE618" s="2"/>
      <c r="AG618" s="2"/>
      <c r="AI618" s="2"/>
      <c r="AK618" s="2"/>
      <c r="AM618" s="2"/>
      <c r="AO618" s="2"/>
      <c r="AR618" s="2"/>
      <c r="AU618" s="2"/>
      <c r="AX618" s="2"/>
      <c r="BA618" s="2"/>
      <c r="BD618" s="2"/>
      <c r="BF618" s="2"/>
      <c r="BI618" s="2"/>
      <c r="BL618" s="2"/>
      <c r="BO618" s="2"/>
      <c r="BR618" s="2"/>
      <c r="BU618" s="2"/>
      <c r="BX618" s="2"/>
      <c r="CA618" s="2"/>
      <c r="CD618" s="2"/>
      <c r="CF618" s="103"/>
      <c r="CH618" s="103"/>
      <c r="CJ618" s="103"/>
      <c r="CL618" s="103"/>
      <c r="CN618" s="103"/>
      <c r="CP618" s="103"/>
      <c r="CR618" s="103"/>
    </row>
    <row r="619" spans="1:96">
      <c r="A619" s="235" t="str">
        <f t="shared" si="37"/>
        <v>PRCODMEDGSA9 [Poor cod Ligurian and North Tyrrhenian Sea]</v>
      </c>
      <c r="B619" s="231" t="s">
        <v>4407</v>
      </c>
      <c r="C619" s="231" t="s">
        <v>4408</v>
      </c>
      <c r="D619" s="2"/>
      <c r="H619" s="2"/>
      <c r="N619" s="2"/>
      <c r="S619" s="2"/>
      <c r="U619" s="2"/>
      <c r="W619" s="103"/>
      <c r="Y619" s="2"/>
      <c r="AB619" s="2"/>
      <c r="AE619" s="2"/>
      <c r="AG619" s="2"/>
      <c r="AI619" s="2"/>
      <c r="AK619" s="2"/>
      <c r="AM619" s="2"/>
      <c r="AO619" s="2"/>
      <c r="AR619" s="2"/>
      <c r="AU619" s="2"/>
      <c r="AX619" s="2"/>
      <c r="BA619" s="2"/>
      <c r="BD619" s="2"/>
      <c r="BF619" s="2"/>
      <c r="BI619" s="2"/>
      <c r="BL619" s="2"/>
      <c r="BO619" s="2"/>
      <c r="BR619" s="2"/>
      <c r="BU619" s="2"/>
      <c r="BX619" s="2"/>
      <c r="CA619" s="2"/>
      <c r="CD619" s="2"/>
      <c r="CF619" s="103"/>
      <c r="CH619" s="103"/>
      <c r="CJ619" s="103"/>
      <c r="CL619" s="103"/>
      <c r="CN619" s="103"/>
      <c r="CP619" s="103"/>
      <c r="CR619" s="103"/>
    </row>
    <row r="620" spans="1:96">
      <c r="A620" s="235" t="str">
        <f t="shared" si="37"/>
        <v>PSANDLIMKB [Pacific sandlance Ise and Mikawa Bay]</v>
      </c>
      <c r="B620" s="231" t="s">
        <v>4409</v>
      </c>
      <c r="C620" s="231" t="s">
        <v>4410</v>
      </c>
      <c r="D620" s="2"/>
      <c r="H620" s="2"/>
      <c r="N620" s="2"/>
      <c r="S620" s="2"/>
      <c r="U620" s="2"/>
      <c r="W620" s="103"/>
      <c r="Y620" s="2"/>
      <c r="AB620" s="2"/>
      <c r="AE620" s="2"/>
      <c r="AG620" s="2"/>
      <c r="AI620" s="2"/>
      <c r="AK620" s="2"/>
      <c r="AM620" s="2"/>
      <c r="AO620" s="2"/>
      <c r="AR620" s="2"/>
      <c r="AU620" s="2"/>
      <c r="AX620" s="2"/>
      <c r="BA620" s="2"/>
      <c r="BD620" s="2"/>
      <c r="BF620" s="2"/>
      <c r="BI620" s="2"/>
      <c r="BL620" s="2"/>
      <c r="BO620" s="2"/>
      <c r="BR620" s="2"/>
      <c r="BU620" s="2"/>
      <c r="BX620" s="2"/>
      <c r="CA620" s="2"/>
      <c r="CD620" s="2"/>
      <c r="CF620" s="103"/>
      <c r="CH620" s="103"/>
      <c r="CJ620" s="103"/>
      <c r="CL620" s="103"/>
      <c r="CN620" s="103"/>
      <c r="CP620" s="103"/>
      <c r="CR620" s="103"/>
    </row>
    <row r="621" spans="1:96">
      <c r="A621" s="235" t="str">
        <f t="shared" si="37"/>
        <v>PSHRMPMEDGSA6 [Deep water rose shrimp Northern Spain]</v>
      </c>
      <c r="B621" s="231" t="s">
        <v>1337</v>
      </c>
      <c r="C621" s="231" t="s">
        <v>4411</v>
      </c>
      <c r="D621" s="2"/>
      <c r="H621" s="2"/>
      <c r="N621" s="2"/>
      <c r="S621" s="2"/>
      <c r="U621" s="2"/>
      <c r="W621" s="103"/>
      <c r="Y621" s="2"/>
      <c r="AB621" s="2"/>
      <c r="AE621" s="2"/>
      <c r="AG621" s="2"/>
      <c r="AI621" s="2"/>
      <c r="AK621" s="2"/>
      <c r="AM621" s="2"/>
      <c r="AO621" s="2"/>
      <c r="AR621" s="2"/>
      <c r="AU621" s="2"/>
      <c r="AX621" s="2"/>
      <c r="BA621" s="2"/>
      <c r="BD621" s="2"/>
      <c r="BF621" s="2"/>
      <c r="BI621" s="2"/>
      <c r="BL621" s="2"/>
      <c r="BO621" s="2"/>
      <c r="BR621" s="2"/>
      <c r="BU621" s="2"/>
      <c r="BX621" s="2"/>
      <c r="CA621" s="2"/>
      <c r="CD621" s="2"/>
      <c r="CF621" s="103"/>
      <c r="CH621" s="103"/>
      <c r="CJ621" s="103"/>
      <c r="CL621" s="103"/>
      <c r="CN621" s="103"/>
      <c r="CP621" s="103"/>
      <c r="CR621" s="103"/>
    </row>
    <row r="622" spans="1:96">
      <c r="A622" s="235" t="str">
        <f t="shared" si="37"/>
        <v>PSLANCESYS [Pacific sand lance Souya Strait]</v>
      </c>
      <c r="B622" s="231" t="s">
        <v>4412</v>
      </c>
      <c r="C622" s="231" t="s">
        <v>4413</v>
      </c>
      <c r="D622" s="2"/>
      <c r="H622" s="2"/>
      <c r="N622" s="2"/>
      <c r="S622" s="2"/>
      <c r="U622" s="2"/>
      <c r="W622" s="103"/>
      <c r="Y622" s="2"/>
      <c r="AB622" s="2"/>
      <c r="AE622" s="2"/>
      <c r="AG622" s="2"/>
      <c r="AI622" s="2"/>
      <c r="AK622" s="2"/>
      <c r="AM622" s="2"/>
      <c r="AO622" s="2"/>
      <c r="AR622" s="2"/>
      <c r="AU622" s="2"/>
      <c r="AX622" s="2"/>
      <c r="BA622" s="2"/>
      <c r="BD622" s="2"/>
      <c r="BF622" s="2"/>
      <c r="BI622" s="2"/>
      <c r="BL622" s="2"/>
      <c r="BO622" s="2"/>
      <c r="BR622" s="2"/>
      <c r="BU622" s="2"/>
      <c r="BX622" s="2"/>
      <c r="CA622" s="2"/>
      <c r="CD622" s="2"/>
      <c r="CF622" s="103"/>
      <c r="CH622" s="103"/>
      <c r="CJ622" s="103"/>
      <c r="CL622" s="103"/>
      <c r="CN622" s="103"/>
      <c r="CP622" s="103"/>
      <c r="CR622" s="103"/>
    </row>
    <row r="623" spans="1:96">
      <c r="A623" s="235" t="str">
        <f t="shared" si="37"/>
        <v>PSOLEPCOAST [Petrale sole Pacific Coast]</v>
      </c>
      <c r="B623" s="231" t="s">
        <v>1338</v>
      </c>
      <c r="C623" s="231" t="s">
        <v>1339</v>
      </c>
      <c r="D623" s="2"/>
      <c r="H623" s="2"/>
      <c r="N623" s="2"/>
      <c r="S623" s="2"/>
      <c r="U623" s="2"/>
      <c r="W623" s="103"/>
      <c r="Y623" s="2"/>
      <c r="AB623" s="2"/>
      <c r="AE623" s="2"/>
      <c r="AG623" s="2"/>
      <c r="AI623" s="2"/>
      <c r="AK623" s="2"/>
      <c r="AM623" s="2"/>
      <c r="AO623" s="2"/>
      <c r="AR623" s="2"/>
      <c r="AU623" s="2"/>
      <c r="AX623" s="2"/>
      <c r="BA623" s="2"/>
      <c r="BD623" s="2"/>
      <c r="BF623" s="2"/>
      <c r="BI623" s="2"/>
      <c r="BL623" s="2"/>
      <c r="BO623" s="2"/>
      <c r="BR623" s="2"/>
      <c r="BU623" s="2"/>
      <c r="BX623" s="2"/>
      <c r="CA623" s="2"/>
      <c r="CD623" s="2"/>
      <c r="CF623" s="103"/>
      <c r="CH623" s="103"/>
      <c r="CJ623" s="103"/>
      <c r="CL623" s="103"/>
      <c r="CN623" s="103"/>
      <c r="CP623" s="103"/>
      <c r="CR623" s="103"/>
    </row>
    <row r="624" spans="1:96">
      <c r="A624" s="235" t="str">
        <f t="shared" si="37"/>
        <v>PTOOTHFISHCH [Patagonian toothfish South Chile Argentina]</v>
      </c>
      <c r="B624" s="231" t="s">
        <v>1340</v>
      </c>
      <c r="C624" s="231" t="s">
        <v>4414</v>
      </c>
      <c r="D624" s="2"/>
      <c r="H624" s="2"/>
      <c r="N624" s="2"/>
      <c r="S624" s="2"/>
      <c r="U624" s="2"/>
      <c r="W624" s="103"/>
      <c r="Y624" s="2"/>
      <c r="AB624" s="2"/>
      <c r="AE624" s="2"/>
      <c r="AG624" s="2"/>
      <c r="AI624" s="2"/>
      <c r="AK624" s="2"/>
      <c r="AM624" s="2"/>
      <c r="AO624" s="2"/>
      <c r="AR624" s="2"/>
      <c r="AU624" s="2"/>
      <c r="AX624" s="2"/>
      <c r="BA624" s="2"/>
      <c r="BD624" s="2"/>
      <c r="BF624" s="2"/>
      <c r="BI624" s="2"/>
      <c r="BL624" s="2"/>
      <c r="BO624" s="2"/>
      <c r="BR624" s="2"/>
      <c r="BU624" s="2"/>
      <c r="BX624" s="2"/>
      <c r="CA624" s="2"/>
      <c r="CD624" s="2"/>
      <c r="CF624" s="103"/>
      <c r="CH624" s="103"/>
      <c r="CJ624" s="103"/>
      <c r="CL624" s="103"/>
      <c r="CN624" s="103"/>
      <c r="CP624" s="103"/>
      <c r="CR624" s="103"/>
    </row>
    <row r="625" spans="1:96">
      <c r="A625" s="235" t="str">
        <f t="shared" si="37"/>
        <v>PTOOTHFISHMI [Patagonian toothfish Macquarie Island]</v>
      </c>
      <c r="B625" s="231" t="s">
        <v>1341</v>
      </c>
      <c r="C625" s="231" t="s">
        <v>1342</v>
      </c>
      <c r="D625" s="2"/>
      <c r="H625" s="2"/>
      <c r="N625" s="2"/>
      <c r="S625" s="2"/>
      <c r="U625" s="2"/>
      <c r="W625" s="103"/>
      <c r="Y625" s="2"/>
      <c r="AB625" s="2"/>
      <c r="AE625" s="2"/>
      <c r="AG625" s="2"/>
      <c r="AI625" s="2"/>
      <c r="AK625" s="2"/>
      <c r="AM625" s="2"/>
      <c r="AO625" s="2"/>
      <c r="AR625" s="2"/>
      <c r="AU625" s="2"/>
      <c r="AX625" s="2"/>
      <c r="BA625" s="2"/>
      <c r="BD625" s="2"/>
      <c r="BF625" s="2"/>
      <c r="BI625" s="2"/>
      <c r="BL625" s="2"/>
      <c r="BO625" s="2"/>
      <c r="BR625" s="2"/>
      <c r="BU625" s="2"/>
      <c r="BX625" s="2"/>
      <c r="CA625" s="2"/>
      <c r="CD625" s="2"/>
      <c r="CF625" s="103"/>
      <c r="CH625" s="103"/>
      <c r="CJ625" s="103"/>
      <c r="CL625" s="103"/>
      <c r="CN625" s="103"/>
      <c r="CP625" s="103"/>
      <c r="CR625" s="103"/>
    </row>
    <row r="626" spans="1:96">
      <c r="A626" s="235" t="str">
        <f t="shared" si="37"/>
        <v>PTOOTHFISHPEI [Patagonian toothfish South Africa Subantarctic Prince Edward Islands]</v>
      </c>
      <c r="B626" s="231" t="s">
        <v>1343</v>
      </c>
      <c r="C626" s="231" t="s">
        <v>1344</v>
      </c>
      <c r="D626" s="2"/>
      <c r="H626" s="2"/>
      <c r="N626" s="2"/>
      <c r="S626" s="2"/>
      <c r="U626" s="2"/>
      <c r="W626" s="103"/>
      <c r="Y626" s="2"/>
      <c r="AB626" s="2"/>
      <c r="AE626" s="2"/>
      <c r="AG626" s="2"/>
      <c r="AI626" s="2"/>
      <c r="AK626" s="2"/>
      <c r="AM626" s="2"/>
      <c r="AO626" s="2"/>
      <c r="AR626" s="2"/>
      <c r="AU626" s="2"/>
      <c r="AX626" s="2"/>
      <c r="BA626" s="2"/>
      <c r="BD626" s="2"/>
      <c r="BF626" s="2"/>
      <c r="BI626" s="2"/>
      <c r="BL626" s="2"/>
      <c r="BO626" s="2"/>
      <c r="BR626" s="2"/>
      <c r="BU626" s="2"/>
      <c r="BX626" s="2"/>
      <c r="CA626" s="2"/>
      <c r="CD626" s="2"/>
      <c r="CF626" s="103"/>
      <c r="CH626" s="103"/>
      <c r="CJ626" s="103"/>
      <c r="CL626" s="103"/>
      <c r="CN626" s="103"/>
      <c r="CP626" s="103"/>
      <c r="CR626" s="103"/>
    </row>
    <row r="627" spans="1:96">
      <c r="A627" s="235" t="str">
        <f t="shared" si="37"/>
        <v>QROCKPCOASTIN [Quillback rockfish Pacific Coast of Canada (Inside)]</v>
      </c>
      <c r="B627" s="231" t="s">
        <v>2802</v>
      </c>
      <c r="C627" s="231" t="s">
        <v>2803</v>
      </c>
      <c r="D627" s="2"/>
      <c r="H627" s="2"/>
      <c r="N627" s="2"/>
      <c r="S627" s="2"/>
      <c r="U627" s="2"/>
      <c r="W627" s="103"/>
      <c r="Y627" s="2"/>
      <c r="AB627" s="2"/>
      <c r="AE627" s="2"/>
      <c r="AG627" s="2"/>
      <c r="AI627" s="2"/>
      <c r="AK627" s="2"/>
      <c r="AM627" s="2"/>
      <c r="AO627" s="2"/>
      <c r="AR627" s="2"/>
      <c r="AU627" s="2"/>
      <c r="AX627" s="2"/>
      <c r="BA627" s="2"/>
      <c r="BD627" s="2"/>
      <c r="BF627" s="2"/>
      <c r="BI627" s="2"/>
      <c r="BL627" s="2"/>
      <c r="BO627" s="2"/>
      <c r="BR627" s="2"/>
      <c r="BU627" s="2"/>
      <c r="BX627" s="2"/>
      <c r="CA627" s="2"/>
      <c r="CD627" s="2"/>
      <c r="CF627" s="103"/>
      <c r="CH627" s="103"/>
      <c r="CJ627" s="103"/>
      <c r="CL627" s="103"/>
      <c r="CN627" s="103"/>
      <c r="CP627" s="103"/>
      <c r="CR627" s="103"/>
    </row>
    <row r="628" spans="1:96">
      <c r="A628" s="235" t="str">
        <f t="shared" si="37"/>
        <v>QROCKPCOASTOUT [Quillback rockfish Pacific Coast of Canada (Outside)]</v>
      </c>
      <c r="B628" s="231" t="s">
        <v>2804</v>
      </c>
      <c r="C628" s="231" t="s">
        <v>2805</v>
      </c>
      <c r="D628" s="2"/>
      <c r="H628" s="2"/>
      <c r="N628" s="2"/>
      <c r="S628" s="2"/>
      <c r="U628" s="2"/>
      <c r="W628" s="103"/>
      <c r="Y628" s="2"/>
      <c r="AB628" s="2"/>
      <c r="AE628" s="2"/>
      <c r="AG628" s="2"/>
      <c r="AI628" s="2"/>
      <c r="AK628" s="2"/>
      <c r="AM628" s="2"/>
      <c r="AO628" s="2"/>
      <c r="AR628" s="2"/>
      <c r="AU628" s="2"/>
      <c r="AX628" s="2"/>
      <c r="BA628" s="2"/>
      <c r="BD628" s="2"/>
      <c r="BF628" s="2"/>
      <c r="BI628" s="2"/>
      <c r="BL628" s="2"/>
      <c r="BO628" s="2"/>
      <c r="BR628" s="2"/>
      <c r="BU628" s="2"/>
      <c r="BX628" s="2"/>
      <c r="CA628" s="2"/>
      <c r="CD628" s="2"/>
      <c r="CF628" s="103"/>
      <c r="CH628" s="103"/>
      <c r="CJ628" s="103"/>
      <c r="CL628" s="103"/>
      <c r="CN628" s="103"/>
      <c r="CP628" s="103"/>
      <c r="CR628" s="103"/>
    </row>
    <row r="629" spans="1:96">
      <c r="A629" s="235" t="str">
        <f t="shared" si="37"/>
        <v>QUAHATLC [Ocean quahog Atlantic Coast]</v>
      </c>
      <c r="B629" s="231" t="s">
        <v>1345</v>
      </c>
      <c r="C629" s="231" t="s">
        <v>1346</v>
      </c>
      <c r="D629" s="2"/>
      <c r="H629" s="2"/>
      <c r="N629" s="2"/>
      <c r="S629" s="2"/>
      <c r="U629" s="2"/>
      <c r="W629" s="103"/>
      <c r="Y629" s="2"/>
      <c r="AB629" s="2"/>
      <c r="AE629" s="2"/>
      <c r="AG629" s="2"/>
      <c r="AI629" s="2"/>
      <c r="AK629" s="2"/>
      <c r="AM629" s="2"/>
      <c r="AO629" s="2"/>
      <c r="AR629" s="2"/>
      <c r="AU629" s="2"/>
      <c r="AX629" s="2"/>
      <c r="BA629" s="2"/>
      <c r="BD629" s="2"/>
      <c r="BF629" s="2"/>
      <c r="BI629" s="2"/>
      <c r="BL629" s="2"/>
      <c r="BO629" s="2"/>
      <c r="BR629" s="2"/>
      <c r="BU629" s="2"/>
      <c r="BX629" s="2"/>
      <c r="CA629" s="2"/>
      <c r="CD629" s="2"/>
      <c r="CF629" s="103"/>
      <c r="CH629" s="103"/>
      <c r="CJ629" s="103"/>
      <c r="CL629" s="103"/>
      <c r="CN629" s="103"/>
      <c r="CP629" s="103"/>
      <c r="CR629" s="103"/>
    </row>
    <row r="630" spans="1:96">
      <c r="A630" s="235" t="str">
        <f t="shared" si="37"/>
        <v>RBRMECS [Red seabream East China Sea]</v>
      </c>
      <c r="B630" s="231" t="s">
        <v>1347</v>
      </c>
      <c r="C630" s="231" t="s">
        <v>1348</v>
      </c>
      <c r="D630" s="2"/>
      <c r="H630" s="2"/>
      <c r="N630" s="2"/>
      <c r="S630" s="2"/>
      <c r="U630" s="2"/>
      <c r="W630" s="103"/>
      <c r="Y630" s="2"/>
      <c r="AB630" s="2"/>
      <c r="AE630" s="2"/>
      <c r="AG630" s="2"/>
      <c r="AI630" s="2"/>
      <c r="AK630" s="2"/>
      <c r="AM630" s="2"/>
      <c r="AO630" s="2"/>
      <c r="AR630" s="2"/>
      <c r="AU630" s="2"/>
      <c r="AX630" s="2"/>
      <c r="BA630" s="2"/>
      <c r="BD630" s="2"/>
      <c r="BF630" s="2"/>
      <c r="BI630" s="2"/>
      <c r="BL630" s="2"/>
      <c r="BO630" s="2"/>
      <c r="BR630" s="2"/>
      <c r="BU630" s="2"/>
      <c r="BX630" s="2"/>
      <c r="CA630" s="2"/>
      <c r="CD630" s="2"/>
      <c r="CF630" s="103"/>
      <c r="CH630" s="103"/>
      <c r="CJ630" s="103"/>
      <c r="CL630" s="103"/>
      <c r="CN630" s="103"/>
      <c r="CP630" s="103"/>
      <c r="CR630" s="103"/>
    </row>
    <row r="631" spans="1:96">
      <c r="A631" s="235" t="str">
        <f t="shared" si="37"/>
        <v>RBRMIX [Red seabream ICES 9]</v>
      </c>
      <c r="B631" s="231" t="s">
        <v>4415</v>
      </c>
      <c r="C631" s="231" t="s">
        <v>4416</v>
      </c>
      <c r="D631" s="2"/>
      <c r="H631" s="2"/>
      <c r="N631" s="2"/>
      <c r="S631" s="2"/>
      <c r="U631" s="2"/>
      <c r="W631" s="103"/>
      <c r="Y631" s="2"/>
      <c r="AB631" s="2"/>
      <c r="AE631" s="2"/>
      <c r="AG631" s="2"/>
      <c r="AI631" s="2"/>
      <c r="AK631" s="2"/>
      <c r="AM631" s="2"/>
      <c r="AO631" s="2"/>
      <c r="AR631" s="2"/>
      <c r="AU631" s="2"/>
      <c r="AX631" s="2"/>
      <c r="BA631" s="2"/>
      <c r="BD631" s="2"/>
      <c r="BF631" s="2"/>
      <c r="BI631" s="2"/>
      <c r="BL631" s="2"/>
      <c r="BO631" s="2"/>
      <c r="BR631" s="2"/>
      <c r="BU631" s="2"/>
      <c r="BX631" s="2"/>
      <c r="CA631" s="2"/>
      <c r="CD631" s="2"/>
      <c r="CF631" s="103"/>
      <c r="CH631" s="103"/>
      <c r="CJ631" s="103"/>
      <c r="CL631" s="103"/>
      <c r="CN631" s="103"/>
      <c r="CP631" s="103"/>
      <c r="CR631" s="103"/>
    </row>
    <row r="632" spans="1:96">
      <c r="A632" s="235" t="str">
        <f t="shared" si="37"/>
        <v>RBRMMEDGSA1-3 [Red seabream Alboran Island Sea (GSA 1,3)]</v>
      </c>
      <c r="B632" s="231" t="s">
        <v>1349</v>
      </c>
      <c r="C632" s="231" t="s">
        <v>4417</v>
      </c>
      <c r="D632" s="2"/>
      <c r="H632" s="2"/>
      <c r="N632" s="2"/>
      <c r="S632" s="2"/>
      <c r="U632" s="2"/>
      <c r="W632" s="103"/>
      <c r="Y632" s="2"/>
      <c r="AB632" s="2"/>
      <c r="AE632" s="2"/>
      <c r="AG632" s="2"/>
      <c r="AI632" s="2"/>
      <c r="AK632" s="2"/>
      <c r="AM632" s="2"/>
      <c r="AO632" s="2"/>
      <c r="AR632" s="2"/>
      <c r="AU632" s="2"/>
      <c r="AX632" s="2"/>
      <c r="BA632" s="2"/>
      <c r="BD632" s="2"/>
      <c r="BF632" s="2"/>
      <c r="BI632" s="2"/>
      <c r="BL632" s="2"/>
      <c r="BO632" s="2"/>
      <c r="BR632" s="2"/>
      <c r="BU632" s="2"/>
      <c r="BX632" s="2"/>
      <c r="CA632" s="2"/>
      <c r="CD632" s="2"/>
      <c r="CF632" s="103"/>
      <c r="CH632" s="103"/>
      <c r="CJ632" s="103"/>
      <c r="CL632" s="103"/>
      <c r="CN632" s="103"/>
      <c r="CP632" s="103"/>
      <c r="CR632" s="103"/>
    </row>
    <row r="633" spans="1:96">
      <c r="A633" s="235" t="str">
        <f t="shared" si="37"/>
        <v>RBRMSETOE [Red seabream Inland Sea of Japan (East)]</v>
      </c>
      <c r="B633" s="231" t="s">
        <v>1350</v>
      </c>
      <c r="C633" s="231" t="s">
        <v>1351</v>
      </c>
      <c r="D633" s="2"/>
      <c r="H633" s="2"/>
      <c r="N633" s="2"/>
      <c r="S633" s="2"/>
      <c r="U633" s="2"/>
      <c r="W633" s="103"/>
      <c r="Y633" s="2"/>
      <c r="AB633" s="2"/>
      <c r="AE633" s="2"/>
      <c r="AG633" s="2"/>
      <c r="AI633" s="2"/>
      <c r="AK633" s="2"/>
      <c r="AM633" s="2"/>
      <c r="AO633" s="2"/>
      <c r="AR633" s="2"/>
      <c r="AU633" s="2"/>
      <c r="AX633" s="2"/>
      <c r="BA633" s="2"/>
      <c r="BD633" s="2"/>
      <c r="BF633" s="2"/>
      <c r="BI633" s="2"/>
      <c r="BL633" s="2"/>
      <c r="BO633" s="2"/>
      <c r="BR633" s="2"/>
      <c r="BU633" s="2"/>
      <c r="BX633" s="2"/>
      <c r="CA633" s="2"/>
      <c r="CD633" s="2"/>
      <c r="CF633" s="103"/>
      <c r="CH633" s="103"/>
      <c r="CJ633" s="103"/>
      <c r="CL633" s="103"/>
      <c r="CN633" s="103"/>
      <c r="CP633" s="103"/>
      <c r="CR633" s="103"/>
    </row>
    <row r="634" spans="1:96">
      <c r="A634" s="235" t="str">
        <f t="shared" si="37"/>
        <v>RBRMSETOW [Red seabream Inland Sea of Japan (West)]</v>
      </c>
      <c r="B634" s="231" t="s">
        <v>1352</v>
      </c>
      <c r="C634" s="231" t="s">
        <v>1353</v>
      </c>
      <c r="D634" s="2"/>
      <c r="H634" s="2"/>
      <c r="N634" s="2"/>
      <c r="S634" s="2"/>
      <c r="U634" s="2"/>
      <c r="W634" s="103"/>
      <c r="Y634" s="2"/>
      <c r="AB634" s="2"/>
      <c r="AE634" s="2"/>
      <c r="AG634" s="2"/>
      <c r="AI634" s="2"/>
      <c r="AK634" s="2"/>
      <c r="AM634" s="2"/>
      <c r="AO634" s="2"/>
      <c r="AR634" s="2"/>
      <c r="AU634" s="2"/>
      <c r="AX634" s="2"/>
      <c r="BA634" s="2"/>
      <c r="BD634" s="2"/>
      <c r="BF634" s="2"/>
      <c r="BI634" s="2"/>
      <c r="BL634" s="2"/>
      <c r="BO634" s="2"/>
      <c r="BR634" s="2"/>
      <c r="BU634" s="2"/>
      <c r="BX634" s="2"/>
      <c r="CA634" s="2"/>
      <c r="CD634" s="2"/>
      <c r="CF634" s="103"/>
      <c r="CH634" s="103"/>
      <c r="CJ634" s="103"/>
      <c r="CL634" s="103"/>
      <c r="CN634" s="103"/>
      <c r="CP634" s="103"/>
      <c r="CR634" s="103"/>
    </row>
    <row r="635" spans="1:96">
      <c r="A635" s="235" t="str">
        <f t="shared" si="37"/>
        <v>RBRMVI-VII-VIII [Red seabream ICES 6-7-8]</v>
      </c>
      <c r="B635" s="231" t="s">
        <v>4418</v>
      </c>
      <c r="C635" s="231" t="s">
        <v>4419</v>
      </c>
      <c r="D635" s="2"/>
      <c r="H635" s="2"/>
      <c r="N635" s="2"/>
      <c r="S635" s="2"/>
      <c r="U635" s="2"/>
      <c r="W635" s="103"/>
      <c r="Y635" s="2"/>
      <c r="AB635" s="2"/>
      <c r="AE635" s="2"/>
      <c r="AG635" s="2"/>
      <c r="AI635" s="2"/>
      <c r="AK635" s="2"/>
      <c r="AM635" s="2"/>
      <c r="AO635" s="2"/>
      <c r="AR635" s="2"/>
      <c r="AU635" s="2"/>
      <c r="AX635" s="2"/>
      <c r="BA635" s="2"/>
      <c r="BD635" s="2"/>
      <c r="BF635" s="2"/>
      <c r="BI635" s="2"/>
      <c r="BL635" s="2"/>
      <c r="BO635" s="2"/>
      <c r="BR635" s="2"/>
      <c r="BU635" s="2"/>
      <c r="BX635" s="2"/>
      <c r="CA635" s="2"/>
      <c r="CD635" s="2"/>
      <c r="CF635" s="103"/>
      <c r="CH635" s="103"/>
      <c r="CJ635" s="103"/>
      <c r="CL635" s="103"/>
      <c r="CN635" s="103"/>
      <c r="CP635" s="103"/>
      <c r="CR635" s="103"/>
    </row>
    <row r="636" spans="1:96">
      <c r="A636" s="235" t="str">
        <f t="shared" si="37"/>
        <v>RBRMX [Red seabream Azores Grounds]</v>
      </c>
      <c r="B636" s="231" t="s">
        <v>4420</v>
      </c>
      <c r="C636" s="231" t="s">
        <v>4421</v>
      </c>
      <c r="D636" s="2"/>
      <c r="H636" s="2"/>
      <c r="N636" s="2"/>
      <c r="S636" s="2"/>
      <c r="U636" s="2"/>
      <c r="W636" s="103"/>
      <c r="Y636" s="2"/>
      <c r="AB636" s="2"/>
      <c r="AE636" s="2"/>
      <c r="AG636" s="2"/>
      <c r="AI636" s="2"/>
      <c r="AK636" s="2"/>
      <c r="AM636" s="2"/>
      <c r="AO636" s="2"/>
      <c r="AR636" s="2"/>
      <c r="AU636" s="2"/>
      <c r="AX636" s="2"/>
      <c r="BA636" s="2"/>
      <c r="BD636" s="2"/>
      <c r="BF636" s="2"/>
      <c r="BI636" s="2"/>
      <c r="BL636" s="2"/>
      <c r="BO636" s="2"/>
      <c r="BR636" s="2"/>
      <c r="BU636" s="2"/>
      <c r="BX636" s="2"/>
      <c r="CA636" s="2"/>
      <c r="CD636" s="2"/>
      <c r="CF636" s="103"/>
      <c r="CH636" s="103"/>
      <c r="CJ636" s="103"/>
      <c r="CL636" s="103"/>
      <c r="CN636" s="103"/>
      <c r="CP636" s="103"/>
      <c r="CR636" s="103"/>
    </row>
    <row r="637" spans="1:96">
      <c r="A637" s="235" t="str">
        <f t="shared" si="37"/>
        <v>RDEEPCRABNWATL [Red deepsea crab Northwestern Atlantic]</v>
      </c>
      <c r="B637" s="231" t="s">
        <v>1354</v>
      </c>
      <c r="C637" s="231" t="s">
        <v>1355</v>
      </c>
      <c r="D637" s="2"/>
      <c r="H637" s="2"/>
      <c r="N637" s="2"/>
      <c r="S637" s="2"/>
      <c r="U637" s="2"/>
      <c r="W637" s="103"/>
      <c r="Y637" s="2"/>
      <c r="AB637" s="2"/>
      <c r="AE637" s="2"/>
      <c r="AG637" s="2"/>
      <c r="AI637" s="2"/>
      <c r="AK637" s="2"/>
      <c r="AM637" s="2"/>
      <c r="AO637" s="2"/>
      <c r="AR637" s="2"/>
      <c r="AU637" s="2"/>
      <c r="AX637" s="2"/>
      <c r="BA637" s="2"/>
      <c r="BD637" s="2"/>
      <c r="BF637" s="2"/>
      <c r="BI637" s="2"/>
      <c r="BL637" s="2"/>
      <c r="BO637" s="2"/>
      <c r="BR637" s="2"/>
      <c r="BU637" s="2"/>
      <c r="BX637" s="2"/>
      <c r="CA637" s="2"/>
      <c r="CD637" s="2"/>
      <c r="CF637" s="103"/>
      <c r="CH637" s="103"/>
      <c r="CJ637" s="103"/>
      <c r="CL637" s="103"/>
      <c r="CN637" s="103"/>
      <c r="CP637" s="103"/>
      <c r="CR637" s="103"/>
    </row>
    <row r="638" spans="1:96">
      <c r="A638" s="235" t="str">
        <f t="shared" si="37"/>
        <v>RDSHRMPMEDGSA1 [Red shrimp Northern Alboran Sea]</v>
      </c>
      <c r="B638" s="231" t="s">
        <v>4422</v>
      </c>
      <c r="C638" s="231" t="s">
        <v>4423</v>
      </c>
      <c r="D638" s="2"/>
      <c r="H638" s="2"/>
      <c r="N638" s="2"/>
      <c r="S638" s="2"/>
      <c r="U638" s="2"/>
      <c r="W638" s="103"/>
      <c r="Y638" s="2"/>
      <c r="AB638" s="2"/>
      <c r="AE638" s="2"/>
      <c r="AG638" s="2"/>
      <c r="AI638" s="2"/>
      <c r="AK638" s="2"/>
      <c r="AM638" s="2"/>
      <c r="AO638" s="2"/>
      <c r="AR638" s="2"/>
      <c r="AU638" s="2"/>
      <c r="AX638" s="2"/>
      <c r="BA638" s="2"/>
      <c r="BD638" s="2"/>
      <c r="BF638" s="2"/>
      <c r="BI638" s="2"/>
      <c r="BL638" s="2"/>
      <c r="BO638" s="2"/>
      <c r="BR638" s="2"/>
      <c r="BU638" s="2"/>
      <c r="BX638" s="2"/>
      <c r="CA638" s="2"/>
      <c r="CD638" s="2"/>
      <c r="CF638" s="103"/>
      <c r="CH638" s="103"/>
      <c r="CJ638" s="103"/>
      <c r="CL638" s="103"/>
      <c r="CN638" s="103"/>
      <c r="CP638" s="103"/>
      <c r="CR638" s="103"/>
    </row>
    <row r="639" spans="1:96">
      <c r="A639" s="235" t="str">
        <f t="shared" si="37"/>
        <v>RDSHRMPMEDGSA10 [Red shrimp South Tyrrhenian Sea]</v>
      </c>
      <c r="B639" s="231" t="s">
        <v>4424</v>
      </c>
      <c r="C639" s="231" t="s">
        <v>4425</v>
      </c>
      <c r="D639" s="2"/>
      <c r="H639" s="2"/>
      <c r="N639" s="2"/>
      <c r="S639" s="2"/>
      <c r="U639" s="2"/>
      <c r="W639" s="103"/>
      <c r="Y639" s="2"/>
      <c r="AB639" s="2"/>
      <c r="AE639" s="2"/>
      <c r="AG639" s="2"/>
      <c r="AI639" s="2"/>
      <c r="AK639" s="2"/>
      <c r="AM639" s="2"/>
      <c r="AO639" s="2"/>
      <c r="AR639" s="2"/>
      <c r="AU639" s="2"/>
      <c r="AX639" s="2"/>
      <c r="BA639" s="2"/>
      <c r="BD639" s="2"/>
      <c r="BF639" s="2"/>
      <c r="BI639" s="2"/>
      <c r="BL639" s="2"/>
      <c r="BO639" s="2"/>
      <c r="BR639" s="2"/>
      <c r="BU639" s="2"/>
      <c r="BX639" s="2"/>
      <c r="CA639" s="2"/>
      <c r="CD639" s="2"/>
      <c r="CF639" s="103"/>
      <c r="CH639" s="103"/>
      <c r="CJ639" s="103"/>
      <c r="CL639" s="103"/>
      <c r="CN639" s="103"/>
      <c r="CP639" s="103"/>
      <c r="CR639" s="103"/>
    </row>
    <row r="640" spans="1:96">
      <c r="A640" s="235" t="str">
        <f t="shared" si="37"/>
        <v>RDSHRMPMEDGSA15-16 [Red shrimp Malta Island and South of Sicily (GSA 15, 16)]</v>
      </c>
      <c r="B640" s="231" t="s">
        <v>4426</v>
      </c>
      <c r="C640" s="231" t="s">
        <v>4427</v>
      </c>
      <c r="D640" s="2"/>
      <c r="H640" s="2"/>
      <c r="N640" s="2"/>
      <c r="S640" s="2"/>
      <c r="U640" s="2"/>
      <c r="W640" s="103"/>
      <c r="Y640" s="2"/>
      <c r="AB640" s="2"/>
      <c r="AE640" s="2"/>
      <c r="AG640" s="2"/>
      <c r="AI640" s="2"/>
      <c r="AK640" s="2"/>
      <c r="AM640" s="2"/>
      <c r="AO640" s="2"/>
      <c r="AR640" s="2"/>
      <c r="AU640" s="2"/>
      <c r="AX640" s="2"/>
      <c r="BA640" s="2"/>
      <c r="BD640" s="2"/>
      <c r="BF640" s="2"/>
      <c r="BI640" s="2"/>
      <c r="BL640" s="2"/>
      <c r="BO640" s="2"/>
      <c r="BR640" s="2"/>
      <c r="BU640" s="2"/>
      <c r="BX640" s="2"/>
      <c r="CA640" s="2"/>
      <c r="CD640" s="2"/>
      <c r="CF640" s="103"/>
      <c r="CH640" s="103"/>
      <c r="CJ640" s="103"/>
      <c r="CL640" s="103"/>
      <c r="CN640" s="103"/>
      <c r="CP640" s="103"/>
      <c r="CR640" s="103"/>
    </row>
    <row r="641" spans="1:96">
      <c r="A641" s="235" t="str">
        <f t="shared" si="37"/>
        <v>RDSHRMPMEDGSA6 [Red shrimp Northern Spain]</v>
      </c>
      <c r="B641" s="231" t="s">
        <v>1356</v>
      </c>
      <c r="C641" s="231" t="s">
        <v>4428</v>
      </c>
      <c r="D641" s="2"/>
      <c r="H641" s="2"/>
      <c r="N641" s="2"/>
      <c r="S641" s="2"/>
      <c r="U641" s="2"/>
      <c r="W641" s="103"/>
      <c r="Y641" s="2"/>
      <c r="AB641" s="2"/>
      <c r="AE641" s="2"/>
      <c r="AG641" s="2"/>
      <c r="AI641" s="2"/>
      <c r="AK641" s="2"/>
      <c r="AM641" s="2"/>
      <c r="AO641" s="2"/>
      <c r="AR641" s="2"/>
      <c r="AU641" s="2"/>
      <c r="AX641" s="2"/>
      <c r="BA641" s="2"/>
      <c r="BD641" s="2"/>
      <c r="BF641" s="2"/>
      <c r="BI641" s="2"/>
      <c r="BL641" s="2"/>
      <c r="BO641" s="2"/>
      <c r="BR641" s="2"/>
      <c r="BU641" s="2"/>
      <c r="BX641" s="2"/>
      <c r="CA641" s="2"/>
      <c r="CD641" s="2"/>
      <c r="CF641" s="103"/>
      <c r="CH641" s="103"/>
      <c r="CJ641" s="103"/>
      <c r="CL641" s="103"/>
      <c r="CN641" s="103"/>
      <c r="CP641" s="103"/>
      <c r="CR641" s="103"/>
    </row>
    <row r="642" spans="1:96">
      <c r="A642" s="235" t="str">
        <f t="shared" si="37"/>
        <v>REDDEEP2J3K-3LNO [Deepwater redfish NAFO Divisions 2J3K-3LNO]</v>
      </c>
      <c r="B642" s="231" t="s">
        <v>2806</v>
      </c>
      <c r="C642" s="231" t="s">
        <v>4429</v>
      </c>
      <c r="D642" s="2"/>
      <c r="H642" s="2"/>
      <c r="N642" s="2"/>
      <c r="S642" s="2"/>
      <c r="U642" s="2"/>
      <c r="W642" s="103"/>
      <c r="Y642" s="2"/>
      <c r="AB642" s="2"/>
      <c r="AE642" s="2"/>
      <c r="AG642" s="2"/>
      <c r="AI642" s="2"/>
      <c r="AK642" s="2"/>
      <c r="AM642" s="2"/>
      <c r="AO642" s="2"/>
      <c r="AR642" s="2"/>
      <c r="AU642" s="2"/>
      <c r="AX642" s="2"/>
      <c r="BA642" s="2"/>
      <c r="BD642" s="2"/>
      <c r="BF642" s="2"/>
      <c r="BI642" s="2"/>
      <c r="BL642" s="2"/>
      <c r="BO642" s="2"/>
      <c r="BR642" s="2"/>
      <c r="BU642" s="2"/>
      <c r="BX642" s="2"/>
      <c r="CA642" s="2"/>
      <c r="CD642" s="2"/>
      <c r="CF642" s="103"/>
      <c r="CH642" s="103"/>
      <c r="CJ642" s="103"/>
      <c r="CL642" s="103"/>
      <c r="CN642" s="103"/>
      <c r="CP642" s="103"/>
      <c r="CR642" s="103"/>
    </row>
    <row r="643" spans="1:96">
      <c r="A643" s="235" t="str">
        <f t="shared" si="37"/>
        <v>REDDEEPDP-1-2-V-XII-XIV [Beaked redfish ICES 5-12-14 and NAFO Subareas 1-2 (deep)]</v>
      </c>
      <c r="B643" s="231" t="s">
        <v>4430</v>
      </c>
      <c r="C643" s="231" t="s">
        <v>4431</v>
      </c>
      <c r="D643" s="2"/>
      <c r="H643" s="2"/>
      <c r="N643" s="2"/>
      <c r="S643" s="2"/>
      <c r="U643" s="2"/>
      <c r="W643" s="103"/>
      <c r="Y643" s="2"/>
      <c r="AB643" s="2"/>
      <c r="AE643" s="2"/>
      <c r="AG643" s="2"/>
      <c r="AI643" s="2"/>
      <c r="AK643" s="2"/>
      <c r="AM643" s="2"/>
      <c r="AO643" s="2"/>
      <c r="AR643" s="2"/>
      <c r="AU643" s="2"/>
      <c r="AX643" s="2"/>
      <c r="BA643" s="2"/>
      <c r="BD643" s="2"/>
      <c r="BF643" s="2"/>
      <c r="BI643" s="2"/>
      <c r="BL643" s="2"/>
      <c r="BO643" s="2"/>
      <c r="BR643" s="2"/>
      <c r="BU643" s="2"/>
      <c r="BX643" s="2"/>
      <c r="CA643" s="2"/>
      <c r="CD643" s="2"/>
      <c r="CF643" s="103"/>
      <c r="CH643" s="103"/>
      <c r="CJ643" s="103"/>
      <c r="CL643" s="103"/>
      <c r="CN643" s="103"/>
      <c r="CP643" s="103"/>
      <c r="CR643" s="103"/>
    </row>
    <row r="644" spans="1:96">
      <c r="A644" s="235" t="str">
        <f t="shared" si="37"/>
        <v>REDDEEPI-II [Deepwater redfish North-East Arctic]</v>
      </c>
      <c r="B644" s="231" t="s">
        <v>1357</v>
      </c>
      <c r="C644" s="231" t="s">
        <v>4432</v>
      </c>
      <c r="D644" s="2"/>
      <c r="H644" s="2"/>
      <c r="N644" s="2"/>
      <c r="S644" s="2"/>
      <c r="U644" s="2"/>
      <c r="W644" s="103"/>
      <c r="Y644" s="2"/>
      <c r="AB644" s="2"/>
      <c r="AE644" s="2"/>
      <c r="AG644" s="2"/>
      <c r="AI644" s="2"/>
      <c r="AK644" s="2"/>
      <c r="AM644" s="2"/>
      <c r="AO644" s="2"/>
      <c r="AR644" s="2"/>
      <c r="AU644" s="2"/>
      <c r="AX644" s="2"/>
      <c r="BA644" s="2"/>
      <c r="BD644" s="2"/>
      <c r="BF644" s="2"/>
      <c r="BI644" s="2"/>
      <c r="BL644" s="2"/>
      <c r="BO644" s="2"/>
      <c r="BR644" s="2"/>
      <c r="BU644" s="2"/>
      <c r="BX644" s="2"/>
      <c r="CA644" s="2"/>
      <c r="CD644" s="2"/>
      <c r="CF644" s="103"/>
      <c r="CH644" s="103"/>
      <c r="CJ644" s="103"/>
      <c r="CL644" s="103"/>
      <c r="CN644" s="103"/>
      <c r="CP644" s="103"/>
      <c r="CR644" s="103"/>
    </row>
    <row r="645" spans="1:96">
      <c r="A645" s="235" t="str">
        <f t="shared" si="37"/>
        <v>REDDEEPSH1-2-V-XII-XIV [Beaked redfish ICES 5-12-14 and NAFO Subareas 1-2 (shallow)]</v>
      </c>
      <c r="B645" s="231" t="s">
        <v>4433</v>
      </c>
      <c r="C645" s="231" t="s">
        <v>4434</v>
      </c>
      <c r="D645" s="2"/>
      <c r="H645" s="2"/>
      <c r="N645" s="2"/>
      <c r="S645" s="2"/>
      <c r="U645" s="2"/>
      <c r="W645" s="103"/>
      <c r="Y645" s="2"/>
      <c r="AB645" s="2"/>
      <c r="AE645" s="2"/>
      <c r="AG645" s="2"/>
      <c r="AI645" s="2"/>
      <c r="AK645" s="2"/>
      <c r="AM645" s="2"/>
      <c r="AO645" s="2"/>
      <c r="AR645" s="2"/>
      <c r="AU645" s="2"/>
      <c r="AX645" s="2"/>
      <c r="BA645" s="2"/>
      <c r="BD645" s="2"/>
      <c r="BF645" s="2"/>
      <c r="BI645" s="2"/>
      <c r="BL645" s="2"/>
      <c r="BO645" s="2"/>
      <c r="BR645" s="2"/>
      <c r="BU645" s="2"/>
      <c r="BX645" s="2"/>
      <c r="CA645" s="2"/>
      <c r="CD645" s="2"/>
      <c r="CF645" s="103"/>
      <c r="CH645" s="103"/>
      <c r="CJ645" s="103"/>
      <c r="CL645" s="103"/>
      <c r="CN645" s="103"/>
      <c r="CP645" s="103"/>
      <c r="CR645" s="103"/>
    </row>
    <row r="646" spans="1:96">
      <c r="A646" s="235" t="str">
        <f t="shared" si="37"/>
        <v>REDDEEPUT12 [Deepwater redfish Units 1 and 2]</v>
      </c>
      <c r="B646" s="231" t="s">
        <v>2807</v>
      </c>
      <c r="C646" s="231" t="s">
        <v>4435</v>
      </c>
      <c r="D646" s="2"/>
      <c r="H646" s="2"/>
      <c r="N646" s="2"/>
      <c r="S646" s="2"/>
      <c r="U646" s="2"/>
      <c r="W646" s="103"/>
      <c r="Y646" s="2"/>
      <c r="AB646" s="2"/>
      <c r="AE646" s="2"/>
      <c r="AG646" s="2"/>
      <c r="AI646" s="2"/>
      <c r="AK646" s="2"/>
      <c r="AM646" s="2"/>
      <c r="AO646" s="2"/>
      <c r="AR646" s="2"/>
      <c r="AU646" s="2"/>
      <c r="AX646" s="2"/>
      <c r="BA646" s="2"/>
      <c r="BD646" s="2"/>
      <c r="BF646" s="2"/>
      <c r="BI646" s="2"/>
      <c r="BL646" s="2"/>
      <c r="BO646" s="2"/>
      <c r="BR646" s="2"/>
      <c r="BU646" s="2"/>
      <c r="BX646" s="2"/>
      <c r="CA646" s="2"/>
      <c r="CD646" s="2"/>
      <c r="CF646" s="103"/>
      <c r="CH646" s="103"/>
      <c r="CJ646" s="103"/>
      <c r="CL646" s="103"/>
      <c r="CN646" s="103"/>
      <c r="CP646" s="103"/>
      <c r="CR646" s="103"/>
    </row>
    <row r="647" spans="1:96">
      <c r="A647" s="235" t="str">
        <f t="shared" ref="A647:A710" si="38">IF(ISBLANK(B647),"",B647&amp;" ["&amp;C647&amp;"]")</f>
        <v>REDDEEPVa-XIV [Beaked redfish ICES 5a-14]</v>
      </c>
      <c r="B647" s="231" t="s">
        <v>4436</v>
      </c>
      <c r="C647" s="231" t="s">
        <v>4437</v>
      </c>
      <c r="D647" s="2"/>
      <c r="H647" s="2"/>
      <c r="N647" s="2"/>
      <c r="S647" s="2"/>
      <c r="U647" s="2"/>
      <c r="W647" s="103"/>
      <c r="Y647" s="2"/>
      <c r="AB647" s="2"/>
      <c r="AE647" s="2"/>
      <c r="AG647" s="2"/>
      <c r="AI647" s="2"/>
      <c r="AK647" s="2"/>
      <c r="AM647" s="2"/>
      <c r="AO647" s="2"/>
      <c r="AR647" s="2"/>
      <c r="AU647" s="2"/>
      <c r="AX647" s="2"/>
      <c r="BA647" s="2"/>
      <c r="BD647" s="2"/>
      <c r="BF647" s="2"/>
      <c r="BI647" s="2"/>
      <c r="BL647" s="2"/>
      <c r="BO647" s="2"/>
      <c r="BR647" s="2"/>
      <c r="BU647" s="2"/>
      <c r="BX647" s="2"/>
      <c r="CA647" s="2"/>
      <c r="CD647" s="2"/>
      <c r="CF647" s="103"/>
      <c r="CH647" s="103"/>
      <c r="CJ647" s="103"/>
      <c r="CL647" s="103"/>
      <c r="CN647" s="103"/>
      <c r="CP647" s="103"/>
      <c r="CR647" s="103"/>
    </row>
    <row r="648" spans="1:96">
      <c r="A648" s="235" t="str">
        <f t="shared" si="38"/>
        <v>REDDEEPXIVb [Beaked redfish Southeast Greenland]</v>
      </c>
      <c r="B648" s="231" t="s">
        <v>4438</v>
      </c>
      <c r="C648" s="231" t="s">
        <v>4439</v>
      </c>
      <c r="D648" s="2"/>
      <c r="H648" s="2"/>
      <c r="N648" s="2"/>
      <c r="S648" s="2"/>
      <c r="U648" s="2"/>
      <c r="W648" s="103"/>
      <c r="Y648" s="2"/>
      <c r="AB648" s="2"/>
      <c r="AE648" s="2"/>
      <c r="AG648" s="2"/>
      <c r="AI648" s="2"/>
      <c r="AK648" s="2"/>
      <c r="AM648" s="2"/>
      <c r="AO648" s="2"/>
      <c r="AR648" s="2"/>
      <c r="AU648" s="2"/>
      <c r="AX648" s="2"/>
      <c r="BA648" s="2"/>
      <c r="BD648" s="2"/>
      <c r="BF648" s="2"/>
      <c r="BI648" s="2"/>
      <c r="BL648" s="2"/>
      <c r="BO648" s="2"/>
      <c r="BR648" s="2"/>
      <c r="BU648" s="2"/>
      <c r="BX648" s="2"/>
      <c r="CA648" s="2"/>
      <c r="CD648" s="2"/>
      <c r="CF648" s="103"/>
      <c r="CH648" s="103"/>
      <c r="CJ648" s="103"/>
      <c r="CL648" s="103"/>
      <c r="CN648" s="103"/>
      <c r="CP648" s="103"/>
      <c r="CR648" s="103"/>
    </row>
    <row r="649" spans="1:96">
      <c r="A649" s="235" t="str">
        <f t="shared" si="38"/>
        <v>REDFEAUS [Redfish Eastern Australia]</v>
      </c>
      <c r="B649" s="231" t="s">
        <v>4440</v>
      </c>
      <c r="C649" s="231" t="s">
        <v>4441</v>
      </c>
      <c r="D649" s="2"/>
      <c r="H649" s="2"/>
      <c r="N649" s="2"/>
      <c r="S649" s="2"/>
      <c r="U649" s="2"/>
      <c r="W649" s="103"/>
      <c r="Y649" s="2"/>
      <c r="AB649" s="2"/>
      <c r="AE649" s="2"/>
      <c r="AG649" s="2"/>
      <c r="AI649" s="2"/>
      <c r="AK649" s="2"/>
      <c r="AM649" s="2"/>
      <c r="AO649" s="2"/>
      <c r="AR649" s="2"/>
      <c r="AU649" s="2"/>
      <c r="AX649" s="2"/>
      <c r="BA649" s="2"/>
      <c r="BD649" s="2"/>
      <c r="BF649" s="2"/>
      <c r="BI649" s="2"/>
      <c r="BL649" s="2"/>
      <c r="BO649" s="2"/>
      <c r="BR649" s="2"/>
      <c r="BU649" s="2"/>
      <c r="BX649" s="2"/>
      <c r="CA649" s="2"/>
      <c r="CD649" s="2"/>
      <c r="CF649" s="103"/>
      <c r="CH649" s="103"/>
      <c r="CJ649" s="103"/>
      <c r="CL649" s="103"/>
      <c r="CN649" s="103"/>
      <c r="CP649" s="103"/>
      <c r="CR649" s="103"/>
    </row>
    <row r="650" spans="1:96">
      <c r="A650" s="235" t="str">
        <f t="shared" si="38"/>
        <v>REDFISHSPP1 [Redfish species West Greenland]</v>
      </c>
      <c r="B650" s="231" t="s">
        <v>1358</v>
      </c>
      <c r="C650" s="231" t="s">
        <v>4442</v>
      </c>
      <c r="D650" s="2"/>
      <c r="H650" s="2"/>
      <c r="N650" s="2"/>
      <c r="S650" s="2"/>
      <c r="U650" s="2"/>
      <c r="W650" s="103"/>
      <c r="Y650" s="2"/>
      <c r="AB650" s="2"/>
      <c r="AE650" s="2"/>
      <c r="AG650" s="2"/>
      <c r="AI650" s="2"/>
      <c r="AK650" s="2"/>
      <c r="AM650" s="2"/>
      <c r="AO650" s="2"/>
      <c r="AR650" s="2"/>
      <c r="AU650" s="2"/>
      <c r="AX650" s="2"/>
      <c r="BA650" s="2"/>
      <c r="BD650" s="2"/>
      <c r="BF650" s="2"/>
      <c r="BI650" s="2"/>
      <c r="BL650" s="2"/>
      <c r="BO650" s="2"/>
      <c r="BR650" s="2"/>
      <c r="BU650" s="2"/>
      <c r="BX650" s="2"/>
      <c r="CA650" s="2"/>
      <c r="CD650" s="2"/>
      <c r="CF650" s="103"/>
      <c r="CH650" s="103"/>
      <c r="CJ650" s="103"/>
      <c r="CL650" s="103"/>
      <c r="CN650" s="103"/>
      <c r="CP650" s="103"/>
      <c r="CR650" s="103"/>
    </row>
    <row r="651" spans="1:96">
      <c r="A651" s="235" t="str">
        <f t="shared" si="38"/>
        <v>REDFISHSPP23K [Redfish species Labrador - NE Newfoundland]</v>
      </c>
      <c r="B651" s="231" t="s">
        <v>4443</v>
      </c>
      <c r="C651" s="231" t="s">
        <v>4444</v>
      </c>
      <c r="D651" s="2"/>
      <c r="H651" s="2"/>
      <c r="N651" s="2"/>
      <c r="S651" s="2"/>
      <c r="U651" s="2"/>
      <c r="W651" s="103"/>
      <c r="Y651" s="2"/>
      <c r="AB651" s="2"/>
      <c r="AE651" s="2"/>
      <c r="AG651" s="2"/>
      <c r="AI651" s="2"/>
      <c r="AK651" s="2"/>
      <c r="AM651" s="2"/>
      <c r="AO651" s="2"/>
      <c r="AR651" s="2"/>
      <c r="AU651" s="2"/>
      <c r="AX651" s="2"/>
      <c r="BA651" s="2"/>
      <c r="BD651" s="2"/>
      <c r="BF651" s="2"/>
      <c r="BI651" s="2"/>
      <c r="BL651" s="2"/>
      <c r="BO651" s="2"/>
      <c r="BR651" s="2"/>
      <c r="BU651" s="2"/>
      <c r="BX651" s="2"/>
      <c r="CA651" s="2"/>
      <c r="CD651" s="2"/>
      <c r="CF651" s="103"/>
      <c r="CH651" s="103"/>
      <c r="CJ651" s="103"/>
      <c r="CL651" s="103"/>
      <c r="CN651" s="103"/>
      <c r="CP651" s="103"/>
      <c r="CR651" s="103"/>
    </row>
    <row r="652" spans="1:96">
      <c r="A652" s="235" t="str">
        <f t="shared" si="38"/>
        <v>REDFISHSPP3LN [Redfish species N and SW Grand Banks]</v>
      </c>
      <c r="B652" s="231" t="s">
        <v>1359</v>
      </c>
      <c r="C652" s="231" t="s">
        <v>4445</v>
      </c>
      <c r="D652" s="2"/>
      <c r="H652" s="2"/>
      <c r="N652" s="2"/>
      <c r="S652" s="2"/>
      <c r="U652" s="2"/>
      <c r="W652" s="103"/>
      <c r="Y652" s="2"/>
      <c r="AB652" s="2"/>
      <c r="AE652" s="2"/>
      <c r="AG652" s="2"/>
      <c r="AI652" s="2"/>
      <c r="AK652" s="2"/>
      <c r="AM652" s="2"/>
      <c r="AO652" s="2"/>
      <c r="AR652" s="2"/>
      <c r="AU652" s="2"/>
      <c r="AX652" s="2"/>
      <c r="BA652" s="2"/>
      <c r="BD652" s="2"/>
      <c r="BF652" s="2"/>
      <c r="BI652" s="2"/>
      <c r="BL652" s="2"/>
      <c r="BO652" s="2"/>
      <c r="BR652" s="2"/>
      <c r="BU652" s="2"/>
      <c r="BX652" s="2"/>
      <c r="CA652" s="2"/>
      <c r="CD652" s="2"/>
      <c r="CF652" s="103"/>
      <c r="CH652" s="103"/>
      <c r="CJ652" s="103"/>
      <c r="CL652" s="103"/>
      <c r="CN652" s="103"/>
      <c r="CP652" s="103"/>
      <c r="CR652" s="103"/>
    </row>
    <row r="653" spans="1:96">
      <c r="A653" s="235" t="str">
        <f t="shared" si="38"/>
        <v>REDFISHSPP3M [Redfish species Flemish Cap]</v>
      </c>
      <c r="B653" s="231" t="s">
        <v>1360</v>
      </c>
      <c r="C653" s="231" t="s">
        <v>4446</v>
      </c>
      <c r="D653" s="2"/>
      <c r="H653" s="2"/>
      <c r="N653" s="2"/>
      <c r="S653" s="2"/>
      <c r="U653" s="2"/>
      <c r="W653" s="103"/>
      <c r="Y653" s="2"/>
      <c r="AB653" s="2"/>
      <c r="AE653" s="2"/>
      <c r="AG653" s="2"/>
      <c r="AI653" s="2"/>
      <c r="AK653" s="2"/>
      <c r="AM653" s="2"/>
      <c r="AO653" s="2"/>
      <c r="AR653" s="2"/>
      <c r="AU653" s="2"/>
      <c r="AX653" s="2"/>
      <c r="BA653" s="2"/>
      <c r="BD653" s="2"/>
      <c r="BF653" s="2"/>
      <c r="BI653" s="2"/>
      <c r="BL653" s="2"/>
      <c r="BO653" s="2"/>
      <c r="BR653" s="2"/>
      <c r="BU653" s="2"/>
      <c r="BX653" s="2"/>
      <c r="CA653" s="2"/>
      <c r="CD653" s="2"/>
      <c r="CF653" s="103"/>
      <c r="CH653" s="103"/>
      <c r="CJ653" s="103"/>
      <c r="CL653" s="103"/>
      <c r="CN653" s="103"/>
      <c r="CP653" s="103"/>
      <c r="CR653" s="103"/>
    </row>
    <row r="654" spans="1:96">
      <c r="A654" s="235" t="str">
        <f t="shared" si="38"/>
        <v>REDFISHSPP3Pn4RSTVn [Redfish species Gulf of St. Lawrence and Cabot Strait]</v>
      </c>
      <c r="B654" s="231" t="s">
        <v>1361</v>
      </c>
      <c r="C654" s="231" t="s">
        <v>4447</v>
      </c>
      <c r="D654" s="2"/>
      <c r="H654" s="2"/>
      <c r="N654" s="2"/>
      <c r="S654" s="2"/>
      <c r="U654" s="2"/>
      <c r="W654" s="103"/>
      <c r="Y654" s="2"/>
      <c r="AB654" s="2"/>
      <c r="AE654" s="2"/>
      <c r="AG654" s="2"/>
      <c r="AI654" s="2"/>
      <c r="AK654" s="2"/>
      <c r="AM654" s="2"/>
      <c r="AO654" s="2"/>
      <c r="AR654" s="2"/>
      <c r="AU654" s="2"/>
      <c r="AX654" s="2"/>
      <c r="BA654" s="2"/>
      <c r="BD654" s="2"/>
      <c r="BF654" s="2"/>
      <c r="BI654" s="2"/>
      <c r="BL654" s="2"/>
      <c r="BO654" s="2"/>
      <c r="BR654" s="2"/>
      <c r="BU654" s="2"/>
      <c r="BX654" s="2"/>
      <c r="CA654" s="2"/>
      <c r="CD654" s="2"/>
      <c r="CF654" s="103"/>
      <c r="CH654" s="103"/>
      <c r="CJ654" s="103"/>
      <c r="CL654" s="103"/>
      <c r="CN654" s="103"/>
      <c r="CP654" s="103"/>
      <c r="CR654" s="103"/>
    </row>
    <row r="655" spans="1:96">
      <c r="A655" s="235" t="str">
        <f t="shared" si="38"/>
        <v>REXSOLEGA [Rex sole Gulf of Alaska]</v>
      </c>
      <c r="B655" s="231" t="s">
        <v>1362</v>
      </c>
      <c r="C655" s="231" t="s">
        <v>1363</v>
      </c>
      <c r="D655" s="2"/>
      <c r="H655" s="2"/>
      <c r="N655" s="2"/>
      <c r="S655" s="2"/>
      <c r="U655" s="2"/>
      <c r="W655" s="103"/>
      <c r="Y655" s="2"/>
      <c r="AB655" s="2"/>
      <c r="AE655" s="2"/>
      <c r="AG655" s="2"/>
      <c r="AI655" s="2"/>
      <c r="AK655" s="2"/>
      <c r="AM655" s="2"/>
      <c r="AO655" s="2"/>
      <c r="AR655" s="2"/>
      <c r="AU655" s="2"/>
      <c r="AX655" s="2"/>
      <c r="BA655" s="2"/>
      <c r="BD655" s="2"/>
      <c r="BF655" s="2"/>
      <c r="BI655" s="2"/>
      <c r="BL655" s="2"/>
      <c r="BO655" s="2"/>
      <c r="BR655" s="2"/>
      <c r="BU655" s="2"/>
      <c r="BX655" s="2"/>
      <c r="CA655" s="2"/>
      <c r="CD655" s="2"/>
      <c r="CF655" s="103"/>
      <c r="CH655" s="103"/>
      <c r="CJ655" s="103"/>
      <c r="CL655" s="103"/>
      <c r="CN655" s="103"/>
      <c r="CP655" s="103"/>
      <c r="CR655" s="103"/>
    </row>
    <row r="656" spans="1:96">
      <c r="A656" s="235" t="str">
        <f t="shared" si="38"/>
        <v>REXSOLEPCOAST [Rex sole Pacific Coast]</v>
      </c>
      <c r="B656" s="231" t="s">
        <v>4448</v>
      </c>
      <c r="C656" s="231" t="s">
        <v>4449</v>
      </c>
      <c r="D656" s="2"/>
      <c r="H656" s="2"/>
      <c r="N656" s="2"/>
      <c r="S656" s="2"/>
      <c r="U656" s="2"/>
      <c r="W656" s="103"/>
      <c r="Y656" s="2"/>
      <c r="AB656" s="2"/>
      <c r="AE656" s="2"/>
      <c r="AG656" s="2"/>
      <c r="AI656" s="2"/>
      <c r="AK656" s="2"/>
      <c r="AM656" s="2"/>
      <c r="AO656" s="2"/>
      <c r="AR656" s="2"/>
      <c r="AU656" s="2"/>
      <c r="AX656" s="2"/>
      <c r="BA656" s="2"/>
      <c r="BD656" s="2"/>
      <c r="BF656" s="2"/>
      <c r="BI656" s="2"/>
      <c r="BL656" s="2"/>
      <c r="BO656" s="2"/>
      <c r="BR656" s="2"/>
      <c r="BU656" s="2"/>
      <c r="BX656" s="2"/>
      <c r="CA656" s="2"/>
      <c r="CD656" s="2"/>
      <c r="CF656" s="103"/>
      <c r="CH656" s="103"/>
      <c r="CJ656" s="103"/>
      <c r="CL656" s="103"/>
      <c r="CN656" s="103"/>
      <c r="CP656" s="103"/>
      <c r="CR656" s="103"/>
    </row>
    <row r="657" spans="1:96">
      <c r="A657" s="235" t="str">
        <f t="shared" si="38"/>
        <v>REYEROCKBSAI [Rougheye rockfish Bering Sea and Aleutian Islands]</v>
      </c>
      <c r="B657" s="231" t="s">
        <v>1364</v>
      </c>
      <c r="C657" s="231" t="s">
        <v>1365</v>
      </c>
      <c r="D657" s="2"/>
      <c r="H657" s="2"/>
      <c r="N657" s="2"/>
      <c r="S657" s="2"/>
      <c r="U657" s="2"/>
      <c r="W657" s="103"/>
      <c r="Y657" s="2"/>
      <c r="AB657" s="2"/>
      <c r="AE657" s="2"/>
      <c r="AG657" s="2"/>
      <c r="AI657" s="2"/>
      <c r="AK657" s="2"/>
      <c r="AM657" s="2"/>
      <c r="AO657" s="2"/>
      <c r="AR657" s="2"/>
      <c r="AU657" s="2"/>
      <c r="AX657" s="2"/>
      <c r="BA657" s="2"/>
      <c r="BD657" s="2"/>
      <c r="BF657" s="2"/>
      <c r="BI657" s="2"/>
      <c r="BL657" s="2"/>
      <c r="BO657" s="2"/>
      <c r="BR657" s="2"/>
      <c r="BU657" s="2"/>
      <c r="BX657" s="2"/>
      <c r="CA657" s="2"/>
      <c r="CD657" s="2"/>
      <c r="CF657" s="103"/>
      <c r="CH657" s="103"/>
      <c r="CJ657" s="103"/>
      <c r="CL657" s="103"/>
      <c r="CN657" s="103"/>
      <c r="CP657" s="103"/>
      <c r="CR657" s="103"/>
    </row>
    <row r="658" spans="1:96">
      <c r="A658" s="235" t="str">
        <f t="shared" si="38"/>
        <v>REYEROCKGA [Rougheye rockfish Gulf of Alaska]</v>
      </c>
      <c r="B658" s="231" t="s">
        <v>1366</v>
      </c>
      <c r="C658" s="231" t="s">
        <v>1367</v>
      </c>
      <c r="D658" s="2"/>
      <c r="H658" s="2"/>
      <c r="N658" s="2"/>
      <c r="S658" s="2"/>
      <c r="U658" s="2"/>
      <c r="W658" s="103"/>
      <c r="Y658" s="2"/>
      <c r="AB658" s="2"/>
      <c r="AE658" s="2"/>
      <c r="AG658" s="2"/>
      <c r="AI658" s="2"/>
      <c r="AK658" s="2"/>
      <c r="AM658" s="2"/>
      <c r="AO658" s="2"/>
      <c r="AR658" s="2"/>
      <c r="AU658" s="2"/>
      <c r="AX658" s="2"/>
      <c r="BA658" s="2"/>
      <c r="BD658" s="2"/>
      <c r="BF658" s="2"/>
      <c r="BI658" s="2"/>
      <c r="BL658" s="2"/>
      <c r="BO658" s="2"/>
      <c r="BR658" s="2"/>
      <c r="BU658" s="2"/>
      <c r="BX658" s="2"/>
      <c r="CA658" s="2"/>
      <c r="CD658" s="2"/>
      <c r="CF658" s="103"/>
      <c r="CH658" s="103"/>
      <c r="CJ658" s="103"/>
      <c r="CL658" s="103"/>
      <c r="CN658" s="103"/>
      <c r="CP658" s="103"/>
      <c r="CR658" s="103"/>
    </row>
    <row r="659" spans="1:96">
      <c r="A659" s="235" t="str">
        <f t="shared" si="38"/>
        <v>RGROUPGM [Red grouper Gulf of Mexico]</v>
      </c>
      <c r="B659" s="231" t="s">
        <v>1368</v>
      </c>
      <c r="C659" s="231" t="s">
        <v>1369</v>
      </c>
      <c r="D659" s="2"/>
      <c r="H659" s="2"/>
      <c r="N659" s="2"/>
      <c r="S659" s="2"/>
      <c r="U659" s="2"/>
      <c r="W659" s="103"/>
      <c r="Y659" s="2"/>
      <c r="AB659" s="2"/>
      <c r="AE659" s="2"/>
      <c r="AG659" s="2"/>
      <c r="AI659" s="2"/>
      <c r="AK659" s="2"/>
      <c r="AM659" s="2"/>
      <c r="AO659" s="2"/>
      <c r="AR659" s="2"/>
      <c r="AU659" s="2"/>
      <c r="AX659" s="2"/>
      <c r="BA659" s="2"/>
      <c r="BD659" s="2"/>
      <c r="BF659" s="2"/>
      <c r="BI659" s="2"/>
      <c r="BL659" s="2"/>
      <c r="BO659" s="2"/>
      <c r="BR659" s="2"/>
      <c r="BU659" s="2"/>
      <c r="BX659" s="2"/>
      <c r="CA659" s="2"/>
      <c r="CD659" s="2"/>
      <c r="CF659" s="103"/>
      <c r="CH659" s="103"/>
      <c r="CJ659" s="103"/>
      <c r="CL659" s="103"/>
      <c r="CN659" s="103"/>
      <c r="CP659" s="103"/>
      <c r="CR659" s="103"/>
    </row>
    <row r="660" spans="1:96">
      <c r="A660" s="235" t="str">
        <f t="shared" si="38"/>
        <v>RGROUPSATL [Red grouper South Atlantic]</v>
      </c>
      <c r="B660" s="231" t="s">
        <v>1370</v>
      </c>
      <c r="C660" s="231" t="s">
        <v>1371</v>
      </c>
      <c r="D660" s="2"/>
      <c r="H660" s="2"/>
      <c r="N660" s="2"/>
      <c r="S660" s="2"/>
      <c r="U660" s="2"/>
      <c r="W660" s="103"/>
      <c r="Y660" s="2"/>
      <c r="AB660" s="2"/>
      <c r="AE660" s="2"/>
      <c r="AG660" s="2"/>
      <c r="AI660" s="2"/>
      <c r="AK660" s="2"/>
      <c r="AM660" s="2"/>
      <c r="AO660" s="2"/>
      <c r="AR660" s="2"/>
      <c r="AU660" s="2"/>
      <c r="AX660" s="2"/>
      <c r="BA660" s="2"/>
      <c r="BD660" s="2"/>
      <c r="BF660" s="2"/>
      <c r="BI660" s="2"/>
      <c r="BL660" s="2"/>
      <c r="BO660" s="2"/>
      <c r="BR660" s="2"/>
      <c r="BU660" s="2"/>
      <c r="BX660" s="2"/>
      <c r="CA660" s="2"/>
      <c r="CD660" s="2"/>
      <c r="CF660" s="103"/>
      <c r="CH660" s="103"/>
      <c r="CJ660" s="103"/>
      <c r="CL660" s="103"/>
      <c r="CN660" s="103"/>
      <c r="CP660" s="103"/>
      <c r="CR660" s="103"/>
    </row>
    <row r="661" spans="1:96">
      <c r="A661" s="235" t="str">
        <f t="shared" si="38"/>
        <v>RGURNNEATL [Red gurnard Northeast Atlantic]</v>
      </c>
      <c r="B661" s="231" t="s">
        <v>4450</v>
      </c>
      <c r="C661" s="231" t="s">
        <v>4451</v>
      </c>
      <c r="D661" s="2"/>
      <c r="H661" s="2"/>
      <c r="N661" s="2"/>
      <c r="S661" s="2"/>
      <c r="U661" s="2"/>
      <c r="W661" s="103"/>
      <c r="Y661" s="2"/>
      <c r="AB661" s="2"/>
      <c r="AE661" s="2"/>
      <c r="AG661" s="2"/>
      <c r="AI661" s="2"/>
      <c r="AK661" s="2"/>
      <c r="AM661" s="2"/>
      <c r="AO661" s="2"/>
      <c r="AR661" s="2"/>
      <c r="AU661" s="2"/>
      <c r="AX661" s="2"/>
      <c r="BA661" s="2"/>
      <c r="BD661" s="2"/>
      <c r="BF661" s="2"/>
      <c r="BI661" s="2"/>
      <c r="BL661" s="2"/>
      <c r="BO661" s="2"/>
      <c r="BR661" s="2"/>
      <c r="BU661" s="2"/>
      <c r="BX661" s="2"/>
      <c r="CA661" s="2"/>
      <c r="CD661" s="2"/>
      <c r="CF661" s="103"/>
      <c r="CH661" s="103"/>
      <c r="CJ661" s="103"/>
      <c r="CL661" s="103"/>
      <c r="CN661" s="103"/>
      <c r="CP661" s="103"/>
      <c r="CR661" s="103"/>
    </row>
    <row r="662" spans="1:96">
      <c r="A662" s="235" t="str">
        <f t="shared" si="38"/>
        <v>RHAKEGOMNGB [Red hake Gulf of Maine / Northern Georges Bank]</v>
      </c>
      <c r="B662" s="231" t="s">
        <v>4452</v>
      </c>
      <c r="C662" s="231" t="s">
        <v>4453</v>
      </c>
      <c r="D662" s="2"/>
      <c r="H662" s="2"/>
      <c r="N662" s="2"/>
      <c r="S662" s="2"/>
      <c r="U662" s="2"/>
      <c r="W662" s="103"/>
      <c r="Y662" s="2"/>
      <c r="AB662" s="2"/>
      <c r="AE662" s="2"/>
      <c r="AG662" s="2"/>
      <c r="AI662" s="2"/>
      <c r="AK662" s="2"/>
      <c r="AM662" s="2"/>
      <c r="AO662" s="2"/>
      <c r="AR662" s="2"/>
      <c r="AU662" s="2"/>
      <c r="AX662" s="2"/>
      <c r="BA662" s="2"/>
      <c r="BD662" s="2"/>
      <c r="BF662" s="2"/>
      <c r="BI662" s="2"/>
      <c r="BL662" s="2"/>
      <c r="BO662" s="2"/>
      <c r="BR662" s="2"/>
      <c r="BU662" s="2"/>
      <c r="BX662" s="2"/>
      <c r="CA662" s="2"/>
      <c r="CD662" s="2"/>
      <c r="CF662" s="103"/>
      <c r="CH662" s="103"/>
      <c r="CJ662" s="103"/>
      <c r="CL662" s="103"/>
      <c r="CN662" s="103"/>
      <c r="CP662" s="103"/>
      <c r="CR662" s="103"/>
    </row>
    <row r="663" spans="1:96">
      <c r="A663" s="235" t="str">
        <f t="shared" si="38"/>
        <v>RHAKESGBMATL [Red hake Southern Georges Bank / Mid-Atlantic]</v>
      </c>
      <c r="B663" s="231" t="s">
        <v>4454</v>
      </c>
      <c r="C663" s="231" t="s">
        <v>4455</v>
      </c>
      <c r="D663" s="2"/>
      <c r="H663" s="2"/>
      <c r="N663" s="2"/>
      <c r="S663" s="2"/>
      <c r="U663" s="2"/>
      <c r="W663" s="103"/>
      <c r="Y663" s="2"/>
      <c r="AB663" s="2"/>
      <c r="AE663" s="2"/>
      <c r="AG663" s="2"/>
      <c r="AI663" s="2"/>
      <c r="AK663" s="2"/>
      <c r="AM663" s="2"/>
      <c r="AO663" s="2"/>
      <c r="AR663" s="2"/>
      <c r="AU663" s="2"/>
      <c r="AX663" s="2"/>
      <c r="BA663" s="2"/>
      <c r="BD663" s="2"/>
      <c r="BF663" s="2"/>
      <c r="BI663" s="2"/>
      <c r="BL663" s="2"/>
      <c r="BO663" s="2"/>
      <c r="BR663" s="2"/>
      <c r="BU663" s="2"/>
      <c r="BX663" s="2"/>
      <c r="CA663" s="2"/>
      <c r="CD663" s="2"/>
      <c r="CF663" s="103"/>
      <c r="CH663" s="103"/>
      <c r="CJ663" s="103"/>
      <c r="CL663" s="103"/>
      <c r="CN663" s="103"/>
      <c r="CP663" s="103"/>
      <c r="CR663" s="103"/>
    </row>
    <row r="664" spans="1:96">
      <c r="A664" s="235" t="str">
        <f t="shared" si="38"/>
        <v>RHERRPAC [Round herring Pacific Ocean]</v>
      </c>
      <c r="B664" s="231" t="s">
        <v>4456</v>
      </c>
      <c r="C664" s="231" t="s">
        <v>4457</v>
      </c>
      <c r="D664" s="2"/>
      <c r="H664" s="2"/>
      <c r="N664" s="2"/>
      <c r="S664" s="2"/>
      <c r="U664" s="2"/>
      <c r="W664" s="103"/>
      <c r="Y664" s="2"/>
      <c r="AB664" s="2"/>
      <c r="AE664" s="2"/>
      <c r="AG664" s="2"/>
      <c r="AI664" s="2"/>
      <c r="AK664" s="2"/>
      <c r="AM664" s="2"/>
      <c r="AO664" s="2"/>
      <c r="AR664" s="2"/>
      <c r="AU664" s="2"/>
      <c r="AX664" s="2"/>
      <c r="BA664" s="2"/>
      <c r="BD664" s="2"/>
      <c r="BF664" s="2"/>
      <c r="BI664" s="2"/>
      <c r="BL664" s="2"/>
      <c r="BO664" s="2"/>
      <c r="BR664" s="2"/>
      <c r="BU664" s="2"/>
      <c r="BX664" s="2"/>
      <c r="CA664" s="2"/>
      <c r="CD664" s="2"/>
      <c r="CF664" s="103"/>
      <c r="CH664" s="103"/>
      <c r="CJ664" s="103"/>
      <c r="CL664" s="103"/>
      <c r="CN664" s="103"/>
      <c r="CP664" s="103"/>
      <c r="CR664" s="103"/>
    </row>
    <row r="665" spans="1:96">
      <c r="A665" s="235" t="str">
        <f t="shared" si="38"/>
        <v>RHERRTSST [Round herring Tsushima Strait]</v>
      </c>
      <c r="B665" s="231" t="s">
        <v>1372</v>
      </c>
      <c r="C665" s="231" t="s">
        <v>1373</v>
      </c>
      <c r="D665" s="2"/>
      <c r="H665" s="2"/>
      <c r="N665" s="2"/>
      <c r="S665" s="2"/>
      <c r="U665" s="2"/>
      <c r="W665" s="103"/>
      <c r="Y665" s="2"/>
      <c r="AB665" s="2"/>
      <c r="AE665" s="2"/>
      <c r="AG665" s="2"/>
      <c r="AI665" s="2"/>
      <c r="AK665" s="2"/>
      <c r="AM665" s="2"/>
      <c r="AO665" s="2"/>
      <c r="AR665" s="2"/>
      <c r="AU665" s="2"/>
      <c r="AX665" s="2"/>
      <c r="BA665" s="2"/>
      <c r="BD665" s="2"/>
      <c r="BF665" s="2"/>
      <c r="BI665" s="2"/>
      <c r="BL665" s="2"/>
      <c r="BO665" s="2"/>
      <c r="BR665" s="2"/>
      <c r="BU665" s="2"/>
      <c r="BX665" s="2"/>
      <c r="CA665" s="2"/>
      <c r="CD665" s="2"/>
      <c r="CF665" s="103"/>
      <c r="CH665" s="103"/>
      <c r="CJ665" s="103"/>
      <c r="CL665" s="103"/>
      <c r="CN665" s="103"/>
      <c r="CP665" s="103"/>
      <c r="CR665" s="103"/>
    </row>
    <row r="666" spans="1:96">
      <c r="A666" s="235" t="str">
        <f t="shared" si="38"/>
        <v>RHGRENNEATL [Roughhead grenadier Northeast Atlantic]</v>
      </c>
      <c r="B666" s="231" t="s">
        <v>4458</v>
      </c>
      <c r="C666" s="231" t="s">
        <v>4459</v>
      </c>
      <c r="D666" s="2"/>
      <c r="H666" s="2"/>
      <c r="N666" s="2"/>
      <c r="S666" s="2"/>
      <c r="U666" s="2"/>
      <c r="W666" s="103"/>
      <c r="Y666" s="2"/>
      <c r="AB666" s="2"/>
      <c r="AE666" s="2"/>
      <c r="AG666" s="2"/>
      <c r="AI666" s="2"/>
      <c r="AK666" s="2"/>
      <c r="AM666" s="2"/>
      <c r="AO666" s="2"/>
      <c r="AR666" s="2"/>
      <c r="AU666" s="2"/>
      <c r="AX666" s="2"/>
      <c r="BA666" s="2"/>
      <c r="BD666" s="2"/>
      <c r="BF666" s="2"/>
      <c r="BI666" s="2"/>
      <c r="BL666" s="2"/>
      <c r="BO666" s="2"/>
      <c r="BR666" s="2"/>
      <c r="BU666" s="2"/>
      <c r="BX666" s="2"/>
      <c r="CA666" s="2"/>
      <c r="CD666" s="2"/>
      <c r="CF666" s="103"/>
      <c r="CH666" s="103"/>
      <c r="CJ666" s="103"/>
      <c r="CL666" s="103"/>
      <c r="CN666" s="103"/>
      <c r="CP666" s="103"/>
      <c r="CR666" s="103"/>
    </row>
    <row r="667" spans="1:96">
      <c r="A667" s="235" t="str">
        <f t="shared" si="38"/>
        <v>RKCRABBB [Red king crab Bristol Bay]</v>
      </c>
      <c r="B667" s="231" t="s">
        <v>1374</v>
      </c>
      <c r="C667" s="231" t="s">
        <v>1375</v>
      </c>
      <c r="D667" s="2"/>
      <c r="H667" s="2"/>
      <c r="N667" s="2"/>
      <c r="S667" s="2"/>
      <c r="U667" s="2"/>
      <c r="W667" s="103"/>
      <c r="Y667" s="2"/>
      <c r="AB667" s="2"/>
      <c r="AE667" s="2"/>
      <c r="AG667" s="2"/>
      <c r="AI667" s="2"/>
      <c r="AK667" s="2"/>
      <c r="AM667" s="2"/>
      <c r="AO667" s="2"/>
      <c r="AR667" s="2"/>
      <c r="AU667" s="2"/>
      <c r="AX667" s="2"/>
      <c r="BA667" s="2"/>
      <c r="BD667" s="2"/>
      <c r="BF667" s="2"/>
      <c r="BI667" s="2"/>
      <c r="BL667" s="2"/>
      <c r="BO667" s="2"/>
      <c r="BR667" s="2"/>
      <c r="BU667" s="2"/>
      <c r="BX667" s="2"/>
      <c r="CA667" s="2"/>
      <c r="CD667" s="2"/>
      <c r="CF667" s="103"/>
      <c r="CH667" s="103"/>
      <c r="CJ667" s="103"/>
      <c r="CL667" s="103"/>
      <c r="CN667" s="103"/>
      <c r="CP667" s="103"/>
      <c r="CR667" s="103"/>
    </row>
    <row r="668" spans="1:96">
      <c r="A668" s="235" t="str">
        <f t="shared" si="38"/>
        <v>RKCRABNS [Red king crab Norton Sound]</v>
      </c>
      <c r="B668" s="231" t="s">
        <v>1376</v>
      </c>
      <c r="C668" s="231" t="s">
        <v>1377</v>
      </c>
      <c r="D668" s="2"/>
      <c r="H668" s="2"/>
      <c r="N668" s="2"/>
      <c r="S668" s="2"/>
      <c r="U668" s="2"/>
      <c r="W668" s="103"/>
      <c r="Y668" s="2"/>
      <c r="AB668" s="2"/>
      <c r="AE668" s="2"/>
      <c r="AG668" s="2"/>
      <c r="AI668" s="2"/>
      <c r="AK668" s="2"/>
      <c r="AM668" s="2"/>
      <c r="AO668" s="2"/>
      <c r="AR668" s="2"/>
      <c r="AU668" s="2"/>
      <c r="AX668" s="2"/>
      <c r="BA668" s="2"/>
      <c r="BD668" s="2"/>
      <c r="BF668" s="2"/>
      <c r="BI668" s="2"/>
      <c r="BL668" s="2"/>
      <c r="BO668" s="2"/>
      <c r="BR668" s="2"/>
      <c r="BU668" s="2"/>
      <c r="BX668" s="2"/>
      <c r="CA668" s="2"/>
      <c r="CD668" s="2"/>
      <c r="CF668" s="103"/>
      <c r="CH668" s="103"/>
      <c r="CJ668" s="103"/>
      <c r="CL668" s="103"/>
      <c r="CN668" s="103"/>
      <c r="CP668" s="103"/>
      <c r="CR668" s="103"/>
    </row>
    <row r="669" spans="1:96">
      <c r="A669" s="235" t="str">
        <f t="shared" si="38"/>
        <v>RKCRABPI [Red king crab Pribilof Islands]</v>
      </c>
      <c r="B669" s="231" t="s">
        <v>1378</v>
      </c>
      <c r="C669" s="231" t="s">
        <v>1379</v>
      </c>
      <c r="D669" s="2"/>
      <c r="H669" s="2"/>
      <c r="N669" s="2"/>
      <c r="S669" s="2"/>
      <c r="U669" s="2"/>
      <c r="W669" s="103"/>
      <c r="Y669" s="2"/>
      <c r="AB669" s="2"/>
      <c r="AE669" s="2"/>
      <c r="AG669" s="2"/>
      <c r="AI669" s="2"/>
      <c r="AK669" s="2"/>
      <c r="AM669" s="2"/>
      <c r="AO669" s="2"/>
      <c r="AR669" s="2"/>
      <c r="AU669" s="2"/>
      <c r="AX669" s="2"/>
      <c r="BA669" s="2"/>
      <c r="BD669" s="2"/>
      <c r="BF669" s="2"/>
      <c r="BI669" s="2"/>
      <c r="BL669" s="2"/>
      <c r="BO669" s="2"/>
      <c r="BR669" s="2"/>
      <c r="BU669" s="2"/>
      <c r="BX669" s="2"/>
      <c r="CA669" s="2"/>
      <c r="CD669" s="2"/>
      <c r="CF669" s="103"/>
      <c r="CH669" s="103"/>
      <c r="CJ669" s="103"/>
      <c r="CL669" s="103"/>
      <c r="CN669" s="103"/>
      <c r="CP669" s="103"/>
      <c r="CR669" s="103"/>
    </row>
    <row r="670" spans="1:96">
      <c r="A670" s="235" t="str">
        <f t="shared" si="38"/>
        <v>RMULLMEDGSA1 [Red mullet Northern Alboran Sea]</v>
      </c>
      <c r="B670" s="231" t="s">
        <v>4460</v>
      </c>
      <c r="C670" s="231" t="s">
        <v>4461</v>
      </c>
      <c r="D670" s="2"/>
      <c r="H670" s="2"/>
      <c r="N670" s="2"/>
      <c r="S670" s="2"/>
      <c r="U670" s="2"/>
      <c r="W670" s="103"/>
      <c r="Y670" s="2"/>
      <c r="AB670" s="2"/>
      <c r="AE670" s="2"/>
      <c r="AG670" s="2"/>
      <c r="AI670" s="2"/>
      <c r="AK670" s="2"/>
      <c r="AM670" s="2"/>
      <c r="AO670" s="2"/>
      <c r="AR670" s="2"/>
      <c r="AU670" s="2"/>
      <c r="AX670" s="2"/>
      <c r="BA670" s="2"/>
      <c r="BD670" s="2"/>
      <c r="BF670" s="2"/>
      <c r="BI670" s="2"/>
      <c r="BL670" s="2"/>
      <c r="BO670" s="2"/>
      <c r="BR670" s="2"/>
      <c r="BU670" s="2"/>
      <c r="BX670" s="2"/>
      <c r="CA670" s="2"/>
      <c r="CD670" s="2"/>
      <c r="CF670" s="103"/>
      <c r="CH670" s="103"/>
      <c r="CJ670" s="103"/>
      <c r="CL670" s="103"/>
      <c r="CN670" s="103"/>
      <c r="CP670" s="103"/>
      <c r="CR670" s="103"/>
    </row>
    <row r="671" spans="1:96">
      <c r="A671" s="235" t="str">
        <f t="shared" si="38"/>
        <v>RMULLMEDGSA10 [Red mullet South Tyrrhenian Sea]</v>
      </c>
      <c r="B671" s="231" t="s">
        <v>4462</v>
      </c>
      <c r="C671" s="231" t="s">
        <v>4463</v>
      </c>
      <c r="D671" s="2"/>
      <c r="H671" s="2"/>
      <c r="N671" s="2"/>
      <c r="S671" s="2"/>
      <c r="U671" s="2"/>
      <c r="W671" s="103"/>
      <c r="Y671" s="2"/>
      <c r="AB671" s="2"/>
      <c r="AE671" s="2"/>
      <c r="AG671" s="2"/>
      <c r="AI671" s="2"/>
      <c r="AK671" s="2"/>
      <c r="AM671" s="2"/>
      <c r="AO671" s="2"/>
      <c r="AR671" s="2"/>
      <c r="AU671" s="2"/>
      <c r="AX671" s="2"/>
      <c r="BA671" s="2"/>
      <c r="BD671" s="2"/>
      <c r="BF671" s="2"/>
      <c r="BI671" s="2"/>
      <c r="BL671" s="2"/>
      <c r="BO671" s="2"/>
      <c r="BR671" s="2"/>
      <c r="BU671" s="2"/>
      <c r="BX671" s="2"/>
      <c r="CA671" s="2"/>
      <c r="CD671" s="2"/>
      <c r="CF671" s="103"/>
      <c r="CH671" s="103"/>
      <c r="CJ671" s="103"/>
      <c r="CL671" s="103"/>
      <c r="CN671" s="103"/>
      <c r="CP671" s="103"/>
      <c r="CR671" s="103"/>
    </row>
    <row r="672" spans="1:96">
      <c r="A672" s="235" t="str">
        <f t="shared" si="38"/>
        <v>RMULLMEDGSA11 [Red mullet Sardinia]</v>
      </c>
      <c r="B672" s="231" t="s">
        <v>4464</v>
      </c>
      <c r="C672" s="231" t="s">
        <v>4465</v>
      </c>
      <c r="D672" s="2"/>
      <c r="H672" s="2"/>
      <c r="N672" s="2"/>
      <c r="S672" s="2"/>
      <c r="U672" s="2"/>
      <c r="W672" s="103"/>
      <c r="Y672" s="2"/>
      <c r="AB672" s="2"/>
      <c r="AE672" s="2"/>
      <c r="AG672" s="2"/>
      <c r="AI672" s="2"/>
      <c r="AK672" s="2"/>
      <c r="AM672" s="2"/>
      <c r="AO672" s="2"/>
      <c r="AR672" s="2"/>
      <c r="AU672" s="2"/>
      <c r="AX672" s="2"/>
      <c r="BA672" s="2"/>
      <c r="BD672" s="2"/>
      <c r="BF672" s="2"/>
      <c r="BI672" s="2"/>
      <c r="BL672" s="2"/>
      <c r="BO672" s="2"/>
      <c r="BR672" s="2"/>
      <c r="BU672" s="2"/>
      <c r="BX672" s="2"/>
      <c r="CA672" s="2"/>
      <c r="CD672" s="2"/>
      <c r="CF672" s="103"/>
      <c r="CH672" s="103"/>
      <c r="CJ672" s="103"/>
      <c r="CL672" s="103"/>
      <c r="CN672" s="103"/>
      <c r="CP672" s="103"/>
      <c r="CR672" s="103"/>
    </row>
    <row r="673" spans="1:96">
      <c r="A673" s="235" t="str">
        <f t="shared" si="38"/>
        <v>RMULLMEDGSA15-16 [Red mullet Malta Island and South of Sicily (GSA 15, 16)]</v>
      </c>
      <c r="B673" s="231" t="s">
        <v>4466</v>
      </c>
      <c r="C673" s="231" t="s">
        <v>4467</v>
      </c>
      <c r="D673" s="2"/>
      <c r="H673" s="2"/>
      <c r="N673" s="2"/>
      <c r="S673" s="2"/>
      <c r="U673" s="2"/>
      <c r="W673" s="103"/>
      <c r="Y673" s="2"/>
      <c r="AB673" s="2"/>
      <c r="AE673" s="2"/>
      <c r="AG673" s="2"/>
      <c r="AI673" s="2"/>
      <c r="AK673" s="2"/>
      <c r="AM673" s="2"/>
      <c r="AO673" s="2"/>
      <c r="AR673" s="2"/>
      <c r="AU673" s="2"/>
      <c r="AX673" s="2"/>
      <c r="BA673" s="2"/>
      <c r="BD673" s="2"/>
      <c r="BF673" s="2"/>
      <c r="BI673" s="2"/>
      <c r="BL673" s="2"/>
      <c r="BO673" s="2"/>
      <c r="BR673" s="2"/>
      <c r="BU673" s="2"/>
      <c r="BX673" s="2"/>
      <c r="CA673" s="2"/>
      <c r="CD673" s="2"/>
      <c r="CF673" s="103"/>
      <c r="CH673" s="103"/>
      <c r="CJ673" s="103"/>
      <c r="CL673" s="103"/>
      <c r="CN673" s="103"/>
      <c r="CP673" s="103"/>
      <c r="CR673" s="103"/>
    </row>
    <row r="674" spans="1:96">
      <c r="A674" s="235" t="str">
        <f t="shared" si="38"/>
        <v>RMULLMEDGSA17-18 [Red mullet Adriatic Sea (GSA 17,18)]</v>
      </c>
      <c r="B674" s="231" t="s">
        <v>4468</v>
      </c>
      <c r="C674" s="231" t="s">
        <v>4469</v>
      </c>
      <c r="D674" s="2"/>
      <c r="H674" s="2"/>
      <c r="N674" s="2"/>
      <c r="S674" s="2"/>
      <c r="U674" s="2"/>
      <c r="W674" s="103"/>
      <c r="Y674" s="2"/>
      <c r="AB674" s="2"/>
      <c r="AE674" s="2"/>
      <c r="AG674" s="2"/>
      <c r="AI674" s="2"/>
      <c r="AK674" s="2"/>
      <c r="AM674" s="2"/>
      <c r="AO674" s="2"/>
      <c r="AR674" s="2"/>
      <c r="AU674" s="2"/>
      <c r="AX674" s="2"/>
      <c r="BA674" s="2"/>
      <c r="BD674" s="2"/>
      <c r="BF674" s="2"/>
      <c r="BI674" s="2"/>
      <c r="BL674" s="2"/>
      <c r="BO674" s="2"/>
      <c r="BR674" s="2"/>
      <c r="BU674" s="2"/>
      <c r="BX674" s="2"/>
      <c r="CA674" s="2"/>
      <c r="CD674" s="2"/>
      <c r="CF674" s="103"/>
      <c r="CH674" s="103"/>
      <c r="CJ674" s="103"/>
      <c r="CL674" s="103"/>
      <c r="CN674" s="103"/>
      <c r="CP674" s="103"/>
      <c r="CR674" s="103"/>
    </row>
    <row r="675" spans="1:96">
      <c r="A675" s="235" t="str">
        <f t="shared" si="38"/>
        <v>RMULLMEDGSA19 [Red mullet Western Ionian Sea]</v>
      </c>
      <c r="B675" s="231" t="s">
        <v>4470</v>
      </c>
      <c r="C675" s="231" t="s">
        <v>4471</v>
      </c>
      <c r="D675" s="2"/>
      <c r="H675" s="2"/>
      <c r="N675" s="2"/>
      <c r="S675" s="2"/>
      <c r="U675" s="2"/>
      <c r="W675" s="103"/>
      <c r="Y675" s="2"/>
      <c r="AB675" s="2"/>
      <c r="AE675" s="2"/>
      <c r="AG675" s="2"/>
      <c r="AI675" s="2"/>
      <c r="AK675" s="2"/>
      <c r="AM675" s="2"/>
      <c r="AO675" s="2"/>
      <c r="AR675" s="2"/>
      <c r="AU675" s="2"/>
      <c r="AX675" s="2"/>
      <c r="BA675" s="2"/>
      <c r="BD675" s="2"/>
      <c r="BF675" s="2"/>
      <c r="BI675" s="2"/>
      <c r="BL675" s="2"/>
      <c r="BO675" s="2"/>
      <c r="BR675" s="2"/>
      <c r="BU675" s="2"/>
      <c r="BX675" s="2"/>
      <c r="CA675" s="2"/>
      <c r="CD675" s="2"/>
      <c r="CF675" s="103"/>
      <c r="CH675" s="103"/>
      <c r="CJ675" s="103"/>
      <c r="CL675" s="103"/>
      <c r="CN675" s="103"/>
      <c r="CP675" s="103"/>
      <c r="CR675" s="103"/>
    </row>
    <row r="676" spans="1:96">
      <c r="A676" s="235" t="str">
        <f t="shared" si="38"/>
        <v>RMULLMEDGSA25 [Red mullet Cyprus Island]</v>
      </c>
      <c r="B676" s="231" t="s">
        <v>4472</v>
      </c>
      <c r="C676" s="231" t="s">
        <v>4473</v>
      </c>
      <c r="D676" s="2"/>
      <c r="H676" s="2"/>
      <c r="N676" s="2"/>
      <c r="S676" s="2"/>
      <c r="U676" s="2"/>
      <c r="W676" s="103"/>
      <c r="Y676" s="2"/>
      <c r="AB676" s="2"/>
      <c r="AE676" s="2"/>
      <c r="AG676" s="2"/>
      <c r="AI676" s="2"/>
      <c r="AK676" s="2"/>
      <c r="AM676" s="2"/>
      <c r="AO676" s="2"/>
      <c r="AR676" s="2"/>
      <c r="AU676" s="2"/>
      <c r="AX676" s="2"/>
      <c r="BA676" s="2"/>
      <c r="BD676" s="2"/>
      <c r="BF676" s="2"/>
      <c r="BI676" s="2"/>
      <c r="BL676" s="2"/>
      <c r="BO676" s="2"/>
      <c r="BR676" s="2"/>
      <c r="BU676" s="2"/>
      <c r="BX676" s="2"/>
      <c r="CA676" s="2"/>
      <c r="CD676" s="2"/>
      <c r="CF676" s="103"/>
      <c r="CH676" s="103"/>
      <c r="CJ676" s="103"/>
      <c r="CL676" s="103"/>
      <c r="CN676" s="103"/>
      <c r="CP676" s="103"/>
      <c r="CR676" s="103"/>
    </row>
    <row r="677" spans="1:96">
      <c r="A677" s="235" t="str">
        <f t="shared" si="38"/>
        <v>RMULLMEDGSA29 [Red mullet Black Sea]</v>
      </c>
      <c r="B677" s="231" t="s">
        <v>4474</v>
      </c>
      <c r="C677" s="231" t="s">
        <v>4475</v>
      </c>
      <c r="D677" s="2"/>
      <c r="H677" s="2"/>
      <c r="N677" s="2"/>
      <c r="S677" s="2"/>
      <c r="U677" s="2"/>
      <c r="W677" s="103"/>
      <c r="Y677" s="2"/>
      <c r="AB677" s="2"/>
      <c r="AE677" s="2"/>
      <c r="AG677" s="2"/>
      <c r="AI677" s="2"/>
      <c r="AK677" s="2"/>
      <c r="AM677" s="2"/>
      <c r="AO677" s="2"/>
      <c r="AR677" s="2"/>
      <c r="AU677" s="2"/>
      <c r="AX677" s="2"/>
      <c r="BA677" s="2"/>
      <c r="BD677" s="2"/>
      <c r="BF677" s="2"/>
      <c r="BI677" s="2"/>
      <c r="BL677" s="2"/>
      <c r="BO677" s="2"/>
      <c r="BR677" s="2"/>
      <c r="BU677" s="2"/>
      <c r="BX677" s="2"/>
      <c r="CA677" s="2"/>
      <c r="CD677" s="2"/>
      <c r="CF677" s="103"/>
      <c r="CH677" s="103"/>
      <c r="CJ677" s="103"/>
      <c r="CL677" s="103"/>
      <c r="CN677" s="103"/>
      <c r="CP677" s="103"/>
      <c r="CR677" s="103"/>
    </row>
    <row r="678" spans="1:96">
      <c r="A678" s="235" t="str">
        <f t="shared" si="38"/>
        <v>RMULLMEDGSA5 [Red mullet Balearic Island]</v>
      </c>
      <c r="B678" s="231" t="s">
        <v>4476</v>
      </c>
      <c r="C678" s="231" t="s">
        <v>4477</v>
      </c>
      <c r="D678" s="2"/>
      <c r="H678" s="2"/>
      <c r="N678" s="2"/>
      <c r="S678" s="2"/>
      <c r="U678" s="2"/>
      <c r="W678" s="103"/>
      <c r="Y678" s="2"/>
      <c r="AB678" s="2"/>
      <c r="AE678" s="2"/>
      <c r="AG678" s="2"/>
      <c r="AI678" s="2"/>
      <c r="AK678" s="2"/>
      <c r="AM678" s="2"/>
      <c r="AO678" s="2"/>
      <c r="AR678" s="2"/>
      <c r="AU678" s="2"/>
      <c r="AX678" s="2"/>
      <c r="BA678" s="2"/>
      <c r="BD678" s="2"/>
      <c r="BF678" s="2"/>
      <c r="BI678" s="2"/>
      <c r="BL678" s="2"/>
      <c r="BO678" s="2"/>
      <c r="BR678" s="2"/>
      <c r="BU678" s="2"/>
      <c r="BX678" s="2"/>
      <c r="CA678" s="2"/>
      <c r="CD678" s="2"/>
      <c r="CF678" s="103"/>
      <c r="CH678" s="103"/>
      <c r="CJ678" s="103"/>
      <c r="CL678" s="103"/>
      <c r="CN678" s="103"/>
      <c r="CP678" s="103"/>
      <c r="CR678" s="103"/>
    </row>
    <row r="679" spans="1:96">
      <c r="A679" s="235" t="str">
        <f t="shared" si="38"/>
        <v>RMULLMEDGSA6 [Red mullet Northern Spain]</v>
      </c>
      <c r="B679" s="231" t="s">
        <v>4478</v>
      </c>
      <c r="C679" s="231" t="s">
        <v>4479</v>
      </c>
      <c r="D679" s="2"/>
      <c r="H679" s="2"/>
      <c r="N679" s="2"/>
      <c r="S679" s="2"/>
      <c r="U679" s="2"/>
      <c r="W679" s="103"/>
      <c r="Y679" s="2"/>
      <c r="AB679" s="2"/>
      <c r="AE679" s="2"/>
      <c r="AG679" s="2"/>
      <c r="AI679" s="2"/>
      <c r="AK679" s="2"/>
      <c r="AM679" s="2"/>
      <c r="AO679" s="2"/>
      <c r="AR679" s="2"/>
      <c r="AU679" s="2"/>
      <c r="AX679" s="2"/>
      <c r="BA679" s="2"/>
      <c r="BD679" s="2"/>
      <c r="BF679" s="2"/>
      <c r="BI679" s="2"/>
      <c r="BL679" s="2"/>
      <c r="BO679" s="2"/>
      <c r="BR679" s="2"/>
      <c r="BU679" s="2"/>
      <c r="BX679" s="2"/>
      <c r="CA679" s="2"/>
      <c r="CD679" s="2"/>
      <c r="CF679" s="103"/>
      <c r="CH679" s="103"/>
      <c r="CJ679" s="103"/>
      <c r="CL679" s="103"/>
      <c r="CN679" s="103"/>
      <c r="CP679" s="103"/>
      <c r="CR679" s="103"/>
    </row>
    <row r="680" spans="1:96">
      <c r="A680" s="235" t="str">
        <f t="shared" si="38"/>
        <v>RMULLMEDGSA7 [Red mullet Gulf of Lions]</v>
      </c>
      <c r="B680" s="231" t="s">
        <v>4480</v>
      </c>
      <c r="C680" s="231" t="s">
        <v>4481</v>
      </c>
      <c r="D680" s="2"/>
      <c r="H680" s="2"/>
      <c r="N680" s="2"/>
      <c r="S680" s="2"/>
      <c r="U680" s="2"/>
      <c r="W680" s="103"/>
      <c r="Y680" s="2"/>
      <c r="AB680" s="2"/>
      <c r="AE680" s="2"/>
      <c r="AG680" s="2"/>
      <c r="AI680" s="2"/>
      <c r="AK680" s="2"/>
      <c r="AM680" s="2"/>
      <c r="AO680" s="2"/>
      <c r="AR680" s="2"/>
      <c r="AU680" s="2"/>
      <c r="AX680" s="2"/>
      <c r="BA680" s="2"/>
      <c r="BD680" s="2"/>
      <c r="BF680" s="2"/>
      <c r="BI680" s="2"/>
      <c r="BL680" s="2"/>
      <c r="BO680" s="2"/>
      <c r="BR680" s="2"/>
      <c r="BU680" s="2"/>
      <c r="BX680" s="2"/>
      <c r="CA680" s="2"/>
      <c r="CD680" s="2"/>
      <c r="CF680" s="103"/>
      <c r="CH680" s="103"/>
      <c r="CJ680" s="103"/>
      <c r="CL680" s="103"/>
      <c r="CN680" s="103"/>
      <c r="CP680" s="103"/>
      <c r="CR680" s="103"/>
    </row>
    <row r="681" spans="1:96">
      <c r="A681" s="235" t="str">
        <f t="shared" si="38"/>
        <v>RMULLMEDGSA9 [Red mullet Ligurian and North Tyrrhenian Sea]</v>
      </c>
      <c r="B681" s="231" t="s">
        <v>4482</v>
      </c>
      <c r="C681" s="231" t="s">
        <v>4483</v>
      </c>
      <c r="D681" s="2"/>
      <c r="H681" s="2"/>
      <c r="N681" s="2"/>
      <c r="S681" s="2"/>
      <c r="U681" s="2"/>
      <c r="W681" s="103"/>
      <c r="Y681" s="2"/>
      <c r="AB681" s="2"/>
      <c r="AE681" s="2"/>
      <c r="AG681" s="2"/>
      <c r="AI681" s="2"/>
      <c r="AK681" s="2"/>
      <c r="AM681" s="2"/>
      <c r="AO681" s="2"/>
      <c r="AR681" s="2"/>
      <c r="AU681" s="2"/>
      <c r="AX681" s="2"/>
      <c r="BA681" s="2"/>
      <c r="BD681" s="2"/>
      <c r="BF681" s="2"/>
      <c r="BI681" s="2"/>
      <c r="BL681" s="2"/>
      <c r="BO681" s="2"/>
      <c r="BR681" s="2"/>
      <c r="BU681" s="2"/>
      <c r="BX681" s="2"/>
      <c r="CA681" s="2"/>
      <c r="CD681" s="2"/>
      <c r="CF681" s="103"/>
      <c r="CH681" s="103"/>
      <c r="CJ681" s="103"/>
      <c r="CL681" s="103"/>
      <c r="CN681" s="103"/>
      <c r="CP681" s="103"/>
      <c r="CR681" s="103"/>
    </row>
    <row r="682" spans="1:96">
      <c r="A682" s="235" t="str">
        <f t="shared" si="38"/>
        <v>RNGENI-II-IV-Va2-VIII-IX-XIVab2 [Roundnose grenadier ICES 1-2-4-5a2-8-9-14ab2]</v>
      </c>
      <c r="B682" s="231" t="s">
        <v>4484</v>
      </c>
      <c r="C682" s="231" t="s">
        <v>4485</v>
      </c>
      <c r="D682" s="2"/>
      <c r="H682" s="2"/>
      <c r="N682" s="2"/>
      <c r="S682" s="2"/>
      <c r="U682" s="2"/>
      <c r="W682" s="103"/>
      <c r="Y682" s="2"/>
      <c r="AB682" s="2"/>
      <c r="AE682" s="2"/>
      <c r="AG682" s="2"/>
      <c r="AI682" s="2"/>
      <c r="AK682" s="2"/>
      <c r="AM682" s="2"/>
      <c r="AO682" s="2"/>
      <c r="AR682" s="2"/>
      <c r="AU682" s="2"/>
      <c r="AX682" s="2"/>
      <c r="BA682" s="2"/>
      <c r="BD682" s="2"/>
      <c r="BF682" s="2"/>
      <c r="BI682" s="2"/>
      <c r="BL682" s="2"/>
      <c r="BO682" s="2"/>
      <c r="BR682" s="2"/>
      <c r="BU682" s="2"/>
      <c r="BX682" s="2"/>
      <c r="CA682" s="2"/>
      <c r="CD682" s="2"/>
      <c r="CF682" s="103"/>
      <c r="CH682" s="103"/>
      <c r="CJ682" s="103"/>
      <c r="CL682" s="103"/>
      <c r="CN682" s="103"/>
      <c r="CP682" s="103"/>
      <c r="CR682" s="103"/>
    </row>
    <row r="683" spans="1:96">
      <c r="A683" s="235" t="str">
        <f t="shared" si="38"/>
        <v>RNGENMATLR [Roundnose grenadier Mid-Atlantic Ridge]</v>
      </c>
      <c r="B683" s="231" t="s">
        <v>4486</v>
      </c>
      <c r="C683" s="231" t="s">
        <v>4487</v>
      </c>
      <c r="D683" s="2"/>
      <c r="H683" s="2"/>
      <c r="N683" s="2"/>
      <c r="S683" s="2"/>
      <c r="U683" s="2"/>
      <c r="W683" s="103"/>
      <c r="Y683" s="2"/>
      <c r="AB683" s="2"/>
      <c r="AE683" s="2"/>
      <c r="AG683" s="2"/>
      <c r="AI683" s="2"/>
      <c r="AK683" s="2"/>
      <c r="AM683" s="2"/>
      <c r="AO683" s="2"/>
      <c r="AR683" s="2"/>
      <c r="AU683" s="2"/>
      <c r="AX683" s="2"/>
      <c r="BA683" s="2"/>
      <c r="BD683" s="2"/>
      <c r="BF683" s="2"/>
      <c r="BI683" s="2"/>
      <c r="BL683" s="2"/>
      <c r="BO683" s="2"/>
      <c r="BR683" s="2"/>
      <c r="BU683" s="2"/>
      <c r="BX683" s="2"/>
      <c r="CA683" s="2"/>
      <c r="CD683" s="2"/>
      <c r="CF683" s="103"/>
      <c r="CH683" s="103"/>
      <c r="CJ683" s="103"/>
      <c r="CL683" s="103"/>
      <c r="CN683" s="103"/>
      <c r="CP683" s="103"/>
      <c r="CR683" s="103"/>
    </row>
    <row r="684" spans="1:96">
      <c r="A684" s="235" t="str">
        <f t="shared" si="38"/>
        <v>RNGENVb-VI-VII-XIIb [Roundnose grenadier ICES 5b-6-7-12b]</v>
      </c>
      <c r="B684" s="231" t="s">
        <v>4488</v>
      </c>
      <c r="C684" s="231" t="s">
        <v>4489</v>
      </c>
      <c r="D684" s="2"/>
      <c r="H684" s="2"/>
      <c r="N684" s="2"/>
      <c r="S684" s="2"/>
      <c r="U684" s="2"/>
      <c r="W684" s="103"/>
      <c r="Y684" s="2"/>
      <c r="AB684" s="2"/>
      <c r="AE684" s="2"/>
      <c r="AG684" s="2"/>
      <c r="AI684" s="2"/>
      <c r="AK684" s="2"/>
      <c r="AM684" s="2"/>
      <c r="AO684" s="2"/>
      <c r="AR684" s="2"/>
      <c r="AU684" s="2"/>
      <c r="AX684" s="2"/>
      <c r="BA684" s="2"/>
      <c r="BD684" s="2"/>
      <c r="BF684" s="2"/>
      <c r="BI684" s="2"/>
      <c r="BL684" s="2"/>
      <c r="BO684" s="2"/>
      <c r="BR684" s="2"/>
      <c r="BU684" s="2"/>
      <c r="BX684" s="2"/>
      <c r="CA684" s="2"/>
      <c r="CD684" s="2"/>
      <c r="CF684" s="103"/>
      <c r="CH684" s="103"/>
      <c r="CJ684" s="103"/>
      <c r="CL684" s="103"/>
      <c r="CN684" s="103"/>
      <c r="CP684" s="103"/>
      <c r="CR684" s="103"/>
    </row>
    <row r="685" spans="1:96">
      <c r="A685" s="235" t="str">
        <f t="shared" si="38"/>
        <v>RNGRENIIIa [Roundnose grenadier Kattegat and Skagerrak]</v>
      </c>
      <c r="B685" s="231" t="s">
        <v>4490</v>
      </c>
      <c r="C685" s="231" t="s">
        <v>4491</v>
      </c>
      <c r="D685" s="2"/>
      <c r="H685" s="2"/>
      <c r="N685" s="2"/>
      <c r="S685" s="2"/>
      <c r="U685" s="2"/>
      <c r="W685" s="103"/>
      <c r="Y685" s="2"/>
      <c r="AB685" s="2"/>
      <c r="AE685" s="2"/>
      <c r="AG685" s="2"/>
      <c r="AI685" s="2"/>
      <c r="AK685" s="2"/>
      <c r="AM685" s="2"/>
      <c r="AO685" s="2"/>
      <c r="AR685" s="2"/>
      <c r="AU685" s="2"/>
      <c r="AX685" s="2"/>
      <c r="BA685" s="2"/>
      <c r="BD685" s="2"/>
      <c r="BF685" s="2"/>
      <c r="BI685" s="2"/>
      <c r="BL685" s="2"/>
      <c r="BO685" s="2"/>
      <c r="BR685" s="2"/>
      <c r="BU685" s="2"/>
      <c r="BX685" s="2"/>
      <c r="CA685" s="2"/>
      <c r="CD685" s="2"/>
      <c r="CF685" s="103"/>
      <c r="CH685" s="103"/>
      <c r="CJ685" s="103"/>
      <c r="CL685" s="103"/>
      <c r="CN685" s="103"/>
      <c r="CP685" s="103"/>
      <c r="CR685" s="103"/>
    </row>
    <row r="686" spans="1:96">
      <c r="A686" s="235" t="str">
        <f t="shared" si="38"/>
        <v>ROCKCRABLFA23-26 [Rock crab Southern Gulf of St. Lawrence]</v>
      </c>
      <c r="B686" s="231" t="s">
        <v>2808</v>
      </c>
      <c r="C686" s="231" t="s">
        <v>2809</v>
      </c>
      <c r="D686" s="2"/>
      <c r="H686" s="2"/>
      <c r="N686" s="2"/>
      <c r="S686" s="2"/>
      <c r="U686" s="2"/>
      <c r="W686" s="103"/>
      <c r="Y686" s="2"/>
      <c r="AB686" s="2"/>
      <c r="AE686" s="2"/>
      <c r="AG686" s="2"/>
      <c r="AI686" s="2"/>
      <c r="AK686" s="2"/>
      <c r="AM686" s="2"/>
      <c r="AO686" s="2"/>
      <c r="AR686" s="2"/>
      <c r="AU686" s="2"/>
      <c r="AX686" s="2"/>
      <c r="BA686" s="2"/>
      <c r="BD686" s="2"/>
      <c r="BF686" s="2"/>
      <c r="BI686" s="2"/>
      <c r="BL686" s="2"/>
      <c r="BO686" s="2"/>
      <c r="BR686" s="2"/>
      <c r="BU686" s="2"/>
      <c r="BX686" s="2"/>
      <c r="CA686" s="2"/>
      <c r="CD686" s="2"/>
      <c r="CF686" s="103"/>
      <c r="CH686" s="103"/>
      <c r="CJ686" s="103"/>
      <c r="CL686" s="103"/>
      <c r="CN686" s="103"/>
      <c r="CP686" s="103"/>
      <c r="CR686" s="103"/>
    </row>
    <row r="687" spans="1:96">
      <c r="A687" s="235" t="str">
        <f t="shared" si="38"/>
        <v>ROCKCRABQCW [Rock crab Quebec Coastal Waters]</v>
      </c>
      <c r="B687" s="231" t="s">
        <v>2810</v>
      </c>
      <c r="C687" s="231" t="s">
        <v>2811</v>
      </c>
      <c r="D687" s="2"/>
      <c r="H687" s="2"/>
      <c r="N687" s="2"/>
      <c r="S687" s="2"/>
      <c r="U687" s="2"/>
      <c r="W687" s="103"/>
      <c r="Y687" s="2"/>
      <c r="AB687" s="2"/>
      <c r="AE687" s="2"/>
      <c r="AG687" s="2"/>
      <c r="AI687" s="2"/>
      <c r="AK687" s="2"/>
      <c r="AM687" s="2"/>
      <c r="AO687" s="2"/>
      <c r="AR687" s="2"/>
      <c r="AU687" s="2"/>
      <c r="AX687" s="2"/>
      <c r="BA687" s="2"/>
      <c r="BD687" s="2"/>
      <c r="BF687" s="2"/>
      <c r="BI687" s="2"/>
      <c r="BL687" s="2"/>
      <c r="BO687" s="2"/>
      <c r="BR687" s="2"/>
      <c r="BU687" s="2"/>
      <c r="BX687" s="2"/>
      <c r="CA687" s="2"/>
      <c r="CD687" s="2"/>
      <c r="CF687" s="103"/>
      <c r="CH687" s="103"/>
      <c r="CJ687" s="103"/>
      <c r="CL687" s="103"/>
      <c r="CN687" s="103"/>
      <c r="CP687" s="103"/>
      <c r="CR687" s="103"/>
    </row>
    <row r="688" spans="1:96">
      <c r="A688" s="235" t="str">
        <f t="shared" si="38"/>
        <v>RPANDWASG2 [Red pandora West Africa Subgroup 2]</v>
      </c>
      <c r="B688" s="231" t="s">
        <v>1380</v>
      </c>
      <c r="C688" s="231" t="s">
        <v>4492</v>
      </c>
      <c r="D688" s="2"/>
      <c r="H688" s="2"/>
      <c r="N688" s="2"/>
      <c r="S688" s="2"/>
      <c r="U688" s="2"/>
      <c r="W688" s="103"/>
      <c r="Y688" s="2"/>
      <c r="AB688" s="2"/>
      <c r="AE688" s="2"/>
      <c r="AG688" s="2"/>
      <c r="AI688" s="2"/>
      <c r="AK688" s="2"/>
      <c r="AM688" s="2"/>
      <c r="AO688" s="2"/>
      <c r="AR688" s="2"/>
      <c r="AU688" s="2"/>
      <c r="AX688" s="2"/>
      <c r="BA688" s="2"/>
      <c r="BD688" s="2"/>
      <c r="BF688" s="2"/>
      <c r="BI688" s="2"/>
      <c r="BL688" s="2"/>
      <c r="BO688" s="2"/>
      <c r="BR688" s="2"/>
      <c r="BU688" s="2"/>
      <c r="BX688" s="2"/>
      <c r="CA688" s="2"/>
      <c r="CD688" s="2"/>
      <c r="CF688" s="103"/>
      <c r="CH688" s="103"/>
      <c r="CJ688" s="103"/>
      <c r="CL688" s="103"/>
      <c r="CN688" s="103"/>
      <c r="CP688" s="103"/>
      <c r="CR688" s="103"/>
    </row>
    <row r="689" spans="1:96">
      <c r="A689" s="235" t="str">
        <f t="shared" si="38"/>
        <v>RPORGYSATLC [Red porgy Southern Atlantic coast]</v>
      </c>
      <c r="B689" s="231" t="s">
        <v>1381</v>
      </c>
      <c r="C689" s="231" t="s">
        <v>1382</v>
      </c>
      <c r="D689" s="2"/>
      <c r="H689" s="2"/>
      <c r="N689" s="2"/>
      <c r="S689" s="2"/>
      <c r="U689" s="2"/>
      <c r="W689" s="103"/>
      <c r="Y689" s="2"/>
      <c r="AB689" s="2"/>
      <c r="AE689" s="2"/>
      <c r="AG689" s="2"/>
      <c r="AI689" s="2"/>
      <c r="AK689" s="2"/>
      <c r="AM689" s="2"/>
      <c r="AO689" s="2"/>
      <c r="AR689" s="2"/>
      <c r="AU689" s="2"/>
      <c r="AX689" s="2"/>
      <c r="BA689" s="2"/>
      <c r="BD689" s="2"/>
      <c r="BF689" s="2"/>
      <c r="BI689" s="2"/>
      <c r="BL689" s="2"/>
      <c r="BO689" s="2"/>
      <c r="BR689" s="2"/>
      <c r="BU689" s="2"/>
      <c r="BX689" s="2"/>
      <c r="CA689" s="2"/>
      <c r="CD689" s="2"/>
      <c r="CF689" s="103"/>
      <c r="CH689" s="103"/>
      <c r="CJ689" s="103"/>
      <c r="CL689" s="103"/>
      <c r="CN689" s="103"/>
      <c r="CP689" s="103"/>
      <c r="CR689" s="103"/>
    </row>
    <row r="690" spans="1:96">
      <c r="A690" s="235" t="str">
        <f t="shared" si="38"/>
        <v>RROCKLOBSTERCRA1 [Red rock lobster New Zealand Area CRA1]</v>
      </c>
      <c r="B690" s="231" t="s">
        <v>1383</v>
      </c>
      <c r="C690" s="231" t="s">
        <v>4493</v>
      </c>
      <c r="D690" s="2"/>
      <c r="H690" s="2"/>
      <c r="N690" s="2"/>
      <c r="S690" s="2"/>
      <c r="U690" s="2"/>
      <c r="W690" s="103"/>
      <c r="Y690" s="2"/>
      <c r="AB690" s="2"/>
      <c r="AE690" s="2"/>
      <c r="AG690" s="2"/>
      <c r="AI690" s="2"/>
      <c r="AK690" s="2"/>
      <c r="AM690" s="2"/>
      <c r="AO690" s="2"/>
      <c r="AR690" s="2"/>
      <c r="AU690" s="2"/>
      <c r="AX690" s="2"/>
      <c r="BA690" s="2"/>
      <c r="BD690" s="2"/>
      <c r="BF690" s="2"/>
      <c r="BI690" s="2"/>
      <c r="BL690" s="2"/>
      <c r="BO690" s="2"/>
      <c r="BR690" s="2"/>
      <c r="BU690" s="2"/>
      <c r="BX690" s="2"/>
      <c r="CA690" s="2"/>
      <c r="CD690" s="2"/>
      <c r="CF690" s="103"/>
      <c r="CH690" s="103"/>
      <c r="CJ690" s="103"/>
      <c r="CL690" s="103"/>
      <c r="CN690" s="103"/>
      <c r="CP690" s="103"/>
      <c r="CR690" s="103"/>
    </row>
    <row r="691" spans="1:96">
      <c r="A691" s="235" t="str">
        <f t="shared" si="38"/>
        <v>RROCKLOBSTERCRA2 [Red rock lobster New Zealand Area CRA2]</v>
      </c>
      <c r="B691" s="231" t="s">
        <v>1384</v>
      </c>
      <c r="C691" s="231" t="s">
        <v>4494</v>
      </c>
      <c r="D691" s="2"/>
      <c r="H691" s="2"/>
      <c r="N691" s="2"/>
      <c r="S691" s="2"/>
      <c r="U691" s="2"/>
      <c r="W691" s="103"/>
      <c r="Y691" s="2"/>
      <c r="AB691" s="2"/>
      <c r="AE691" s="2"/>
      <c r="AG691" s="2"/>
      <c r="AI691" s="2"/>
      <c r="AK691" s="2"/>
      <c r="AM691" s="2"/>
      <c r="AO691" s="2"/>
      <c r="AR691" s="2"/>
      <c r="AU691" s="2"/>
      <c r="AX691" s="2"/>
      <c r="BA691" s="2"/>
      <c r="BD691" s="2"/>
      <c r="BF691" s="2"/>
      <c r="BI691" s="2"/>
      <c r="BL691" s="2"/>
      <c r="BO691" s="2"/>
      <c r="BR691" s="2"/>
      <c r="BU691" s="2"/>
      <c r="BX691" s="2"/>
      <c r="CA691" s="2"/>
      <c r="CD691" s="2"/>
      <c r="CF691" s="103"/>
      <c r="CH691" s="103"/>
      <c r="CJ691" s="103"/>
      <c r="CL691" s="103"/>
      <c r="CN691" s="103"/>
      <c r="CP691" s="103"/>
      <c r="CR691" s="103"/>
    </row>
    <row r="692" spans="1:96">
      <c r="A692" s="235" t="str">
        <f t="shared" si="38"/>
        <v>RROCKLOBSTERCRA3 [Red rock lobster New Zealand Area CRA3]</v>
      </c>
      <c r="B692" s="231" t="s">
        <v>1385</v>
      </c>
      <c r="C692" s="231" t="s">
        <v>4495</v>
      </c>
      <c r="D692" s="2"/>
      <c r="H692" s="2"/>
      <c r="N692" s="2"/>
      <c r="S692" s="2"/>
      <c r="U692" s="2"/>
      <c r="W692" s="103"/>
      <c r="Y692" s="2"/>
      <c r="AB692" s="2"/>
      <c r="AE692" s="2"/>
      <c r="AG692" s="2"/>
      <c r="AI692" s="2"/>
      <c r="AK692" s="2"/>
      <c r="AM692" s="2"/>
      <c r="AO692" s="2"/>
      <c r="AR692" s="2"/>
      <c r="AU692" s="2"/>
      <c r="AX692" s="2"/>
      <c r="BA692" s="2"/>
      <c r="BD692" s="2"/>
      <c r="BF692" s="2"/>
      <c r="BI692" s="2"/>
      <c r="BL692" s="2"/>
      <c r="BO692" s="2"/>
      <c r="BR692" s="2"/>
      <c r="BU692" s="2"/>
      <c r="BX692" s="2"/>
      <c r="CA692" s="2"/>
      <c r="CD692" s="2"/>
      <c r="CF692" s="103"/>
      <c r="CH692" s="103"/>
      <c r="CJ692" s="103"/>
      <c r="CL692" s="103"/>
      <c r="CN692" s="103"/>
      <c r="CP692" s="103"/>
      <c r="CR692" s="103"/>
    </row>
    <row r="693" spans="1:96">
      <c r="A693" s="235" t="str">
        <f t="shared" si="38"/>
        <v>RROCKLOBSTERCRA4 [Red rock lobster New Zealand Area CRA4]</v>
      </c>
      <c r="B693" s="231" t="s">
        <v>1386</v>
      </c>
      <c r="C693" s="231" t="s">
        <v>4496</v>
      </c>
      <c r="D693" s="2"/>
      <c r="H693" s="2"/>
      <c r="N693" s="2"/>
      <c r="S693" s="2"/>
      <c r="U693" s="2"/>
      <c r="W693" s="103"/>
      <c r="Y693" s="2"/>
      <c r="AB693" s="2"/>
      <c r="AE693" s="2"/>
      <c r="AG693" s="2"/>
      <c r="AI693" s="2"/>
      <c r="AK693" s="2"/>
      <c r="AM693" s="2"/>
      <c r="AO693" s="2"/>
      <c r="AR693" s="2"/>
      <c r="AU693" s="2"/>
      <c r="AX693" s="2"/>
      <c r="BA693" s="2"/>
      <c r="BD693" s="2"/>
      <c r="BF693" s="2"/>
      <c r="BI693" s="2"/>
      <c r="BL693" s="2"/>
      <c r="BO693" s="2"/>
      <c r="BR693" s="2"/>
      <c r="BU693" s="2"/>
      <c r="BX693" s="2"/>
      <c r="CA693" s="2"/>
      <c r="CD693" s="2"/>
      <c r="CF693" s="103"/>
      <c r="CH693" s="103"/>
      <c r="CJ693" s="103"/>
      <c r="CL693" s="103"/>
      <c r="CN693" s="103"/>
      <c r="CP693" s="103"/>
      <c r="CR693" s="103"/>
    </row>
    <row r="694" spans="1:96">
      <c r="A694" s="235" t="str">
        <f t="shared" si="38"/>
        <v>RROCKLOBSTERCRA5 [Red rock lobster New Zealand Area CRA5]</v>
      </c>
      <c r="B694" s="231" t="s">
        <v>1387</v>
      </c>
      <c r="C694" s="231" t="s">
        <v>4497</v>
      </c>
      <c r="D694" s="2"/>
      <c r="H694" s="2"/>
      <c r="N694" s="2"/>
      <c r="S694" s="2"/>
      <c r="U694" s="2"/>
      <c r="W694" s="103"/>
      <c r="Y694" s="2"/>
      <c r="AB694" s="2"/>
      <c r="AE694" s="2"/>
      <c r="AG694" s="2"/>
      <c r="AI694" s="2"/>
      <c r="AK694" s="2"/>
      <c r="AM694" s="2"/>
      <c r="AO694" s="2"/>
      <c r="AR694" s="2"/>
      <c r="AU694" s="2"/>
      <c r="AX694" s="2"/>
      <c r="BA694" s="2"/>
      <c r="BD694" s="2"/>
      <c r="BF694" s="2"/>
      <c r="BI694" s="2"/>
      <c r="BL694" s="2"/>
      <c r="BO694" s="2"/>
      <c r="BR694" s="2"/>
      <c r="BU694" s="2"/>
      <c r="BX694" s="2"/>
      <c r="CA694" s="2"/>
      <c r="CD694" s="2"/>
      <c r="CF694" s="103"/>
      <c r="CH694" s="103"/>
      <c r="CJ694" s="103"/>
      <c r="CL694" s="103"/>
      <c r="CN694" s="103"/>
      <c r="CP694" s="103"/>
      <c r="CR694" s="103"/>
    </row>
    <row r="695" spans="1:96">
      <c r="A695" s="235" t="str">
        <f t="shared" si="38"/>
        <v>RROCKLOBSTERCRA7 [Red rock lobster New Zealand Area CRA7]</v>
      </c>
      <c r="B695" s="231" t="s">
        <v>1388</v>
      </c>
      <c r="C695" s="231" t="s">
        <v>4498</v>
      </c>
      <c r="D695" s="2"/>
      <c r="H695" s="2"/>
      <c r="N695" s="2"/>
      <c r="S695" s="2"/>
      <c r="U695" s="2"/>
      <c r="W695" s="103"/>
      <c r="Y695" s="2"/>
      <c r="AB695" s="2"/>
      <c r="AE695" s="2"/>
      <c r="AG695" s="2"/>
      <c r="AI695" s="2"/>
      <c r="AK695" s="2"/>
      <c r="AM695" s="2"/>
      <c r="AO695" s="2"/>
      <c r="AR695" s="2"/>
      <c r="AU695" s="2"/>
      <c r="AX695" s="2"/>
      <c r="BA695" s="2"/>
      <c r="BD695" s="2"/>
      <c r="BF695" s="2"/>
      <c r="BI695" s="2"/>
      <c r="BL695" s="2"/>
      <c r="BO695" s="2"/>
      <c r="BR695" s="2"/>
      <c r="BU695" s="2"/>
      <c r="BX695" s="2"/>
      <c r="CA695" s="2"/>
      <c r="CD695" s="2"/>
      <c r="CF695" s="103"/>
      <c r="CH695" s="103"/>
      <c r="CJ695" s="103"/>
      <c r="CL695" s="103"/>
      <c r="CN695" s="103"/>
      <c r="CP695" s="103"/>
      <c r="CR695" s="103"/>
    </row>
    <row r="696" spans="1:96">
      <c r="A696" s="235" t="str">
        <f t="shared" si="38"/>
        <v>RROCKLOBSTERCRA8 [Red rock lobster New Zealand Area CRA8]</v>
      </c>
      <c r="B696" s="231" t="s">
        <v>1389</v>
      </c>
      <c r="C696" s="231" t="s">
        <v>4499</v>
      </c>
      <c r="D696" s="2"/>
      <c r="H696" s="2"/>
      <c r="N696" s="2"/>
      <c r="S696" s="2"/>
      <c r="U696" s="2"/>
      <c r="W696" s="103"/>
      <c r="Y696" s="2"/>
      <c r="AB696" s="2"/>
      <c r="AE696" s="2"/>
      <c r="AG696" s="2"/>
      <c r="AI696" s="2"/>
      <c r="AK696" s="2"/>
      <c r="AM696" s="2"/>
      <c r="AO696" s="2"/>
      <c r="AR696" s="2"/>
      <c r="AU696" s="2"/>
      <c r="AX696" s="2"/>
      <c r="BA696" s="2"/>
      <c r="BD696" s="2"/>
      <c r="BF696" s="2"/>
      <c r="BI696" s="2"/>
      <c r="BL696" s="2"/>
      <c r="BO696" s="2"/>
      <c r="BR696" s="2"/>
      <c r="BU696" s="2"/>
      <c r="BX696" s="2"/>
      <c r="CA696" s="2"/>
      <c r="CD696" s="2"/>
      <c r="CF696" s="103"/>
      <c r="CH696" s="103"/>
      <c r="CJ696" s="103"/>
      <c r="CL696" s="103"/>
      <c r="CN696" s="103"/>
      <c r="CP696" s="103"/>
      <c r="CR696" s="103"/>
    </row>
    <row r="697" spans="1:96">
      <c r="A697" s="235" t="str">
        <f t="shared" si="38"/>
        <v>RROCKLOBSTERSAUSNZ [Rock lobster South Australia Northern Zone]</v>
      </c>
      <c r="B697" s="231" t="s">
        <v>1390</v>
      </c>
      <c r="C697" s="231" t="s">
        <v>4500</v>
      </c>
      <c r="D697" s="2"/>
      <c r="H697" s="2"/>
      <c r="N697" s="2"/>
      <c r="S697" s="2"/>
      <c r="U697" s="2"/>
      <c r="W697" s="103"/>
      <c r="Y697" s="2"/>
      <c r="AB697" s="2"/>
      <c r="AE697" s="2"/>
      <c r="AG697" s="2"/>
      <c r="AI697" s="2"/>
      <c r="AK697" s="2"/>
      <c r="AM697" s="2"/>
      <c r="AO697" s="2"/>
      <c r="AR697" s="2"/>
      <c r="AU697" s="2"/>
      <c r="AX697" s="2"/>
      <c r="BA697" s="2"/>
      <c r="BD697" s="2"/>
      <c r="BF697" s="2"/>
      <c r="BI697" s="2"/>
      <c r="BL697" s="2"/>
      <c r="BO697" s="2"/>
      <c r="BR697" s="2"/>
      <c r="BU697" s="2"/>
      <c r="BX697" s="2"/>
      <c r="CA697" s="2"/>
      <c r="CD697" s="2"/>
      <c r="CF697" s="103"/>
      <c r="CH697" s="103"/>
      <c r="CJ697" s="103"/>
      <c r="CL697" s="103"/>
      <c r="CN697" s="103"/>
      <c r="CP697" s="103"/>
      <c r="CR697" s="103"/>
    </row>
    <row r="698" spans="1:96">
      <c r="A698" s="235" t="str">
        <f t="shared" si="38"/>
        <v>RROCKLOBSTERSAUSSZ [Rock lobster South Australia Southern Zone]</v>
      </c>
      <c r="B698" s="231" t="s">
        <v>1391</v>
      </c>
      <c r="C698" s="231" t="s">
        <v>4501</v>
      </c>
      <c r="D698" s="2"/>
      <c r="H698" s="2"/>
      <c r="N698" s="2"/>
      <c r="S698" s="2"/>
      <c r="U698" s="2"/>
      <c r="W698" s="103"/>
      <c r="Y698" s="2"/>
      <c r="AB698" s="2"/>
      <c r="AE698" s="2"/>
      <c r="AG698" s="2"/>
      <c r="AI698" s="2"/>
      <c r="AK698" s="2"/>
      <c r="AM698" s="2"/>
      <c r="AO698" s="2"/>
      <c r="AR698" s="2"/>
      <c r="AU698" s="2"/>
      <c r="AX698" s="2"/>
      <c r="BA698" s="2"/>
      <c r="BD698" s="2"/>
      <c r="BF698" s="2"/>
      <c r="BI698" s="2"/>
      <c r="BL698" s="2"/>
      <c r="BO698" s="2"/>
      <c r="BR698" s="2"/>
      <c r="BU698" s="2"/>
      <c r="BX698" s="2"/>
      <c r="CA698" s="2"/>
      <c r="CD698" s="2"/>
      <c r="CF698" s="103"/>
      <c r="CH698" s="103"/>
      <c r="CJ698" s="103"/>
      <c r="CL698" s="103"/>
      <c r="CN698" s="103"/>
      <c r="CP698" s="103"/>
      <c r="CR698" s="103"/>
    </row>
    <row r="699" spans="1:96">
      <c r="A699" s="235" t="str">
        <f t="shared" si="38"/>
        <v>RSFLOUNSOJ [Round nose flounder Sea of Japan]</v>
      </c>
      <c r="B699" s="231" t="s">
        <v>4502</v>
      </c>
      <c r="C699" s="231" t="s">
        <v>4503</v>
      </c>
      <c r="D699" s="2"/>
      <c r="H699" s="2"/>
      <c r="N699" s="2"/>
      <c r="S699" s="2"/>
      <c r="U699" s="2"/>
      <c r="W699" s="103"/>
      <c r="Y699" s="2"/>
      <c r="AB699" s="2"/>
      <c r="AE699" s="2"/>
      <c r="AG699" s="2"/>
      <c r="AI699" s="2"/>
      <c r="AK699" s="2"/>
      <c r="AM699" s="2"/>
      <c r="AO699" s="2"/>
      <c r="AR699" s="2"/>
      <c r="AU699" s="2"/>
      <c r="AX699" s="2"/>
      <c r="BA699" s="2"/>
      <c r="BD699" s="2"/>
      <c r="BF699" s="2"/>
      <c r="BI699" s="2"/>
      <c r="BL699" s="2"/>
      <c r="BO699" s="2"/>
      <c r="BR699" s="2"/>
      <c r="BU699" s="2"/>
      <c r="BX699" s="2"/>
      <c r="CA699" s="2"/>
      <c r="CD699" s="2"/>
      <c r="CF699" s="103"/>
      <c r="CH699" s="103"/>
      <c r="CJ699" s="103"/>
      <c r="CL699" s="103"/>
      <c r="CN699" s="103"/>
      <c r="CP699" s="103"/>
      <c r="CR699" s="103"/>
    </row>
    <row r="700" spans="1:96">
      <c r="A700" s="235" t="str">
        <f t="shared" si="38"/>
        <v>RSHRMPMEDGSA1 [Deep water rose shrimp Northern Alboran Sea]</v>
      </c>
      <c r="B700" s="231" t="s">
        <v>4504</v>
      </c>
      <c r="C700" s="231" t="s">
        <v>4505</v>
      </c>
      <c r="D700" s="2"/>
      <c r="H700" s="2"/>
      <c r="N700" s="2"/>
      <c r="S700" s="2"/>
      <c r="U700" s="2"/>
      <c r="W700" s="103"/>
      <c r="Y700" s="2"/>
      <c r="AB700" s="2"/>
      <c r="AE700" s="2"/>
      <c r="AG700" s="2"/>
      <c r="AI700" s="2"/>
      <c r="AK700" s="2"/>
      <c r="AM700" s="2"/>
      <c r="AO700" s="2"/>
      <c r="AR700" s="2"/>
      <c r="AU700" s="2"/>
      <c r="AX700" s="2"/>
      <c r="BA700" s="2"/>
      <c r="BD700" s="2"/>
      <c r="BF700" s="2"/>
      <c r="BI700" s="2"/>
      <c r="BL700" s="2"/>
      <c r="BO700" s="2"/>
      <c r="BR700" s="2"/>
      <c r="BU700" s="2"/>
      <c r="BX700" s="2"/>
      <c r="CA700" s="2"/>
      <c r="CD700" s="2"/>
      <c r="CF700" s="103"/>
      <c r="CH700" s="103"/>
      <c r="CJ700" s="103"/>
      <c r="CL700" s="103"/>
      <c r="CN700" s="103"/>
      <c r="CP700" s="103"/>
      <c r="CR700" s="103"/>
    </row>
    <row r="701" spans="1:96">
      <c r="A701" s="235" t="str">
        <f t="shared" si="38"/>
        <v>RSHRMPMEDGSA10 [Deep water rose shrimp South Tyrrhenian Sea]</v>
      </c>
      <c r="B701" s="231" t="s">
        <v>4506</v>
      </c>
      <c r="C701" s="231" t="s">
        <v>4507</v>
      </c>
      <c r="D701" s="2"/>
      <c r="H701" s="2"/>
      <c r="N701" s="2"/>
      <c r="S701" s="2"/>
      <c r="U701" s="2"/>
      <c r="W701" s="103"/>
      <c r="Y701" s="2"/>
      <c r="AB701" s="2"/>
      <c r="AE701" s="2"/>
      <c r="AG701" s="2"/>
      <c r="AI701" s="2"/>
      <c r="AK701" s="2"/>
      <c r="AM701" s="2"/>
      <c r="AO701" s="2"/>
      <c r="AR701" s="2"/>
      <c r="AU701" s="2"/>
      <c r="AX701" s="2"/>
      <c r="BA701" s="2"/>
      <c r="BD701" s="2"/>
      <c r="BF701" s="2"/>
      <c r="BI701" s="2"/>
      <c r="BL701" s="2"/>
      <c r="BO701" s="2"/>
      <c r="BR701" s="2"/>
      <c r="BU701" s="2"/>
      <c r="BX701" s="2"/>
      <c r="CA701" s="2"/>
      <c r="CD701" s="2"/>
      <c r="CF701" s="103"/>
      <c r="CH701" s="103"/>
      <c r="CJ701" s="103"/>
      <c r="CL701" s="103"/>
      <c r="CN701" s="103"/>
      <c r="CP701" s="103"/>
      <c r="CR701" s="103"/>
    </row>
    <row r="702" spans="1:96">
      <c r="A702" s="235" t="str">
        <f t="shared" si="38"/>
        <v>RSHRMPMEDGSA11 [Deep water rose shrimp Sardinia]</v>
      </c>
      <c r="B702" s="231" t="s">
        <v>4508</v>
      </c>
      <c r="C702" s="231" t="s">
        <v>4509</v>
      </c>
      <c r="D702" s="2"/>
      <c r="H702" s="2"/>
      <c r="N702" s="2"/>
      <c r="S702" s="2"/>
      <c r="U702" s="2"/>
      <c r="W702" s="103"/>
      <c r="Y702" s="2"/>
      <c r="AB702" s="2"/>
      <c r="AE702" s="2"/>
      <c r="AG702" s="2"/>
      <c r="AI702" s="2"/>
      <c r="AK702" s="2"/>
      <c r="AM702" s="2"/>
      <c r="AO702" s="2"/>
      <c r="AR702" s="2"/>
      <c r="AU702" s="2"/>
      <c r="AX702" s="2"/>
      <c r="BA702" s="2"/>
      <c r="BD702" s="2"/>
      <c r="BF702" s="2"/>
      <c r="BI702" s="2"/>
      <c r="BL702" s="2"/>
      <c r="BO702" s="2"/>
      <c r="BR702" s="2"/>
      <c r="BU702" s="2"/>
      <c r="BX702" s="2"/>
      <c r="CA702" s="2"/>
      <c r="CD702" s="2"/>
      <c r="CF702" s="103"/>
      <c r="CH702" s="103"/>
      <c r="CJ702" s="103"/>
      <c r="CL702" s="103"/>
      <c r="CN702" s="103"/>
      <c r="CP702" s="103"/>
      <c r="CR702" s="103"/>
    </row>
    <row r="703" spans="1:96">
      <c r="A703" s="235" t="str">
        <f t="shared" si="38"/>
        <v>RSHRMPMEDGSA12-16 [Deep water rose shrimp Geographical Sub-Areas 12-16]</v>
      </c>
      <c r="B703" s="231" t="s">
        <v>1392</v>
      </c>
      <c r="C703" s="231" t="s">
        <v>4510</v>
      </c>
      <c r="D703" s="2"/>
      <c r="H703" s="2"/>
      <c r="N703" s="2"/>
      <c r="S703" s="2"/>
      <c r="U703" s="2"/>
      <c r="W703" s="103"/>
      <c r="Y703" s="2"/>
      <c r="AB703" s="2"/>
      <c r="AE703" s="2"/>
      <c r="AG703" s="2"/>
      <c r="AI703" s="2"/>
      <c r="AK703" s="2"/>
      <c r="AM703" s="2"/>
      <c r="AO703" s="2"/>
      <c r="AR703" s="2"/>
      <c r="AU703" s="2"/>
      <c r="AX703" s="2"/>
      <c r="BA703" s="2"/>
      <c r="BD703" s="2"/>
      <c r="BF703" s="2"/>
      <c r="BI703" s="2"/>
      <c r="BL703" s="2"/>
      <c r="BO703" s="2"/>
      <c r="BR703" s="2"/>
      <c r="BU703" s="2"/>
      <c r="BX703" s="2"/>
      <c r="CA703" s="2"/>
      <c r="CD703" s="2"/>
      <c r="CF703" s="103"/>
      <c r="CH703" s="103"/>
      <c r="CJ703" s="103"/>
      <c r="CL703" s="103"/>
      <c r="CN703" s="103"/>
      <c r="CP703" s="103"/>
      <c r="CR703" s="103"/>
    </row>
    <row r="704" spans="1:96">
      <c r="A704" s="235" t="str">
        <f t="shared" si="38"/>
        <v>RSHRMPMEDGSA17-19 [Deep water rose shrimp Geographical Sub-Areas 17-19]</v>
      </c>
      <c r="B704" s="231" t="s">
        <v>4511</v>
      </c>
      <c r="C704" s="231" t="s">
        <v>4512</v>
      </c>
      <c r="D704" s="2"/>
      <c r="H704" s="2"/>
      <c r="N704" s="2"/>
      <c r="S704" s="2"/>
      <c r="U704" s="2"/>
      <c r="W704" s="103"/>
      <c r="Y704" s="2"/>
      <c r="AB704" s="2"/>
      <c r="AE704" s="2"/>
      <c r="AG704" s="2"/>
      <c r="AI704" s="2"/>
      <c r="AK704" s="2"/>
      <c r="AM704" s="2"/>
      <c r="AO704" s="2"/>
      <c r="AR704" s="2"/>
      <c r="AU704" s="2"/>
      <c r="AX704" s="2"/>
      <c r="BA704" s="2"/>
      <c r="BD704" s="2"/>
      <c r="BF704" s="2"/>
      <c r="BI704" s="2"/>
      <c r="BL704" s="2"/>
      <c r="BO704" s="2"/>
      <c r="BR704" s="2"/>
      <c r="BU704" s="2"/>
      <c r="BX704" s="2"/>
      <c r="CA704" s="2"/>
      <c r="CD704" s="2"/>
      <c r="CF704" s="103"/>
      <c r="CH704" s="103"/>
      <c r="CJ704" s="103"/>
      <c r="CL704" s="103"/>
      <c r="CN704" s="103"/>
      <c r="CP704" s="103"/>
      <c r="CR704" s="103"/>
    </row>
    <row r="705" spans="1:96">
      <c r="A705" s="235" t="str">
        <f t="shared" si="38"/>
        <v>RSHRMPMEDGSA18 [Deep water rose shrimp Southern Adriatic Sea]</v>
      </c>
      <c r="B705" s="231" t="s">
        <v>1393</v>
      </c>
      <c r="C705" s="231" t="s">
        <v>4513</v>
      </c>
      <c r="D705" s="2"/>
      <c r="H705" s="2"/>
      <c r="N705" s="2"/>
      <c r="S705" s="2"/>
      <c r="U705" s="2"/>
      <c r="W705" s="103"/>
      <c r="Y705" s="2"/>
      <c r="AB705" s="2"/>
      <c r="AE705" s="2"/>
      <c r="AG705" s="2"/>
      <c r="AI705" s="2"/>
      <c r="AK705" s="2"/>
      <c r="AM705" s="2"/>
      <c r="AO705" s="2"/>
      <c r="AR705" s="2"/>
      <c r="AU705" s="2"/>
      <c r="AX705" s="2"/>
      <c r="BA705" s="2"/>
      <c r="BD705" s="2"/>
      <c r="BF705" s="2"/>
      <c r="BI705" s="2"/>
      <c r="BL705" s="2"/>
      <c r="BO705" s="2"/>
      <c r="BR705" s="2"/>
      <c r="BU705" s="2"/>
      <c r="BX705" s="2"/>
      <c r="CA705" s="2"/>
      <c r="CD705" s="2"/>
      <c r="CF705" s="103"/>
      <c r="CH705" s="103"/>
      <c r="CJ705" s="103"/>
      <c r="CL705" s="103"/>
      <c r="CN705" s="103"/>
      <c r="CP705" s="103"/>
      <c r="CR705" s="103"/>
    </row>
    <row r="706" spans="1:96">
      <c r="A706" s="235" t="str">
        <f t="shared" si="38"/>
        <v>RSHRMPMEDGSA5 [Deep water rose shrimp Balearic Island]</v>
      </c>
      <c r="B706" s="231" t="s">
        <v>4514</v>
      </c>
      <c r="C706" s="231" t="s">
        <v>4515</v>
      </c>
      <c r="D706" s="2"/>
      <c r="H706" s="2"/>
      <c r="N706" s="2"/>
      <c r="S706" s="2"/>
      <c r="U706" s="2"/>
      <c r="W706" s="103"/>
      <c r="Y706" s="2"/>
      <c r="AB706" s="2"/>
      <c r="AE706" s="2"/>
      <c r="AG706" s="2"/>
      <c r="AI706" s="2"/>
      <c r="AK706" s="2"/>
      <c r="AM706" s="2"/>
      <c r="AO706" s="2"/>
      <c r="AR706" s="2"/>
      <c r="AU706" s="2"/>
      <c r="AX706" s="2"/>
      <c r="BA706" s="2"/>
      <c r="BD706" s="2"/>
      <c r="BF706" s="2"/>
      <c r="BI706" s="2"/>
      <c r="BL706" s="2"/>
      <c r="BO706" s="2"/>
      <c r="BR706" s="2"/>
      <c r="BU706" s="2"/>
      <c r="BX706" s="2"/>
      <c r="CA706" s="2"/>
      <c r="CD706" s="2"/>
      <c r="CF706" s="103"/>
      <c r="CH706" s="103"/>
      <c r="CJ706" s="103"/>
      <c r="CL706" s="103"/>
      <c r="CN706" s="103"/>
      <c r="CP706" s="103"/>
      <c r="CR706" s="103"/>
    </row>
    <row r="707" spans="1:96">
      <c r="A707" s="235" t="str">
        <f t="shared" si="38"/>
        <v>RSHRMPMEDGSA9 [Deep water rose shrimp Ligurian and North Tyrrhenian Sea]</v>
      </c>
      <c r="B707" s="231" t="s">
        <v>4516</v>
      </c>
      <c r="C707" s="231" t="s">
        <v>4517</v>
      </c>
      <c r="D707" s="2"/>
      <c r="H707" s="2"/>
      <c r="N707" s="2"/>
      <c r="S707" s="2"/>
      <c r="U707" s="2"/>
      <c r="W707" s="103"/>
      <c r="Y707" s="2"/>
      <c r="AB707" s="2"/>
      <c r="AE707" s="2"/>
      <c r="AG707" s="2"/>
      <c r="AI707" s="2"/>
      <c r="AK707" s="2"/>
      <c r="AM707" s="2"/>
      <c r="AO707" s="2"/>
      <c r="AR707" s="2"/>
      <c r="AU707" s="2"/>
      <c r="AX707" s="2"/>
      <c r="BA707" s="2"/>
      <c r="BD707" s="2"/>
      <c r="BF707" s="2"/>
      <c r="BI707" s="2"/>
      <c r="BL707" s="2"/>
      <c r="BO707" s="2"/>
      <c r="BR707" s="2"/>
      <c r="BU707" s="2"/>
      <c r="BX707" s="2"/>
      <c r="CA707" s="2"/>
      <c r="CD707" s="2"/>
      <c r="CF707" s="103"/>
      <c r="CH707" s="103"/>
      <c r="CJ707" s="103"/>
      <c r="CL707" s="103"/>
      <c r="CN707" s="103"/>
      <c r="CP707" s="103"/>
      <c r="CR707" s="103"/>
    </row>
    <row r="708" spans="1:96">
      <c r="A708" s="235" t="str">
        <f t="shared" si="38"/>
        <v>RSHRMPMEDGSA9-11 [Deep water rose shrimp Geographical Sub-Areas 9-11]</v>
      </c>
      <c r="B708" s="231" t="s">
        <v>4518</v>
      </c>
      <c r="C708" s="231" t="s">
        <v>4519</v>
      </c>
      <c r="D708" s="2"/>
      <c r="H708" s="2"/>
      <c r="N708" s="2"/>
      <c r="S708" s="2"/>
      <c r="U708" s="2"/>
      <c r="W708" s="103"/>
      <c r="Y708" s="2"/>
      <c r="AB708" s="2"/>
      <c r="AE708" s="2"/>
      <c r="AG708" s="2"/>
      <c r="AI708" s="2"/>
      <c r="AK708" s="2"/>
      <c r="AM708" s="2"/>
      <c r="AO708" s="2"/>
      <c r="AR708" s="2"/>
      <c r="AU708" s="2"/>
      <c r="AX708" s="2"/>
      <c r="BA708" s="2"/>
      <c r="BD708" s="2"/>
      <c r="BF708" s="2"/>
      <c r="BI708" s="2"/>
      <c r="BL708" s="2"/>
      <c r="BO708" s="2"/>
      <c r="BR708" s="2"/>
      <c r="BU708" s="2"/>
      <c r="BX708" s="2"/>
      <c r="CA708" s="2"/>
      <c r="CD708" s="2"/>
      <c r="CF708" s="103"/>
      <c r="CH708" s="103"/>
      <c r="CJ708" s="103"/>
      <c r="CL708" s="103"/>
      <c r="CN708" s="103"/>
      <c r="CP708" s="103"/>
      <c r="CR708" s="103"/>
    </row>
    <row r="709" spans="1:96">
      <c r="A709" s="235" t="str">
        <f t="shared" si="38"/>
        <v>RSKATMATLC [Rosette skate Mid-Atlantic Coast]</v>
      </c>
      <c r="B709" s="231" t="s">
        <v>1394</v>
      </c>
      <c r="C709" s="231" t="s">
        <v>1395</v>
      </c>
      <c r="D709" s="2"/>
      <c r="H709" s="2"/>
      <c r="N709" s="2"/>
      <c r="S709" s="2"/>
      <c r="U709" s="2"/>
      <c r="W709" s="103"/>
      <c r="Y709" s="2"/>
      <c r="AB709" s="2"/>
      <c r="AE709" s="2"/>
      <c r="AG709" s="2"/>
      <c r="AI709" s="2"/>
      <c r="AK709" s="2"/>
      <c r="AM709" s="2"/>
      <c r="AO709" s="2"/>
      <c r="AR709" s="2"/>
      <c r="AU709" s="2"/>
      <c r="AX709" s="2"/>
      <c r="BA709" s="2"/>
      <c r="BD709" s="2"/>
      <c r="BF709" s="2"/>
      <c r="BI709" s="2"/>
      <c r="BL709" s="2"/>
      <c r="BO709" s="2"/>
      <c r="BR709" s="2"/>
      <c r="BU709" s="2"/>
      <c r="BX709" s="2"/>
      <c r="CA709" s="2"/>
      <c r="CD709" s="2"/>
      <c r="CF709" s="103"/>
      <c r="CH709" s="103"/>
      <c r="CJ709" s="103"/>
      <c r="CL709" s="103"/>
      <c r="CN709" s="103"/>
      <c r="CP709" s="103"/>
      <c r="CR709" s="103"/>
    </row>
    <row r="710" spans="1:96">
      <c r="A710" s="235" t="str">
        <f t="shared" si="38"/>
        <v>RSNAPGM [Red snapper Gulf of Mexico]</v>
      </c>
      <c r="B710" s="231" t="s">
        <v>1396</v>
      </c>
      <c r="C710" s="231" t="s">
        <v>1397</v>
      </c>
      <c r="D710" s="2"/>
      <c r="H710" s="2"/>
      <c r="N710" s="2"/>
      <c r="S710" s="2"/>
      <c r="U710" s="2"/>
      <c r="W710" s="103"/>
      <c r="Y710" s="2"/>
      <c r="AB710" s="2"/>
      <c r="AE710" s="2"/>
      <c r="AG710" s="2"/>
      <c r="AI710" s="2"/>
      <c r="AK710" s="2"/>
      <c r="AM710" s="2"/>
      <c r="AO710" s="2"/>
      <c r="AR710" s="2"/>
      <c r="AU710" s="2"/>
      <c r="AX710" s="2"/>
      <c r="BA710" s="2"/>
      <c r="BD710" s="2"/>
      <c r="BF710" s="2"/>
      <c r="BI710" s="2"/>
      <c r="BL710" s="2"/>
      <c r="BO710" s="2"/>
      <c r="BR710" s="2"/>
      <c r="BU710" s="2"/>
      <c r="BX710" s="2"/>
      <c r="CA710" s="2"/>
      <c r="CD710" s="2"/>
      <c r="CF710" s="103"/>
      <c r="CH710" s="103"/>
      <c r="CJ710" s="103"/>
      <c r="CL710" s="103"/>
      <c r="CN710" s="103"/>
      <c r="CP710" s="103"/>
      <c r="CR710" s="103"/>
    </row>
    <row r="711" spans="1:96">
      <c r="A711" s="235" t="str">
        <f t="shared" ref="A711:A774" si="39">IF(ISBLANK(B711),"",B711&amp;" ["&amp;C711&amp;"]")</f>
        <v>RSNAPSATLC [Red snapper Southern Atlantic coast]</v>
      </c>
      <c r="B711" s="231" t="s">
        <v>1398</v>
      </c>
      <c r="C711" s="231" t="s">
        <v>1399</v>
      </c>
      <c r="D711" s="2"/>
      <c r="H711" s="2"/>
      <c r="N711" s="2"/>
      <c r="S711" s="2"/>
      <c r="U711" s="2"/>
      <c r="W711" s="103"/>
      <c r="Y711" s="2"/>
      <c r="AB711" s="2"/>
      <c r="AE711" s="2"/>
      <c r="AG711" s="2"/>
      <c r="AI711" s="2"/>
      <c r="AK711" s="2"/>
      <c r="AM711" s="2"/>
      <c r="AO711" s="2"/>
      <c r="AR711" s="2"/>
      <c r="AU711" s="2"/>
      <c r="AX711" s="2"/>
      <c r="BA711" s="2"/>
      <c r="BD711" s="2"/>
      <c r="BF711" s="2"/>
      <c r="BI711" s="2"/>
      <c r="BL711" s="2"/>
      <c r="BO711" s="2"/>
      <c r="BR711" s="2"/>
      <c r="BU711" s="2"/>
      <c r="BX711" s="2"/>
      <c r="CA711" s="2"/>
      <c r="CD711" s="2"/>
      <c r="CF711" s="103"/>
      <c r="CH711" s="103"/>
      <c r="CJ711" s="103"/>
      <c r="CL711" s="103"/>
      <c r="CN711" s="103"/>
      <c r="CP711" s="103"/>
      <c r="CR711" s="103"/>
    </row>
    <row r="712" spans="1:96">
      <c r="A712" s="235" t="str">
        <f t="shared" si="39"/>
        <v>RSOLE5AB [Rock sole Queen Charlotte Sound]</v>
      </c>
      <c r="B712" s="231" t="s">
        <v>2812</v>
      </c>
      <c r="C712" s="231" t="s">
        <v>2813</v>
      </c>
      <c r="D712" s="2"/>
      <c r="H712" s="2"/>
      <c r="N712" s="2"/>
      <c r="S712" s="2"/>
      <c r="U712" s="2"/>
      <c r="W712" s="103"/>
      <c r="Y712" s="2"/>
      <c r="AB712" s="2"/>
      <c r="AE712" s="2"/>
      <c r="AG712" s="2"/>
      <c r="AI712" s="2"/>
      <c r="AK712" s="2"/>
      <c r="AM712" s="2"/>
      <c r="AO712" s="2"/>
      <c r="AR712" s="2"/>
      <c r="AU712" s="2"/>
      <c r="AX712" s="2"/>
      <c r="BA712" s="2"/>
      <c r="BD712" s="2"/>
      <c r="BF712" s="2"/>
      <c r="BI712" s="2"/>
      <c r="BL712" s="2"/>
      <c r="BO712" s="2"/>
      <c r="BR712" s="2"/>
      <c r="BU712" s="2"/>
      <c r="BX712" s="2"/>
      <c r="CA712" s="2"/>
      <c r="CD712" s="2"/>
      <c r="CF712" s="103"/>
      <c r="CH712" s="103"/>
      <c r="CJ712" s="103"/>
      <c r="CL712" s="103"/>
      <c r="CN712" s="103"/>
      <c r="CP712" s="103"/>
      <c r="CR712" s="103"/>
    </row>
    <row r="713" spans="1:96">
      <c r="A713" s="235" t="str">
        <f t="shared" si="39"/>
        <v>RSOLEGA [Rock sole Gulf of Alaska]</v>
      </c>
      <c r="B713" s="231" t="s">
        <v>4520</v>
      </c>
      <c r="C713" s="231" t="s">
        <v>4521</v>
      </c>
      <c r="D713" s="2"/>
      <c r="H713" s="2"/>
      <c r="N713" s="2"/>
      <c r="S713" s="2"/>
      <c r="U713" s="2"/>
      <c r="W713" s="103"/>
      <c r="Y713" s="2"/>
      <c r="AB713" s="2"/>
      <c r="AE713" s="2"/>
      <c r="AG713" s="2"/>
      <c r="AI713" s="2"/>
      <c r="AK713" s="2"/>
      <c r="AM713" s="2"/>
      <c r="AO713" s="2"/>
      <c r="AR713" s="2"/>
      <c r="AU713" s="2"/>
      <c r="AX713" s="2"/>
      <c r="BA713" s="2"/>
      <c r="BD713" s="2"/>
      <c r="BF713" s="2"/>
      <c r="BI713" s="2"/>
      <c r="BL713" s="2"/>
      <c r="BO713" s="2"/>
      <c r="BR713" s="2"/>
      <c r="BU713" s="2"/>
      <c r="BX713" s="2"/>
      <c r="CA713" s="2"/>
      <c r="CD713" s="2"/>
      <c r="CF713" s="103"/>
      <c r="CH713" s="103"/>
      <c r="CJ713" s="103"/>
      <c r="CL713" s="103"/>
      <c r="CN713" s="103"/>
      <c r="CP713" s="103"/>
      <c r="CR713" s="103"/>
    </row>
    <row r="714" spans="1:96">
      <c r="A714" s="235" t="str">
        <f t="shared" si="39"/>
        <v>RSOLEHSTR [Rock sole Hecate Strait]</v>
      </c>
      <c r="B714" s="231" t="s">
        <v>1400</v>
      </c>
      <c r="C714" s="231" t="s">
        <v>1401</v>
      </c>
      <c r="D714" s="2"/>
      <c r="H714" s="2"/>
      <c r="N714" s="2"/>
      <c r="S714" s="2"/>
      <c r="U714" s="2"/>
      <c r="W714" s="103"/>
      <c r="Y714" s="2"/>
      <c r="AB714" s="2"/>
      <c r="AE714" s="2"/>
      <c r="AG714" s="2"/>
      <c r="AI714" s="2"/>
      <c r="AK714" s="2"/>
      <c r="AM714" s="2"/>
      <c r="AO714" s="2"/>
      <c r="AR714" s="2"/>
      <c r="AU714" s="2"/>
      <c r="AX714" s="2"/>
      <c r="BA714" s="2"/>
      <c r="BD714" s="2"/>
      <c r="BF714" s="2"/>
      <c r="BI714" s="2"/>
      <c r="BL714" s="2"/>
      <c r="BO714" s="2"/>
      <c r="BR714" s="2"/>
      <c r="BU714" s="2"/>
      <c r="BX714" s="2"/>
      <c r="CA714" s="2"/>
      <c r="CD714" s="2"/>
      <c r="CF714" s="103"/>
      <c r="CH714" s="103"/>
      <c r="CJ714" s="103"/>
      <c r="CL714" s="103"/>
      <c r="CN714" s="103"/>
      <c r="CP714" s="103"/>
      <c r="CR714" s="103"/>
    </row>
    <row r="715" spans="1:96">
      <c r="A715" s="235" t="str">
        <f t="shared" si="39"/>
        <v>RSQLOBSTERCH [Red squat lobster Chile]</v>
      </c>
      <c r="B715" s="231" t="s">
        <v>1402</v>
      </c>
      <c r="C715" s="231" t="s">
        <v>4522</v>
      </c>
      <c r="D715" s="2"/>
      <c r="H715" s="2"/>
      <c r="N715" s="2"/>
      <c r="S715" s="2"/>
      <c r="U715" s="2"/>
      <c r="W715" s="103"/>
      <c r="Y715" s="2"/>
      <c r="AB715" s="2"/>
      <c r="AE715" s="2"/>
      <c r="AG715" s="2"/>
      <c r="AI715" s="2"/>
      <c r="AK715" s="2"/>
      <c r="AM715" s="2"/>
      <c r="AO715" s="2"/>
      <c r="AR715" s="2"/>
      <c r="AU715" s="2"/>
      <c r="AX715" s="2"/>
      <c r="BA715" s="2"/>
      <c r="BD715" s="2"/>
      <c r="BF715" s="2"/>
      <c r="BI715" s="2"/>
      <c r="BL715" s="2"/>
      <c r="BO715" s="2"/>
      <c r="BR715" s="2"/>
      <c r="BU715" s="2"/>
      <c r="BX715" s="2"/>
      <c r="CA715" s="2"/>
      <c r="CD715" s="2"/>
      <c r="CF715" s="103"/>
      <c r="CH715" s="103"/>
      <c r="CJ715" s="103"/>
      <c r="CL715" s="103"/>
      <c r="CN715" s="103"/>
      <c r="CP715" s="103"/>
      <c r="CR715" s="103"/>
    </row>
    <row r="716" spans="1:96">
      <c r="A716" s="235" t="str">
        <f t="shared" si="39"/>
        <v>RSQLOBSTERCSCH [Red squat lobster Central-Southern Chile]</v>
      </c>
      <c r="B716" s="231" t="s">
        <v>4523</v>
      </c>
      <c r="C716" s="231" t="s">
        <v>4524</v>
      </c>
      <c r="D716" s="2"/>
      <c r="H716" s="2"/>
      <c r="N716" s="2"/>
      <c r="S716" s="2"/>
      <c r="U716" s="2"/>
      <c r="W716" s="103"/>
      <c r="Y716" s="2"/>
      <c r="AB716" s="2"/>
      <c r="AE716" s="2"/>
      <c r="AG716" s="2"/>
      <c r="AI716" s="2"/>
      <c r="AK716" s="2"/>
      <c r="AM716" s="2"/>
      <c r="AO716" s="2"/>
      <c r="AR716" s="2"/>
      <c r="AU716" s="2"/>
      <c r="AX716" s="2"/>
      <c r="BA716" s="2"/>
      <c r="BD716" s="2"/>
      <c r="BF716" s="2"/>
      <c r="BI716" s="2"/>
      <c r="BL716" s="2"/>
      <c r="BO716" s="2"/>
      <c r="BR716" s="2"/>
      <c r="BU716" s="2"/>
      <c r="BX716" s="2"/>
      <c r="CA716" s="2"/>
      <c r="CD716" s="2"/>
      <c r="CF716" s="103"/>
      <c r="CH716" s="103"/>
      <c r="CJ716" s="103"/>
      <c r="CL716" s="103"/>
      <c r="CN716" s="103"/>
      <c r="CP716" s="103"/>
      <c r="CR716" s="103"/>
    </row>
    <row r="717" spans="1:96">
      <c r="A717" s="235" t="str">
        <f t="shared" si="39"/>
        <v>RSQLOBSTERNCH [Red squat lobster Northern Chile]</v>
      </c>
      <c r="B717" s="231" t="s">
        <v>4525</v>
      </c>
      <c r="C717" s="231" t="s">
        <v>4526</v>
      </c>
      <c r="D717" s="2"/>
      <c r="H717" s="2"/>
      <c r="N717" s="2"/>
      <c r="S717" s="2"/>
      <c r="U717" s="2"/>
      <c r="W717" s="103"/>
      <c r="Y717" s="2"/>
      <c r="AB717" s="2"/>
      <c r="AE717" s="2"/>
      <c r="AG717" s="2"/>
      <c r="AI717" s="2"/>
      <c r="AK717" s="2"/>
      <c r="AM717" s="2"/>
      <c r="AO717" s="2"/>
      <c r="AR717" s="2"/>
      <c r="AU717" s="2"/>
      <c r="AX717" s="2"/>
      <c r="BA717" s="2"/>
      <c r="BD717" s="2"/>
      <c r="BF717" s="2"/>
      <c r="BI717" s="2"/>
      <c r="BL717" s="2"/>
      <c r="BO717" s="2"/>
      <c r="BR717" s="2"/>
      <c r="BU717" s="2"/>
      <c r="BX717" s="2"/>
      <c r="CA717" s="2"/>
      <c r="CD717" s="2"/>
      <c r="CF717" s="103"/>
      <c r="CH717" s="103"/>
      <c r="CJ717" s="103"/>
      <c r="CL717" s="103"/>
      <c r="CN717" s="103"/>
      <c r="CP717" s="103"/>
      <c r="CR717" s="103"/>
    </row>
    <row r="718" spans="1:96">
      <c r="A718" s="235" t="str">
        <f t="shared" si="39"/>
        <v>RSSOLENPAC [Roughscale sole North Pacific]</v>
      </c>
      <c r="B718" s="231" t="s">
        <v>4527</v>
      </c>
      <c r="C718" s="231" t="s">
        <v>4528</v>
      </c>
      <c r="D718" s="2"/>
      <c r="H718" s="2"/>
      <c r="N718" s="2"/>
      <c r="S718" s="2"/>
      <c r="U718" s="2"/>
      <c r="W718" s="103"/>
      <c r="Y718" s="2"/>
      <c r="AB718" s="2"/>
      <c r="AE718" s="2"/>
      <c r="AG718" s="2"/>
      <c r="AI718" s="2"/>
      <c r="AK718" s="2"/>
      <c r="AM718" s="2"/>
      <c r="AO718" s="2"/>
      <c r="AR718" s="2"/>
      <c r="AU718" s="2"/>
      <c r="AX718" s="2"/>
      <c r="BA718" s="2"/>
      <c r="BD718" s="2"/>
      <c r="BF718" s="2"/>
      <c r="BI718" s="2"/>
      <c r="BL718" s="2"/>
      <c r="BO718" s="2"/>
      <c r="BR718" s="2"/>
      <c r="BU718" s="2"/>
      <c r="BX718" s="2"/>
      <c r="CA718" s="2"/>
      <c r="CD718" s="2"/>
      <c r="CF718" s="103"/>
      <c r="CH718" s="103"/>
      <c r="CJ718" s="103"/>
      <c r="CL718" s="103"/>
      <c r="CN718" s="103"/>
      <c r="CP718" s="103"/>
      <c r="CR718" s="103"/>
    </row>
    <row r="719" spans="1:96">
      <c r="A719" s="235" t="str">
        <f t="shared" si="39"/>
        <v>SAABALONESA [South African abalone South Africa]</v>
      </c>
      <c r="B719" s="231" t="s">
        <v>1403</v>
      </c>
      <c r="C719" s="231" t="s">
        <v>4529</v>
      </c>
      <c r="D719" s="2"/>
      <c r="H719" s="2"/>
      <c r="N719" s="2"/>
      <c r="S719" s="2"/>
      <c r="U719" s="2"/>
      <c r="W719" s="103"/>
      <c r="Y719" s="2"/>
      <c r="AB719" s="2"/>
      <c r="AE719" s="2"/>
      <c r="AG719" s="2"/>
      <c r="AI719" s="2"/>
      <c r="AK719" s="2"/>
      <c r="AM719" s="2"/>
      <c r="AO719" s="2"/>
      <c r="AR719" s="2"/>
      <c r="AU719" s="2"/>
      <c r="AX719" s="2"/>
      <c r="BA719" s="2"/>
      <c r="BD719" s="2"/>
      <c r="BF719" s="2"/>
      <c r="BI719" s="2"/>
      <c r="BL719" s="2"/>
      <c r="BO719" s="2"/>
      <c r="BR719" s="2"/>
      <c r="BU719" s="2"/>
      <c r="BX719" s="2"/>
      <c r="CA719" s="2"/>
      <c r="CD719" s="2"/>
      <c r="CF719" s="103"/>
      <c r="CH719" s="103"/>
      <c r="CJ719" s="103"/>
      <c r="CL719" s="103"/>
      <c r="CN719" s="103"/>
      <c r="CP719" s="103"/>
      <c r="CR719" s="103"/>
    </row>
    <row r="720" spans="1:96">
      <c r="A720" s="235" t="str">
        <f t="shared" si="39"/>
        <v>SABLEFEBSAIGA [Sablefish Eastern Bering Sea / Aleutian Islands / Gulf of Alaska]</v>
      </c>
      <c r="B720" s="231" t="s">
        <v>1404</v>
      </c>
      <c r="C720" s="231" t="s">
        <v>1405</v>
      </c>
      <c r="D720" s="2"/>
      <c r="H720" s="2"/>
      <c r="N720" s="2"/>
      <c r="S720" s="2"/>
      <c r="U720" s="2"/>
      <c r="W720" s="103"/>
      <c r="Y720" s="2"/>
      <c r="AB720" s="2"/>
      <c r="AE720" s="2"/>
      <c r="AG720" s="2"/>
      <c r="AI720" s="2"/>
      <c r="AK720" s="2"/>
      <c r="AM720" s="2"/>
      <c r="AO720" s="2"/>
      <c r="AR720" s="2"/>
      <c r="AU720" s="2"/>
      <c r="AX720" s="2"/>
      <c r="BA720" s="2"/>
      <c r="BD720" s="2"/>
      <c r="BF720" s="2"/>
      <c r="BI720" s="2"/>
      <c r="BL720" s="2"/>
      <c r="BO720" s="2"/>
      <c r="BR720" s="2"/>
      <c r="BU720" s="2"/>
      <c r="BX720" s="2"/>
      <c r="CA720" s="2"/>
      <c r="CD720" s="2"/>
      <c r="CF720" s="103"/>
      <c r="CH720" s="103"/>
      <c r="CJ720" s="103"/>
      <c r="CL720" s="103"/>
      <c r="CN720" s="103"/>
      <c r="CP720" s="103"/>
      <c r="CR720" s="103"/>
    </row>
    <row r="721" spans="1:96">
      <c r="A721" s="235" t="str">
        <f t="shared" si="39"/>
        <v>SABLEFPCAN [Sablefish Pacific Coast of Canada]</v>
      </c>
      <c r="B721" s="231" t="s">
        <v>1406</v>
      </c>
      <c r="C721" s="231" t="s">
        <v>1407</v>
      </c>
      <c r="D721" s="2"/>
      <c r="H721" s="2"/>
      <c r="N721" s="2"/>
      <c r="S721" s="2"/>
      <c r="U721" s="2"/>
      <c r="W721" s="103"/>
      <c r="Y721" s="2"/>
      <c r="AB721" s="2"/>
      <c r="AE721" s="2"/>
      <c r="AG721" s="2"/>
      <c r="AI721" s="2"/>
      <c r="AK721" s="2"/>
      <c r="AM721" s="2"/>
      <c r="AO721" s="2"/>
      <c r="AR721" s="2"/>
      <c r="AU721" s="2"/>
      <c r="AX721" s="2"/>
      <c r="BA721" s="2"/>
      <c r="BD721" s="2"/>
      <c r="BF721" s="2"/>
      <c r="BI721" s="2"/>
      <c r="BL721" s="2"/>
      <c r="BO721" s="2"/>
      <c r="BR721" s="2"/>
      <c r="BU721" s="2"/>
      <c r="BX721" s="2"/>
      <c r="CA721" s="2"/>
      <c r="CD721" s="2"/>
      <c r="CF721" s="103"/>
      <c r="CH721" s="103"/>
      <c r="CJ721" s="103"/>
      <c r="CL721" s="103"/>
      <c r="CN721" s="103"/>
      <c r="CP721" s="103"/>
      <c r="CR721" s="103"/>
    </row>
    <row r="722" spans="1:96">
      <c r="A722" s="235" t="str">
        <f t="shared" si="39"/>
        <v>SABLEFPCOAST [Sablefish Pacific Coast]</v>
      </c>
      <c r="B722" s="231" t="s">
        <v>1408</v>
      </c>
      <c r="C722" s="231" t="s">
        <v>1409</v>
      </c>
      <c r="D722" s="2"/>
      <c r="H722" s="2"/>
      <c r="N722" s="2"/>
      <c r="S722" s="2"/>
      <c r="U722" s="2"/>
      <c r="W722" s="103"/>
      <c r="Y722" s="2"/>
      <c r="AB722" s="2"/>
      <c r="AE722" s="2"/>
      <c r="AG722" s="2"/>
      <c r="AI722" s="2"/>
      <c r="AK722" s="2"/>
      <c r="AM722" s="2"/>
      <c r="AO722" s="2"/>
      <c r="AR722" s="2"/>
      <c r="AU722" s="2"/>
      <c r="AX722" s="2"/>
      <c r="BA722" s="2"/>
      <c r="BD722" s="2"/>
      <c r="BF722" s="2"/>
      <c r="BI722" s="2"/>
      <c r="BL722" s="2"/>
      <c r="BO722" s="2"/>
      <c r="BR722" s="2"/>
      <c r="BU722" s="2"/>
      <c r="BX722" s="2"/>
      <c r="CA722" s="2"/>
      <c r="CD722" s="2"/>
      <c r="CF722" s="103"/>
      <c r="CH722" s="103"/>
      <c r="CJ722" s="103"/>
      <c r="CL722" s="103"/>
      <c r="CN722" s="103"/>
      <c r="CP722" s="103"/>
      <c r="CR722" s="103"/>
    </row>
    <row r="723" spans="1:96">
      <c r="A723" s="235" t="str">
        <f t="shared" si="39"/>
        <v>SAILEATL [Sailfish Eastern Atlantic]</v>
      </c>
      <c r="B723" s="231" t="s">
        <v>1410</v>
      </c>
      <c r="C723" s="231" t="s">
        <v>1411</v>
      </c>
      <c r="D723" s="2"/>
      <c r="H723" s="2"/>
      <c r="N723" s="2"/>
      <c r="S723" s="2"/>
      <c r="U723" s="2"/>
      <c r="W723" s="103"/>
      <c r="Y723" s="2"/>
      <c r="AB723" s="2"/>
      <c r="AE723" s="2"/>
      <c r="AG723" s="2"/>
      <c r="AI723" s="2"/>
      <c r="AK723" s="2"/>
      <c r="AM723" s="2"/>
      <c r="AO723" s="2"/>
      <c r="AR723" s="2"/>
      <c r="AU723" s="2"/>
      <c r="AX723" s="2"/>
      <c r="BA723" s="2"/>
      <c r="BD723" s="2"/>
      <c r="BF723" s="2"/>
      <c r="BI723" s="2"/>
      <c r="BL723" s="2"/>
      <c r="BO723" s="2"/>
      <c r="BR723" s="2"/>
      <c r="BU723" s="2"/>
      <c r="BX723" s="2"/>
      <c r="CA723" s="2"/>
      <c r="CD723" s="2"/>
      <c r="CF723" s="103"/>
      <c r="CH723" s="103"/>
      <c r="CJ723" s="103"/>
      <c r="CL723" s="103"/>
      <c r="CN723" s="103"/>
      <c r="CP723" s="103"/>
      <c r="CR723" s="103"/>
    </row>
    <row r="724" spans="1:96">
      <c r="A724" s="235" t="str">
        <f t="shared" si="39"/>
        <v>SAILWATL [Sailfish Western Atlantic]</v>
      </c>
      <c r="B724" s="231" t="s">
        <v>1412</v>
      </c>
      <c r="C724" s="231" t="s">
        <v>1413</v>
      </c>
      <c r="D724" s="2"/>
      <c r="H724" s="2"/>
      <c r="N724" s="2"/>
      <c r="S724" s="2"/>
      <c r="U724" s="2"/>
      <c r="W724" s="103"/>
      <c r="Y724" s="2"/>
      <c r="AB724" s="2"/>
      <c r="AE724" s="2"/>
      <c r="AG724" s="2"/>
      <c r="AI724" s="2"/>
      <c r="AK724" s="2"/>
      <c r="AM724" s="2"/>
      <c r="AO724" s="2"/>
      <c r="AR724" s="2"/>
      <c r="AU724" s="2"/>
      <c r="AX724" s="2"/>
      <c r="BA724" s="2"/>
      <c r="BD724" s="2"/>
      <c r="BF724" s="2"/>
      <c r="BI724" s="2"/>
      <c r="BL724" s="2"/>
      <c r="BO724" s="2"/>
      <c r="BR724" s="2"/>
      <c r="BU724" s="2"/>
      <c r="BX724" s="2"/>
      <c r="CA724" s="2"/>
      <c r="CD724" s="2"/>
      <c r="CF724" s="103"/>
      <c r="CH724" s="103"/>
      <c r="CJ724" s="103"/>
      <c r="CL724" s="103"/>
      <c r="CN724" s="103"/>
      <c r="CP724" s="103"/>
      <c r="CR724" s="103"/>
    </row>
    <row r="725" spans="1:96">
      <c r="A725" s="235" t="str">
        <f t="shared" si="39"/>
        <v>SARDBC [Pacific sardine Pacific Coast of Canada]</v>
      </c>
      <c r="B725" s="231" t="s">
        <v>2814</v>
      </c>
      <c r="C725" s="231" t="s">
        <v>4530</v>
      </c>
      <c r="D725" s="2"/>
      <c r="H725" s="2"/>
      <c r="N725" s="2"/>
      <c r="S725" s="2"/>
      <c r="U725" s="2"/>
      <c r="W725" s="103"/>
      <c r="Y725" s="2"/>
      <c r="AB725" s="2"/>
      <c r="AE725" s="2"/>
      <c r="AG725" s="2"/>
      <c r="AI725" s="2"/>
      <c r="AK725" s="2"/>
      <c r="AM725" s="2"/>
      <c r="AO725" s="2"/>
      <c r="AR725" s="2"/>
      <c r="AU725" s="2"/>
      <c r="AX725" s="2"/>
      <c r="BA725" s="2"/>
      <c r="BD725" s="2"/>
      <c r="BF725" s="2"/>
      <c r="BI725" s="2"/>
      <c r="BL725" s="2"/>
      <c r="BO725" s="2"/>
      <c r="BR725" s="2"/>
      <c r="BU725" s="2"/>
      <c r="BX725" s="2"/>
      <c r="CA725" s="2"/>
      <c r="CD725" s="2"/>
      <c r="CF725" s="103"/>
      <c r="CH725" s="103"/>
      <c r="CJ725" s="103"/>
      <c r="CL725" s="103"/>
      <c r="CN725" s="103"/>
      <c r="CP725" s="103"/>
      <c r="CR725" s="103"/>
    </row>
    <row r="726" spans="1:96">
      <c r="A726" s="235" t="str">
        <f t="shared" si="39"/>
        <v>SARDINWA [Sardinella West Africa]</v>
      </c>
      <c r="B726" s="231" t="s">
        <v>1414</v>
      </c>
      <c r="C726" s="231" t="s">
        <v>1415</v>
      </c>
      <c r="D726" s="2"/>
      <c r="H726" s="2"/>
      <c r="N726" s="2"/>
      <c r="S726" s="2"/>
      <c r="U726" s="2"/>
      <c r="W726" s="103"/>
      <c r="Y726" s="2"/>
      <c r="AB726" s="2"/>
      <c r="AE726" s="2"/>
      <c r="AG726" s="2"/>
      <c r="AI726" s="2"/>
      <c r="AK726" s="2"/>
      <c r="AM726" s="2"/>
      <c r="AO726" s="2"/>
      <c r="AR726" s="2"/>
      <c r="AU726" s="2"/>
      <c r="AX726" s="2"/>
      <c r="BA726" s="2"/>
      <c r="BD726" s="2"/>
      <c r="BF726" s="2"/>
      <c r="BI726" s="2"/>
      <c r="BL726" s="2"/>
      <c r="BO726" s="2"/>
      <c r="BR726" s="2"/>
      <c r="BU726" s="2"/>
      <c r="BX726" s="2"/>
      <c r="CA726" s="2"/>
      <c r="CD726" s="2"/>
      <c r="CF726" s="103"/>
      <c r="CH726" s="103"/>
      <c r="CJ726" s="103"/>
      <c r="CL726" s="103"/>
      <c r="CN726" s="103"/>
      <c r="CP726" s="103"/>
      <c r="CR726" s="103"/>
    </row>
    <row r="727" spans="1:96">
      <c r="A727" s="235" t="str">
        <f t="shared" si="39"/>
        <v>SARDMEDGSA1 [European pilchard Northern Alboran Sea]</v>
      </c>
      <c r="B727" s="231" t="s">
        <v>4531</v>
      </c>
      <c r="C727" s="231" t="s">
        <v>4532</v>
      </c>
      <c r="D727" s="2"/>
      <c r="H727" s="2"/>
      <c r="N727" s="2"/>
      <c r="S727" s="2"/>
      <c r="U727" s="2"/>
      <c r="W727" s="103"/>
      <c r="Y727" s="2"/>
      <c r="AB727" s="2"/>
      <c r="AE727" s="2"/>
      <c r="AG727" s="2"/>
      <c r="AI727" s="2"/>
      <c r="AK727" s="2"/>
      <c r="AM727" s="2"/>
      <c r="AO727" s="2"/>
      <c r="AR727" s="2"/>
      <c r="AU727" s="2"/>
      <c r="AX727" s="2"/>
      <c r="BA727" s="2"/>
      <c r="BD727" s="2"/>
      <c r="BF727" s="2"/>
      <c r="BI727" s="2"/>
      <c r="BL727" s="2"/>
      <c r="BO727" s="2"/>
      <c r="BR727" s="2"/>
      <c r="BU727" s="2"/>
      <c r="BX727" s="2"/>
      <c r="CA727" s="2"/>
      <c r="CD727" s="2"/>
      <c r="CF727" s="103"/>
      <c r="CH727" s="103"/>
      <c r="CJ727" s="103"/>
      <c r="CL727" s="103"/>
      <c r="CN727" s="103"/>
      <c r="CP727" s="103"/>
      <c r="CR727" s="103"/>
    </row>
    <row r="728" spans="1:96">
      <c r="A728" s="235" t="str">
        <f t="shared" si="39"/>
        <v>SARDMEDGSA16 [Sardine South of Sicily]</v>
      </c>
      <c r="B728" s="231" t="s">
        <v>1416</v>
      </c>
      <c r="C728" s="231" t="s">
        <v>1417</v>
      </c>
      <c r="D728" s="2"/>
      <c r="H728" s="2"/>
      <c r="N728" s="2"/>
      <c r="S728" s="2"/>
      <c r="U728" s="2"/>
      <c r="W728" s="103"/>
      <c r="Y728" s="2"/>
      <c r="AB728" s="2"/>
      <c r="AE728" s="2"/>
      <c r="AG728" s="2"/>
      <c r="AI728" s="2"/>
      <c r="AK728" s="2"/>
      <c r="AM728" s="2"/>
      <c r="AO728" s="2"/>
      <c r="AR728" s="2"/>
      <c r="AU728" s="2"/>
      <c r="AX728" s="2"/>
      <c r="BA728" s="2"/>
      <c r="BD728" s="2"/>
      <c r="BF728" s="2"/>
      <c r="BI728" s="2"/>
      <c r="BL728" s="2"/>
      <c r="BO728" s="2"/>
      <c r="BR728" s="2"/>
      <c r="BU728" s="2"/>
      <c r="BX728" s="2"/>
      <c r="CA728" s="2"/>
      <c r="CD728" s="2"/>
      <c r="CF728" s="103"/>
      <c r="CH728" s="103"/>
      <c r="CJ728" s="103"/>
      <c r="CL728" s="103"/>
      <c r="CN728" s="103"/>
      <c r="CP728" s="103"/>
      <c r="CR728" s="103"/>
    </row>
    <row r="729" spans="1:96">
      <c r="A729" s="235" t="str">
        <f t="shared" si="39"/>
        <v>SARDMEDGSA17 [Sardine Northern Adriatic Sea]</v>
      </c>
      <c r="B729" s="231" t="s">
        <v>1418</v>
      </c>
      <c r="C729" s="231" t="s">
        <v>1419</v>
      </c>
      <c r="D729" s="2"/>
      <c r="H729" s="2"/>
      <c r="N729" s="2"/>
      <c r="S729" s="2"/>
      <c r="U729" s="2"/>
      <c r="W729" s="103"/>
      <c r="Y729" s="2"/>
      <c r="AB729" s="2"/>
      <c r="AE729" s="2"/>
      <c r="AG729" s="2"/>
      <c r="AI729" s="2"/>
      <c r="AK729" s="2"/>
      <c r="AM729" s="2"/>
      <c r="AO729" s="2"/>
      <c r="AR729" s="2"/>
      <c r="AU729" s="2"/>
      <c r="AX729" s="2"/>
      <c r="BA729" s="2"/>
      <c r="BD729" s="2"/>
      <c r="BF729" s="2"/>
      <c r="BI729" s="2"/>
      <c r="BL729" s="2"/>
      <c r="BO729" s="2"/>
      <c r="BR729" s="2"/>
      <c r="BU729" s="2"/>
      <c r="BX729" s="2"/>
      <c r="CA729" s="2"/>
      <c r="CD729" s="2"/>
      <c r="CF729" s="103"/>
      <c r="CH729" s="103"/>
      <c r="CJ729" s="103"/>
      <c r="CL729" s="103"/>
      <c r="CN729" s="103"/>
      <c r="CP729" s="103"/>
      <c r="CR729" s="103"/>
    </row>
    <row r="730" spans="1:96">
      <c r="A730" s="235" t="str">
        <f t="shared" si="39"/>
        <v>SARDMEDGSA17-18 [Sardine Adriatic Sea (GSA 17,18)]</v>
      </c>
      <c r="B730" s="231" t="s">
        <v>4533</v>
      </c>
      <c r="C730" s="231" t="s">
        <v>4534</v>
      </c>
      <c r="D730" s="2"/>
      <c r="H730" s="2"/>
      <c r="N730" s="2"/>
      <c r="S730" s="2"/>
      <c r="U730" s="2"/>
      <c r="W730" s="103"/>
      <c r="Y730" s="2"/>
      <c r="AB730" s="2"/>
      <c r="AE730" s="2"/>
      <c r="AG730" s="2"/>
      <c r="AI730" s="2"/>
      <c r="AK730" s="2"/>
      <c r="AM730" s="2"/>
      <c r="AO730" s="2"/>
      <c r="AR730" s="2"/>
      <c r="AU730" s="2"/>
      <c r="AX730" s="2"/>
      <c r="BA730" s="2"/>
      <c r="BD730" s="2"/>
      <c r="BF730" s="2"/>
      <c r="BI730" s="2"/>
      <c r="BL730" s="2"/>
      <c r="BO730" s="2"/>
      <c r="BR730" s="2"/>
      <c r="BU730" s="2"/>
      <c r="BX730" s="2"/>
      <c r="CA730" s="2"/>
      <c r="CD730" s="2"/>
      <c r="CF730" s="103"/>
      <c r="CH730" s="103"/>
      <c r="CJ730" s="103"/>
      <c r="CL730" s="103"/>
      <c r="CN730" s="103"/>
      <c r="CP730" s="103"/>
      <c r="CR730" s="103"/>
    </row>
    <row r="731" spans="1:96">
      <c r="A731" s="235" t="str">
        <f t="shared" si="39"/>
        <v>SARDMEDGSA20 [European pilchard Eastern Ionian Sea]</v>
      </c>
      <c r="B731" s="231" t="s">
        <v>4535</v>
      </c>
      <c r="C731" s="231" t="s">
        <v>4536</v>
      </c>
      <c r="D731" s="2"/>
      <c r="H731" s="2"/>
      <c r="N731" s="2"/>
      <c r="S731" s="2"/>
      <c r="U731" s="2"/>
      <c r="W731" s="103"/>
      <c r="Y731" s="2"/>
      <c r="AB731" s="2"/>
      <c r="AE731" s="2"/>
      <c r="AG731" s="2"/>
      <c r="AI731" s="2"/>
      <c r="AK731" s="2"/>
      <c r="AM731" s="2"/>
      <c r="AO731" s="2"/>
      <c r="AR731" s="2"/>
      <c r="AU731" s="2"/>
      <c r="AX731" s="2"/>
      <c r="BA731" s="2"/>
      <c r="BD731" s="2"/>
      <c r="BF731" s="2"/>
      <c r="BI731" s="2"/>
      <c r="BL731" s="2"/>
      <c r="BO731" s="2"/>
      <c r="BR731" s="2"/>
      <c r="BU731" s="2"/>
      <c r="BX731" s="2"/>
      <c r="CA731" s="2"/>
      <c r="CD731" s="2"/>
      <c r="CF731" s="103"/>
      <c r="CH731" s="103"/>
      <c r="CJ731" s="103"/>
      <c r="CL731" s="103"/>
      <c r="CN731" s="103"/>
      <c r="CP731" s="103"/>
      <c r="CR731" s="103"/>
    </row>
    <row r="732" spans="1:96">
      <c r="A732" s="235" t="str">
        <f t="shared" si="39"/>
        <v>SARDMEDGSA22 [European pilchard Aegean Sea]</v>
      </c>
      <c r="B732" s="231" t="s">
        <v>4537</v>
      </c>
      <c r="C732" s="231" t="s">
        <v>4538</v>
      </c>
      <c r="D732" s="2"/>
      <c r="H732" s="2"/>
      <c r="N732" s="2"/>
      <c r="S732" s="2"/>
      <c r="U732" s="2"/>
      <c r="W732" s="103"/>
      <c r="Y732" s="2"/>
      <c r="AB732" s="2"/>
      <c r="AE732" s="2"/>
      <c r="AG732" s="2"/>
      <c r="AI732" s="2"/>
      <c r="AK732" s="2"/>
      <c r="AM732" s="2"/>
      <c r="AO732" s="2"/>
      <c r="AR732" s="2"/>
      <c r="AU732" s="2"/>
      <c r="AX732" s="2"/>
      <c r="BA732" s="2"/>
      <c r="BD732" s="2"/>
      <c r="BF732" s="2"/>
      <c r="BI732" s="2"/>
      <c r="BL732" s="2"/>
      <c r="BO732" s="2"/>
      <c r="BR732" s="2"/>
      <c r="BU732" s="2"/>
      <c r="BX732" s="2"/>
      <c r="CA732" s="2"/>
      <c r="CD732" s="2"/>
      <c r="CF732" s="103"/>
      <c r="CH732" s="103"/>
      <c r="CJ732" s="103"/>
      <c r="CL732" s="103"/>
      <c r="CN732" s="103"/>
      <c r="CP732" s="103"/>
      <c r="CR732" s="103"/>
    </row>
    <row r="733" spans="1:96">
      <c r="A733" s="235" t="str">
        <f t="shared" si="39"/>
        <v>SARDMEDGSA6 [European pilchard Northern Spain]</v>
      </c>
      <c r="B733" s="231" t="s">
        <v>4539</v>
      </c>
      <c r="C733" s="231" t="s">
        <v>4540</v>
      </c>
      <c r="D733" s="2"/>
      <c r="H733" s="2"/>
      <c r="N733" s="2"/>
      <c r="S733" s="2"/>
      <c r="U733" s="2"/>
      <c r="W733" s="103"/>
      <c r="Y733" s="2"/>
      <c r="AB733" s="2"/>
      <c r="AE733" s="2"/>
      <c r="AG733" s="2"/>
      <c r="AI733" s="2"/>
      <c r="AK733" s="2"/>
      <c r="AM733" s="2"/>
      <c r="AO733" s="2"/>
      <c r="AR733" s="2"/>
      <c r="AU733" s="2"/>
      <c r="AX733" s="2"/>
      <c r="BA733" s="2"/>
      <c r="BD733" s="2"/>
      <c r="BF733" s="2"/>
      <c r="BI733" s="2"/>
      <c r="BL733" s="2"/>
      <c r="BO733" s="2"/>
      <c r="BR733" s="2"/>
      <c r="BU733" s="2"/>
      <c r="BX733" s="2"/>
      <c r="CA733" s="2"/>
      <c r="CD733" s="2"/>
      <c r="CF733" s="103"/>
      <c r="CH733" s="103"/>
      <c r="CJ733" s="103"/>
      <c r="CL733" s="103"/>
      <c r="CN733" s="103"/>
      <c r="CP733" s="103"/>
      <c r="CR733" s="103"/>
    </row>
    <row r="734" spans="1:96">
      <c r="A734" s="235" t="str">
        <f t="shared" si="39"/>
        <v>SARDMEDGSA7 [Sardine Gulf of Lions]</v>
      </c>
      <c r="B734" s="231" t="s">
        <v>1420</v>
      </c>
      <c r="C734" s="231" t="s">
        <v>1421</v>
      </c>
      <c r="D734" s="2"/>
      <c r="H734" s="2"/>
      <c r="N734" s="2"/>
      <c r="S734" s="2"/>
      <c r="U734" s="2"/>
      <c r="W734" s="103"/>
      <c r="Y734" s="2"/>
      <c r="AB734" s="2"/>
      <c r="AE734" s="2"/>
      <c r="AG734" s="2"/>
      <c r="AI734" s="2"/>
      <c r="AK734" s="2"/>
      <c r="AM734" s="2"/>
      <c r="AO734" s="2"/>
      <c r="AR734" s="2"/>
      <c r="AU734" s="2"/>
      <c r="AX734" s="2"/>
      <c r="BA734" s="2"/>
      <c r="BD734" s="2"/>
      <c r="BF734" s="2"/>
      <c r="BI734" s="2"/>
      <c r="BL734" s="2"/>
      <c r="BO734" s="2"/>
      <c r="BR734" s="2"/>
      <c r="BU734" s="2"/>
      <c r="BX734" s="2"/>
      <c r="CA734" s="2"/>
      <c r="CD734" s="2"/>
      <c r="CF734" s="103"/>
      <c r="CH734" s="103"/>
      <c r="CJ734" s="103"/>
      <c r="CL734" s="103"/>
      <c r="CN734" s="103"/>
      <c r="CP734" s="103"/>
      <c r="CR734" s="103"/>
    </row>
    <row r="735" spans="1:96">
      <c r="A735" s="235" t="str">
        <f t="shared" si="39"/>
        <v>SARDMEDGSA9 [European pilchard Ligurian and North Tyrrhenian Sea]</v>
      </c>
      <c r="B735" s="231" t="s">
        <v>4541</v>
      </c>
      <c r="C735" s="231" t="s">
        <v>4542</v>
      </c>
      <c r="D735" s="2"/>
      <c r="H735" s="2"/>
      <c r="N735" s="2"/>
      <c r="S735" s="2"/>
      <c r="U735" s="2"/>
      <c r="W735" s="103"/>
      <c r="Y735" s="2"/>
      <c r="AB735" s="2"/>
      <c r="AE735" s="2"/>
      <c r="AG735" s="2"/>
      <c r="AI735" s="2"/>
      <c r="AK735" s="2"/>
      <c r="AM735" s="2"/>
      <c r="AO735" s="2"/>
      <c r="AR735" s="2"/>
      <c r="AU735" s="2"/>
      <c r="AX735" s="2"/>
      <c r="BA735" s="2"/>
      <c r="BD735" s="2"/>
      <c r="BF735" s="2"/>
      <c r="BI735" s="2"/>
      <c r="BL735" s="2"/>
      <c r="BO735" s="2"/>
      <c r="BR735" s="2"/>
      <c r="BU735" s="2"/>
      <c r="BX735" s="2"/>
      <c r="CA735" s="2"/>
      <c r="CD735" s="2"/>
      <c r="CF735" s="103"/>
      <c r="CH735" s="103"/>
      <c r="CJ735" s="103"/>
      <c r="CL735" s="103"/>
      <c r="CN735" s="103"/>
      <c r="CP735" s="103"/>
      <c r="CR735" s="103"/>
    </row>
    <row r="736" spans="1:96">
      <c r="A736" s="235" t="str">
        <f t="shared" si="39"/>
        <v>SARDPCOAST [Pacific sardine Pacific Coast]</v>
      </c>
      <c r="B736" s="231" t="s">
        <v>1422</v>
      </c>
      <c r="C736" s="231" t="s">
        <v>1423</v>
      </c>
      <c r="D736" s="2"/>
      <c r="H736" s="2"/>
      <c r="N736" s="2"/>
      <c r="S736" s="2"/>
      <c r="U736" s="2"/>
      <c r="W736" s="103"/>
      <c r="Y736" s="2"/>
      <c r="AB736" s="2"/>
      <c r="AE736" s="2"/>
      <c r="AG736" s="2"/>
      <c r="AI736" s="2"/>
      <c r="AK736" s="2"/>
      <c r="AM736" s="2"/>
      <c r="AO736" s="2"/>
      <c r="AR736" s="2"/>
      <c r="AU736" s="2"/>
      <c r="AX736" s="2"/>
      <c r="BA736" s="2"/>
      <c r="BD736" s="2"/>
      <c r="BF736" s="2"/>
      <c r="BI736" s="2"/>
      <c r="BL736" s="2"/>
      <c r="BO736" s="2"/>
      <c r="BR736" s="2"/>
      <c r="BU736" s="2"/>
      <c r="BX736" s="2"/>
      <c r="CA736" s="2"/>
      <c r="CD736" s="2"/>
      <c r="CF736" s="103"/>
      <c r="CH736" s="103"/>
      <c r="CJ736" s="103"/>
      <c r="CL736" s="103"/>
      <c r="CN736" s="103"/>
      <c r="CP736" s="103"/>
      <c r="CR736" s="103"/>
    </row>
    <row r="737" spans="1:96">
      <c r="A737" s="235" t="str">
        <f t="shared" si="39"/>
        <v>SARDPVIIIc-IXa [Sardine ICES 8c-9a]</v>
      </c>
      <c r="B737" s="231" t="s">
        <v>1424</v>
      </c>
      <c r="C737" s="231" t="s">
        <v>4543</v>
      </c>
      <c r="D737" s="2"/>
      <c r="H737" s="2"/>
      <c r="N737" s="2"/>
      <c r="S737" s="2"/>
      <c r="U737" s="2"/>
      <c r="W737" s="103"/>
      <c r="Y737" s="2"/>
      <c r="AB737" s="2"/>
      <c r="AE737" s="2"/>
      <c r="AG737" s="2"/>
      <c r="AI737" s="2"/>
      <c r="AK737" s="2"/>
      <c r="AM737" s="2"/>
      <c r="AO737" s="2"/>
      <c r="AR737" s="2"/>
      <c r="AU737" s="2"/>
      <c r="AX737" s="2"/>
      <c r="BA737" s="2"/>
      <c r="BD737" s="2"/>
      <c r="BF737" s="2"/>
      <c r="BI737" s="2"/>
      <c r="BL737" s="2"/>
      <c r="BO737" s="2"/>
      <c r="BR737" s="2"/>
      <c r="BU737" s="2"/>
      <c r="BX737" s="2"/>
      <c r="CA737" s="2"/>
      <c r="CD737" s="2"/>
      <c r="CF737" s="103"/>
      <c r="CH737" s="103"/>
      <c r="CJ737" s="103"/>
      <c r="CL737" s="103"/>
      <c r="CN737" s="103"/>
      <c r="CP737" s="103"/>
      <c r="CR737" s="103"/>
    </row>
    <row r="738" spans="1:96">
      <c r="A738" s="235" t="str">
        <f t="shared" si="39"/>
        <v>SARDSA [Sardine South Africa]</v>
      </c>
      <c r="B738" s="231" t="s">
        <v>1425</v>
      </c>
      <c r="C738" s="231" t="s">
        <v>1426</v>
      </c>
      <c r="D738" s="2"/>
      <c r="H738" s="2"/>
      <c r="N738" s="2"/>
      <c r="S738" s="2"/>
      <c r="U738" s="2"/>
      <c r="W738" s="103"/>
      <c r="Y738" s="2"/>
      <c r="AB738" s="2"/>
      <c r="AE738" s="2"/>
      <c r="AG738" s="2"/>
      <c r="AI738" s="2"/>
      <c r="AK738" s="2"/>
      <c r="AM738" s="2"/>
      <c r="AO738" s="2"/>
      <c r="AR738" s="2"/>
      <c r="AU738" s="2"/>
      <c r="AX738" s="2"/>
      <c r="BA738" s="2"/>
      <c r="BD738" s="2"/>
      <c r="BF738" s="2"/>
      <c r="BI738" s="2"/>
      <c r="BL738" s="2"/>
      <c r="BO738" s="2"/>
      <c r="BR738" s="2"/>
      <c r="BU738" s="2"/>
      <c r="BX738" s="2"/>
      <c r="CA738" s="2"/>
      <c r="CD738" s="2"/>
      <c r="CF738" s="103"/>
      <c r="CH738" s="103"/>
      <c r="CJ738" s="103"/>
      <c r="CL738" s="103"/>
      <c r="CN738" s="103"/>
      <c r="CP738" s="103"/>
      <c r="CR738" s="103"/>
    </row>
    <row r="739" spans="1:96">
      <c r="A739" s="235" t="str">
        <f t="shared" si="39"/>
        <v>SARDVII [Sardine ICES 7]</v>
      </c>
      <c r="B739" s="231" t="s">
        <v>4544</v>
      </c>
      <c r="C739" s="231" t="s">
        <v>4545</v>
      </c>
      <c r="D739" s="2"/>
      <c r="H739" s="2"/>
      <c r="N739" s="2"/>
      <c r="S739" s="2"/>
      <c r="U739" s="2"/>
      <c r="W739" s="103"/>
      <c r="Y739" s="2"/>
      <c r="AB739" s="2"/>
      <c r="AE739" s="2"/>
      <c r="AG739" s="2"/>
      <c r="AI739" s="2"/>
      <c r="AK739" s="2"/>
      <c r="AM739" s="2"/>
      <c r="AO739" s="2"/>
      <c r="AR739" s="2"/>
      <c r="AU739" s="2"/>
      <c r="AX739" s="2"/>
      <c r="BA739" s="2"/>
      <c r="BD739" s="2"/>
      <c r="BF739" s="2"/>
      <c r="BI739" s="2"/>
      <c r="BL739" s="2"/>
      <c r="BO739" s="2"/>
      <c r="BR739" s="2"/>
      <c r="BU739" s="2"/>
      <c r="BX739" s="2"/>
      <c r="CA739" s="2"/>
      <c r="CD739" s="2"/>
      <c r="CF739" s="103"/>
      <c r="CH739" s="103"/>
      <c r="CJ739" s="103"/>
      <c r="CL739" s="103"/>
      <c r="CN739" s="103"/>
      <c r="CP739" s="103"/>
      <c r="CR739" s="103"/>
    </row>
    <row r="740" spans="1:96">
      <c r="A740" s="235" t="str">
        <f t="shared" si="39"/>
        <v>SARDVIIIabd [Sardine ICES 8abd]</v>
      </c>
      <c r="B740" s="231" t="s">
        <v>4546</v>
      </c>
      <c r="C740" s="231" t="s">
        <v>4547</v>
      </c>
      <c r="D740" s="2"/>
      <c r="H740" s="2"/>
      <c r="N740" s="2"/>
      <c r="S740" s="2"/>
      <c r="U740" s="2"/>
      <c r="W740" s="103"/>
      <c r="Y740" s="2"/>
      <c r="AB740" s="2"/>
      <c r="AE740" s="2"/>
      <c r="AG740" s="2"/>
      <c r="AI740" s="2"/>
      <c r="AK740" s="2"/>
      <c r="AM740" s="2"/>
      <c r="AO740" s="2"/>
      <c r="AR740" s="2"/>
      <c r="AU740" s="2"/>
      <c r="AX740" s="2"/>
      <c r="BA740" s="2"/>
      <c r="BD740" s="2"/>
      <c r="BF740" s="2"/>
      <c r="BI740" s="2"/>
      <c r="BL740" s="2"/>
      <c r="BO740" s="2"/>
      <c r="BR740" s="2"/>
      <c r="BU740" s="2"/>
      <c r="BX740" s="2"/>
      <c r="CA740" s="2"/>
      <c r="CD740" s="2"/>
      <c r="CF740" s="103"/>
      <c r="CH740" s="103"/>
      <c r="CJ740" s="103"/>
      <c r="CL740" s="103"/>
      <c r="CN740" s="103"/>
      <c r="CP740" s="103"/>
      <c r="CR740" s="103"/>
    </row>
    <row r="741" spans="1:96">
      <c r="A741" s="235" t="str">
        <f t="shared" si="39"/>
        <v>SARDVII-VIIIabd [Sardine ICES 7-8abd]</v>
      </c>
      <c r="B741" s="231" t="s">
        <v>4548</v>
      </c>
      <c r="C741" s="231" t="s">
        <v>4549</v>
      </c>
      <c r="D741" s="2"/>
      <c r="H741" s="2"/>
      <c r="N741" s="2"/>
      <c r="S741" s="2"/>
      <c r="U741" s="2"/>
      <c r="W741" s="103"/>
      <c r="Y741" s="2"/>
      <c r="AB741" s="2"/>
      <c r="AE741" s="2"/>
      <c r="AG741" s="2"/>
      <c r="AI741" s="2"/>
      <c r="AK741" s="2"/>
      <c r="AM741" s="2"/>
      <c r="AO741" s="2"/>
      <c r="AR741" s="2"/>
      <c r="AU741" s="2"/>
      <c r="AX741" s="2"/>
      <c r="BA741" s="2"/>
      <c r="BD741" s="2"/>
      <c r="BF741" s="2"/>
      <c r="BI741" s="2"/>
      <c r="BL741" s="2"/>
      <c r="BO741" s="2"/>
      <c r="BR741" s="2"/>
      <c r="BU741" s="2"/>
      <c r="BX741" s="2"/>
      <c r="CA741" s="2"/>
      <c r="CD741" s="2"/>
      <c r="CF741" s="103"/>
      <c r="CH741" s="103"/>
      <c r="CJ741" s="103"/>
      <c r="CL741" s="103"/>
      <c r="CN741" s="103"/>
      <c r="CP741" s="103"/>
      <c r="CR741" s="103"/>
    </row>
    <row r="742" spans="1:96">
      <c r="A742" s="235" t="str">
        <f t="shared" si="39"/>
        <v>SARDWAZAB [Sardine West Africa Zone A+B]</v>
      </c>
      <c r="B742" s="231" t="s">
        <v>1427</v>
      </c>
      <c r="C742" s="231" t="s">
        <v>1428</v>
      </c>
      <c r="D742" s="2"/>
      <c r="H742" s="2"/>
      <c r="N742" s="2"/>
      <c r="S742" s="2"/>
      <c r="U742" s="2"/>
      <c r="W742" s="103"/>
      <c r="Y742" s="2"/>
      <c r="AB742" s="2"/>
      <c r="AE742" s="2"/>
      <c r="AG742" s="2"/>
      <c r="AI742" s="2"/>
      <c r="AK742" s="2"/>
      <c r="AM742" s="2"/>
      <c r="AO742" s="2"/>
      <c r="AR742" s="2"/>
      <c r="AU742" s="2"/>
      <c r="AX742" s="2"/>
      <c r="BA742" s="2"/>
      <c r="BD742" s="2"/>
      <c r="BF742" s="2"/>
      <c r="BI742" s="2"/>
      <c r="BL742" s="2"/>
      <c r="BO742" s="2"/>
      <c r="BR742" s="2"/>
      <c r="BU742" s="2"/>
      <c r="BX742" s="2"/>
      <c r="CA742" s="2"/>
      <c r="CD742" s="2"/>
      <c r="CF742" s="103"/>
      <c r="CH742" s="103"/>
      <c r="CJ742" s="103"/>
      <c r="CL742" s="103"/>
      <c r="CN742" s="103"/>
      <c r="CP742" s="103"/>
      <c r="CR742" s="103"/>
    </row>
    <row r="743" spans="1:96">
      <c r="A743" s="235" t="str">
        <f t="shared" si="39"/>
        <v>SARDWAZC [Sardine West Africa Zone C]</v>
      </c>
      <c r="B743" s="231" t="s">
        <v>1429</v>
      </c>
      <c r="C743" s="231" t="s">
        <v>1430</v>
      </c>
      <c r="D743" s="2"/>
      <c r="H743" s="2"/>
      <c r="N743" s="2"/>
      <c r="S743" s="2"/>
      <c r="U743" s="2"/>
      <c r="W743" s="103"/>
      <c r="Y743" s="2"/>
      <c r="AB743" s="2"/>
      <c r="AE743" s="2"/>
      <c r="AG743" s="2"/>
      <c r="AI743" s="2"/>
      <c r="AK743" s="2"/>
      <c r="AM743" s="2"/>
      <c r="AO743" s="2"/>
      <c r="AR743" s="2"/>
      <c r="AU743" s="2"/>
      <c r="AX743" s="2"/>
      <c r="BA743" s="2"/>
      <c r="BD743" s="2"/>
      <c r="BF743" s="2"/>
      <c r="BI743" s="2"/>
      <c r="BL743" s="2"/>
      <c r="BO743" s="2"/>
      <c r="BR743" s="2"/>
      <c r="BU743" s="2"/>
      <c r="BX743" s="2"/>
      <c r="CA743" s="2"/>
      <c r="CD743" s="2"/>
      <c r="CF743" s="103"/>
      <c r="CH743" s="103"/>
      <c r="CJ743" s="103"/>
      <c r="CL743" s="103"/>
      <c r="CN743" s="103"/>
      <c r="CP743" s="103"/>
      <c r="CR743" s="103"/>
    </row>
    <row r="744" spans="1:96">
      <c r="A744" s="235" t="str">
        <f t="shared" si="39"/>
        <v>SARDWSE [Sardine Western half of Southeast Australia]</v>
      </c>
      <c r="B744" s="232" t="s">
        <v>4550</v>
      </c>
      <c r="C744" s="232" t="s">
        <v>4551</v>
      </c>
      <c r="D744" s="2"/>
      <c r="H744" s="2"/>
      <c r="N744" s="2"/>
      <c r="S744" s="2"/>
      <c r="U744" s="2"/>
      <c r="W744" s="103"/>
      <c r="Y744" s="2"/>
      <c r="AB744" s="2"/>
      <c r="AE744" s="2"/>
      <c r="AG744" s="2"/>
      <c r="AI744" s="2"/>
      <c r="AK744" s="2"/>
      <c r="AM744" s="2"/>
      <c r="AO744" s="2"/>
      <c r="AR744" s="2"/>
      <c r="AU744" s="2"/>
      <c r="AX744" s="2"/>
      <c r="BA744" s="2"/>
      <c r="BD744" s="2"/>
      <c r="BF744" s="2"/>
      <c r="BI744" s="2"/>
      <c r="BL744" s="2"/>
      <c r="BO744" s="2"/>
      <c r="BR744" s="2"/>
      <c r="BU744" s="2"/>
      <c r="BX744" s="2"/>
      <c r="CA744" s="2"/>
      <c r="CD744" s="2"/>
      <c r="CF744" s="103"/>
      <c r="CH744" s="103"/>
      <c r="CJ744" s="103"/>
      <c r="CL744" s="103"/>
      <c r="CN744" s="103"/>
      <c r="CP744" s="103"/>
      <c r="CR744" s="103"/>
    </row>
    <row r="745" spans="1:96">
      <c r="A745" s="235" t="str">
        <f t="shared" si="39"/>
        <v>SAURNWPAC [Pacific saury Northwest Pacific]</v>
      </c>
      <c r="B745" s="231" t="s">
        <v>1431</v>
      </c>
      <c r="C745" s="231" t="s">
        <v>1432</v>
      </c>
      <c r="D745" s="2"/>
      <c r="H745" s="2"/>
      <c r="N745" s="2"/>
      <c r="S745" s="2"/>
      <c r="U745" s="2"/>
      <c r="W745" s="103"/>
      <c r="Y745" s="2"/>
      <c r="AB745" s="2"/>
      <c r="AE745" s="2"/>
      <c r="AG745" s="2"/>
      <c r="AI745" s="2"/>
      <c r="AK745" s="2"/>
      <c r="AM745" s="2"/>
      <c r="AO745" s="2"/>
      <c r="AR745" s="2"/>
      <c r="AU745" s="2"/>
      <c r="AX745" s="2"/>
      <c r="BA745" s="2"/>
      <c r="BD745" s="2"/>
      <c r="BF745" s="2"/>
      <c r="BI745" s="2"/>
      <c r="BL745" s="2"/>
      <c r="BO745" s="2"/>
      <c r="BR745" s="2"/>
      <c r="BU745" s="2"/>
      <c r="BX745" s="2"/>
      <c r="CA745" s="2"/>
      <c r="CD745" s="2"/>
      <c r="CF745" s="103"/>
      <c r="CH745" s="103"/>
      <c r="CJ745" s="103"/>
      <c r="CL745" s="103"/>
      <c r="CN745" s="103"/>
      <c r="CP745" s="103"/>
      <c r="CR745" s="103"/>
    </row>
    <row r="746" spans="1:96">
      <c r="A746" s="235" t="str">
        <f t="shared" si="39"/>
        <v>SBARSHARATL [Sandbar shark Atlantic]</v>
      </c>
      <c r="B746" s="231" t="s">
        <v>1433</v>
      </c>
      <c r="C746" s="231" t="s">
        <v>1434</v>
      </c>
      <c r="D746" s="2"/>
      <c r="H746" s="2"/>
      <c r="N746" s="2"/>
      <c r="S746" s="2"/>
      <c r="U746" s="2"/>
      <c r="W746" s="103"/>
      <c r="Y746" s="2"/>
      <c r="AB746" s="2"/>
      <c r="AE746" s="2"/>
      <c r="AG746" s="2"/>
      <c r="AI746" s="2"/>
      <c r="AK746" s="2"/>
      <c r="AM746" s="2"/>
      <c r="AO746" s="2"/>
      <c r="AR746" s="2"/>
      <c r="AU746" s="2"/>
      <c r="AX746" s="2"/>
      <c r="BA746" s="2"/>
      <c r="BD746" s="2"/>
      <c r="BF746" s="2"/>
      <c r="BI746" s="2"/>
      <c r="BL746" s="2"/>
      <c r="BO746" s="2"/>
      <c r="BR746" s="2"/>
      <c r="BU746" s="2"/>
      <c r="BX746" s="2"/>
      <c r="CA746" s="2"/>
      <c r="CD746" s="2"/>
      <c r="CF746" s="103"/>
      <c r="CH746" s="103"/>
      <c r="CJ746" s="103"/>
      <c r="CL746" s="103"/>
      <c r="CN746" s="103"/>
      <c r="CP746" s="103"/>
      <c r="CR746" s="103"/>
    </row>
    <row r="747" spans="1:96">
      <c r="A747" s="235" t="str">
        <f t="shared" si="39"/>
        <v>SBELLYROCKPCOAST [Shortbelly rockfish Pacific Coast]</v>
      </c>
      <c r="B747" s="231" t="s">
        <v>1435</v>
      </c>
      <c r="C747" s="231" t="s">
        <v>1436</v>
      </c>
      <c r="D747" s="2"/>
      <c r="H747" s="2"/>
      <c r="N747" s="2"/>
      <c r="S747" s="2"/>
      <c r="U747" s="2"/>
      <c r="W747" s="103"/>
      <c r="Y747" s="2"/>
      <c r="AB747" s="2"/>
      <c r="AE747" s="2"/>
      <c r="AG747" s="2"/>
      <c r="AI747" s="2"/>
      <c r="AK747" s="2"/>
      <c r="AM747" s="2"/>
      <c r="AO747" s="2"/>
      <c r="AR747" s="2"/>
      <c r="AU747" s="2"/>
      <c r="AX747" s="2"/>
      <c r="BA747" s="2"/>
      <c r="BD747" s="2"/>
      <c r="BF747" s="2"/>
      <c r="BI747" s="2"/>
      <c r="BL747" s="2"/>
      <c r="BO747" s="2"/>
      <c r="BR747" s="2"/>
      <c r="BU747" s="2"/>
      <c r="BX747" s="2"/>
      <c r="CA747" s="2"/>
      <c r="CD747" s="2"/>
      <c r="CF747" s="103"/>
      <c r="CH747" s="103"/>
      <c r="CJ747" s="103"/>
      <c r="CL747" s="103"/>
      <c r="CN747" s="103"/>
      <c r="CP747" s="103"/>
      <c r="CR747" s="103"/>
    </row>
    <row r="748" spans="1:96">
      <c r="A748" s="235" t="str">
        <f t="shared" si="39"/>
        <v>SBREAMCH [Deepwater cardinalfish Chile]</v>
      </c>
      <c r="B748" s="231" t="s">
        <v>1437</v>
      </c>
      <c r="C748" s="231" t="s">
        <v>4552</v>
      </c>
      <c r="D748" s="2"/>
      <c r="H748" s="2"/>
      <c r="N748" s="2"/>
      <c r="S748" s="2"/>
      <c r="U748" s="2"/>
      <c r="W748" s="103"/>
      <c r="Y748" s="2"/>
      <c r="AB748" s="2"/>
      <c r="AE748" s="2"/>
      <c r="AG748" s="2"/>
      <c r="AI748" s="2"/>
      <c r="AK748" s="2"/>
      <c r="AM748" s="2"/>
      <c r="AO748" s="2"/>
      <c r="AR748" s="2"/>
      <c r="AU748" s="2"/>
      <c r="AX748" s="2"/>
      <c r="BA748" s="2"/>
      <c r="BD748" s="2"/>
      <c r="BF748" s="2"/>
      <c r="BI748" s="2"/>
      <c r="BL748" s="2"/>
      <c r="BO748" s="2"/>
      <c r="BR748" s="2"/>
      <c r="BU748" s="2"/>
      <c r="BX748" s="2"/>
      <c r="CA748" s="2"/>
      <c r="CD748" s="2"/>
      <c r="CF748" s="103"/>
      <c r="CH748" s="103"/>
      <c r="CJ748" s="103"/>
      <c r="CL748" s="103"/>
      <c r="CN748" s="103"/>
      <c r="CP748" s="103"/>
      <c r="CR748" s="103"/>
    </row>
    <row r="749" spans="1:96">
      <c r="A749" s="235" t="str">
        <f t="shared" si="39"/>
        <v>SBT [Southern bluefin tuna Southern Oceans]</v>
      </c>
      <c r="B749" s="231" t="s">
        <v>1438</v>
      </c>
      <c r="C749" s="231" t="s">
        <v>1439</v>
      </c>
      <c r="D749" s="2"/>
      <c r="H749" s="2"/>
      <c r="N749" s="2"/>
      <c r="S749" s="2"/>
      <c r="U749" s="2"/>
      <c r="W749" s="103"/>
      <c r="Y749" s="2"/>
      <c r="AB749" s="2"/>
      <c r="AE749" s="2"/>
      <c r="AG749" s="2"/>
      <c r="AI749" s="2"/>
      <c r="AK749" s="2"/>
      <c r="AM749" s="2"/>
      <c r="AO749" s="2"/>
      <c r="AR749" s="2"/>
      <c r="AU749" s="2"/>
      <c r="AX749" s="2"/>
      <c r="BA749" s="2"/>
      <c r="BD749" s="2"/>
      <c r="BF749" s="2"/>
      <c r="BI749" s="2"/>
      <c r="BL749" s="2"/>
      <c r="BO749" s="2"/>
      <c r="BR749" s="2"/>
      <c r="BU749" s="2"/>
      <c r="BX749" s="2"/>
      <c r="CA749" s="2"/>
      <c r="CD749" s="2"/>
      <c r="CF749" s="103"/>
      <c r="CH749" s="103"/>
      <c r="CJ749" s="103"/>
      <c r="CL749" s="103"/>
      <c r="CN749" s="103"/>
      <c r="CP749" s="103"/>
      <c r="CR749" s="103"/>
    </row>
    <row r="750" spans="1:96">
      <c r="A750" s="235" t="str">
        <f t="shared" si="39"/>
        <v>SBWHITACIR [Southern blue whiting Campbell Island Rise]</v>
      </c>
      <c r="B750" s="231" t="s">
        <v>1440</v>
      </c>
      <c r="C750" s="231" t="s">
        <v>1441</v>
      </c>
      <c r="D750" s="2"/>
      <c r="H750" s="2"/>
      <c r="N750" s="2"/>
      <c r="S750" s="2"/>
      <c r="U750" s="2"/>
      <c r="W750" s="103"/>
      <c r="Y750" s="2"/>
      <c r="AB750" s="2"/>
      <c r="AE750" s="2"/>
      <c r="AG750" s="2"/>
      <c r="AI750" s="2"/>
      <c r="AK750" s="2"/>
      <c r="AM750" s="2"/>
      <c r="AO750" s="2"/>
      <c r="AR750" s="2"/>
      <c r="AU750" s="2"/>
      <c r="AX750" s="2"/>
      <c r="BA750" s="2"/>
      <c r="BD750" s="2"/>
      <c r="BF750" s="2"/>
      <c r="BI750" s="2"/>
      <c r="BL750" s="2"/>
      <c r="BO750" s="2"/>
      <c r="BR750" s="2"/>
      <c r="BU750" s="2"/>
      <c r="BX750" s="2"/>
      <c r="CA750" s="2"/>
      <c r="CD750" s="2"/>
      <c r="CF750" s="103"/>
      <c r="CH750" s="103"/>
      <c r="CJ750" s="103"/>
      <c r="CL750" s="103"/>
      <c r="CN750" s="103"/>
      <c r="CP750" s="103"/>
      <c r="CR750" s="103"/>
    </row>
    <row r="751" spans="1:96">
      <c r="A751" s="235" t="str">
        <f t="shared" si="39"/>
        <v>SBWHITARGS [Southern blue whiting Southern Argentina]</v>
      </c>
      <c r="B751" s="231" t="s">
        <v>1442</v>
      </c>
      <c r="C751" s="231" t="s">
        <v>1443</v>
      </c>
      <c r="D751" s="2"/>
      <c r="H751" s="2"/>
      <c r="N751" s="2"/>
      <c r="S751" s="2"/>
      <c r="U751" s="2"/>
      <c r="W751" s="103"/>
      <c r="Y751" s="2"/>
      <c r="AB751" s="2"/>
      <c r="AE751" s="2"/>
      <c r="AG751" s="2"/>
      <c r="AI751" s="2"/>
      <c r="AK751" s="2"/>
      <c r="AM751" s="2"/>
      <c r="AO751" s="2"/>
      <c r="AR751" s="2"/>
      <c r="AU751" s="2"/>
      <c r="AX751" s="2"/>
      <c r="BA751" s="2"/>
      <c r="BD751" s="2"/>
      <c r="BF751" s="2"/>
      <c r="BI751" s="2"/>
      <c r="BL751" s="2"/>
      <c r="BO751" s="2"/>
      <c r="BR751" s="2"/>
      <c r="BU751" s="2"/>
      <c r="BX751" s="2"/>
      <c r="CA751" s="2"/>
      <c r="CD751" s="2"/>
      <c r="CF751" s="103"/>
      <c r="CH751" s="103"/>
      <c r="CJ751" s="103"/>
      <c r="CL751" s="103"/>
      <c r="CN751" s="103"/>
      <c r="CP751" s="103"/>
      <c r="CR751" s="103"/>
    </row>
    <row r="752" spans="1:96">
      <c r="A752" s="235" t="str">
        <f t="shared" si="39"/>
        <v>SBWHITCH [Southern blue whiting Central-Southern Chile]</v>
      </c>
      <c r="B752" s="231" t="s">
        <v>4553</v>
      </c>
      <c r="C752" s="231" t="s">
        <v>4554</v>
      </c>
      <c r="D752" s="2"/>
      <c r="H752" s="2"/>
      <c r="N752" s="2"/>
      <c r="S752" s="2"/>
      <c r="U752" s="2"/>
      <c r="W752" s="103"/>
      <c r="Y752" s="2"/>
      <c r="AB752" s="2"/>
      <c r="AE752" s="2"/>
      <c r="AG752" s="2"/>
      <c r="AI752" s="2"/>
      <c r="AK752" s="2"/>
      <c r="AM752" s="2"/>
      <c r="AO752" s="2"/>
      <c r="AR752" s="2"/>
      <c r="AU752" s="2"/>
      <c r="AX752" s="2"/>
      <c r="BA752" s="2"/>
      <c r="BD752" s="2"/>
      <c r="BF752" s="2"/>
      <c r="BI752" s="2"/>
      <c r="BL752" s="2"/>
      <c r="BO752" s="2"/>
      <c r="BR752" s="2"/>
      <c r="BU752" s="2"/>
      <c r="BX752" s="2"/>
      <c r="CA752" s="2"/>
      <c r="CD752" s="2"/>
      <c r="CF752" s="103"/>
      <c r="CH752" s="103"/>
      <c r="CJ752" s="103"/>
      <c r="CL752" s="103"/>
      <c r="CN752" s="103"/>
      <c r="CP752" s="103"/>
      <c r="CR752" s="103"/>
    </row>
    <row r="753" spans="1:96">
      <c r="A753" s="235" t="str">
        <f t="shared" si="39"/>
        <v>SCALL3Ps [Sea scallop St. Pierre Bank]</v>
      </c>
      <c r="B753" s="231" t="s">
        <v>2675</v>
      </c>
      <c r="C753" s="231" t="s">
        <v>2676</v>
      </c>
      <c r="D753" s="2"/>
      <c r="H753" s="2"/>
      <c r="N753" s="2"/>
      <c r="S753" s="2"/>
      <c r="U753" s="2"/>
      <c r="W753" s="103"/>
      <c r="Y753" s="2"/>
      <c r="AB753" s="2"/>
      <c r="AE753" s="2"/>
      <c r="AG753" s="2"/>
      <c r="AI753" s="2"/>
      <c r="AK753" s="2"/>
      <c r="AM753" s="2"/>
      <c r="AO753" s="2"/>
      <c r="AR753" s="2"/>
      <c r="AU753" s="2"/>
      <c r="AX753" s="2"/>
      <c r="BA753" s="2"/>
      <c r="BD753" s="2"/>
      <c r="BF753" s="2"/>
      <c r="BI753" s="2"/>
      <c r="BL753" s="2"/>
      <c r="BO753" s="2"/>
      <c r="BR753" s="2"/>
      <c r="BU753" s="2"/>
      <c r="BX753" s="2"/>
      <c r="CA753" s="2"/>
      <c r="CD753" s="2"/>
      <c r="CF753" s="103"/>
      <c r="CH753" s="103"/>
      <c r="CJ753" s="103"/>
      <c r="CL753" s="103"/>
      <c r="CN753" s="103"/>
      <c r="CP753" s="103"/>
      <c r="CR753" s="103"/>
    </row>
    <row r="754" spans="1:96">
      <c r="A754" s="235" t="str">
        <f t="shared" si="39"/>
        <v>SCALL4T [Sea scallop Southern Gulf of St. Lawrence]</v>
      </c>
      <c r="B754" s="231" t="s">
        <v>2677</v>
      </c>
      <c r="C754" s="231" t="s">
        <v>2678</v>
      </c>
      <c r="D754" s="2"/>
      <c r="H754" s="2"/>
      <c r="N754" s="2"/>
      <c r="S754" s="2"/>
      <c r="U754" s="2"/>
      <c r="W754" s="103"/>
      <c r="Y754" s="2"/>
      <c r="AB754" s="2"/>
      <c r="AE754" s="2"/>
      <c r="AG754" s="2"/>
      <c r="AI754" s="2"/>
      <c r="AK754" s="2"/>
      <c r="AM754" s="2"/>
      <c r="AO754" s="2"/>
      <c r="AR754" s="2"/>
      <c r="AU754" s="2"/>
      <c r="AX754" s="2"/>
      <c r="BA754" s="2"/>
      <c r="BD754" s="2"/>
      <c r="BF754" s="2"/>
      <c r="BI754" s="2"/>
      <c r="BL754" s="2"/>
      <c r="BO754" s="2"/>
      <c r="BR754" s="2"/>
      <c r="BU754" s="2"/>
      <c r="BX754" s="2"/>
      <c r="CA754" s="2"/>
      <c r="CD754" s="2"/>
      <c r="CF754" s="103"/>
      <c r="CH754" s="103"/>
      <c r="CJ754" s="103"/>
      <c r="CL754" s="103"/>
      <c r="CN754" s="103"/>
      <c r="CP754" s="103"/>
      <c r="CR754" s="103"/>
    </row>
    <row r="755" spans="1:96">
      <c r="A755" s="235" t="str">
        <f t="shared" si="39"/>
        <v>SCALL5ZMAB [Sea scallop Georges Bank and Mid-Atlantic Bight]</v>
      </c>
      <c r="B755" s="231" t="s">
        <v>1444</v>
      </c>
      <c r="C755" s="231" t="s">
        <v>1445</v>
      </c>
      <c r="D755" s="2"/>
      <c r="H755" s="2"/>
      <c r="N755" s="2"/>
      <c r="S755" s="2"/>
      <c r="U755" s="2"/>
      <c r="W755" s="103"/>
      <c r="Y755" s="2"/>
      <c r="AB755" s="2"/>
      <c r="AE755" s="2"/>
      <c r="AG755" s="2"/>
      <c r="AI755" s="2"/>
      <c r="AK755" s="2"/>
      <c r="AM755" s="2"/>
      <c r="AO755" s="2"/>
      <c r="AR755" s="2"/>
      <c r="AU755" s="2"/>
      <c r="AX755" s="2"/>
      <c r="BA755" s="2"/>
      <c r="BD755" s="2"/>
      <c r="BF755" s="2"/>
      <c r="BI755" s="2"/>
      <c r="BL755" s="2"/>
      <c r="BO755" s="2"/>
      <c r="BR755" s="2"/>
      <c r="BU755" s="2"/>
      <c r="BX755" s="2"/>
      <c r="CA755" s="2"/>
      <c r="CD755" s="2"/>
      <c r="CF755" s="103"/>
      <c r="CH755" s="103"/>
      <c r="CJ755" s="103"/>
      <c r="CL755" s="103"/>
      <c r="CN755" s="103"/>
      <c r="CP755" s="103"/>
      <c r="CR755" s="103"/>
    </row>
    <row r="756" spans="1:96">
      <c r="A756" s="235" t="str">
        <f t="shared" si="39"/>
        <v>SCALLGB [Sea scallop Georges Bank]</v>
      </c>
      <c r="B756" s="231" t="s">
        <v>1446</v>
      </c>
      <c r="C756" s="231" t="s">
        <v>1447</v>
      </c>
      <c r="D756" s="2"/>
      <c r="H756" s="2"/>
      <c r="N756" s="2"/>
      <c r="S756" s="2"/>
      <c r="U756" s="2"/>
      <c r="W756" s="103"/>
      <c r="Y756" s="2"/>
      <c r="AB756" s="2"/>
      <c r="AE756" s="2"/>
      <c r="AG756" s="2"/>
      <c r="AI756" s="2"/>
      <c r="AK756" s="2"/>
      <c r="AM756" s="2"/>
      <c r="AO756" s="2"/>
      <c r="AR756" s="2"/>
      <c r="AU756" s="2"/>
      <c r="AX756" s="2"/>
      <c r="BA756" s="2"/>
      <c r="BD756" s="2"/>
      <c r="BF756" s="2"/>
      <c r="BI756" s="2"/>
      <c r="BL756" s="2"/>
      <c r="BO756" s="2"/>
      <c r="BR756" s="2"/>
      <c r="BU756" s="2"/>
      <c r="BX756" s="2"/>
      <c r="CA756" s="2"/>
      <c r="CD756" s="2"/>
      <c r="CF756" s="103"/>
      <c r="CH756" s="103"/>
      <c r="CJ756" s="103"/>
      <c r="CL756" s="103"/>
      <c r="CN756" s="103"/>
      <c r="CP756" s="103"/>
      <c r="CR756" s="103"/>
    </row>
    <row r="757" spans="1:96">
      <c r="A757" s="235" t="str">
        <f t="shared" si="39"/>
        <v>SCALLNBB [Sea scallop North Brown Bank]</v>
      </c>
      <c r="B757" s="231" t="s">
        <v>2679</v>
      </c>
      <c r="C757" s="231" t="s">
        <v>2680</v>
      </c>
      <c r="D757" s="2"/>
      <c r="H757" s="2"/>
      <c r="N757" s="2"/>
      <c r="S757" s="2"/>
      <c r="U757" s="2"/>
      <c r="W757" s="103"/>
      <c r="Y757" s="2"/>
      <c r="AB757" s="2"/>
      <c r="AE757" s="2"/>
      <c r="AG757" s="2"/>
      <c r="AI757" s="2"/>
      <c r="AK757" s="2"/>
      <c r="AM757" s="2"/>
      <c r="AO757" s="2"/>
      <c r="AR757" s="2"/>
      <c r="AU757" s="2"/>
      <c r="AX757" s="2"/>
      <c r="BA757" s="2"/>
      <c r="BD757" s="2"/>
      <c r="BF757" s="2"/>
      <c r="BI757" s="2"/>
      <c r="BL757" s="2"/>
      <c r="BO757" s="2"/>
      <c r="BR757" s="2"/>
      <c r="BU757" s="2"/>
      <c r="BX757" s="2"/>
      <c r="CA757" s="2"/>
      <c r="CD757" s="2"/>
      <c r="CF757" s="103"/>
      <c r="CH757" s="103"/>
      <c r="CJ757" s="103"/>
      <c r="CL757" s="103"/>
      <c r="CN757" s="103"/>
      <c r="CP757" s="103"/>
      <c r="CR757" s="103"/>
    </row>
    <row r="758" spans="1:96">
      <c r="A758" s="235" t="str">
        <f t="shared" si="39"/>
        <v>SCALLSFA16-20 [Sea scallop Scallop Fishing Areas 16-20]</v>
      </c>
      <c r="B758" s="231" t="s">
        <v>2815</v>
      </c>
      <c r="C758" s="231" t="s">
        <v>4555</v>
      </c>
      <c r="D758" s="2"/>
      <c r="H758" s="2"/>
      <c r="N758" s="2"/>
      <c r="S758" s="2"/>
      <c r="U758" s="2"/>
      <c r="W758" s="103"/>
      <c r="Y758" s="2"/>
      <c r="AB758" s="2"/>
      <c r="AE758" s="2"/>
      <c r="AG758" s="2"/>
      <c r="AI758" s="2"/>
      <c r="AK758" s="2"/>
      <c r="AM758" s="2"/>
      <c r="AO758" s="2"/>
      <c r="AR758" s="2"/>
      <c r="AU758" s="2"/>
      <c r="AX758" s="2"/>
      <c r="BA758" s="2"/>
      <c r="BD758" s="2"/>
      <c r="BF758" s="2"/>
      <c r="BI758" s="2"/>
      <c r="BL758" s="2"/>
      <c r="BO758" s="2"/>
      <c r="BR758" s="2"/>
      <c r="BU758" s="2"/>
      <c r="BX758" s="2"/>
      <c r="CA758" s="2"/>
      <c r="CD758" s="2"/>
      <c r="CF758" s="103"/>
      <c r="CH758" s="103"/>
      <c r="CJ758" s="103"/>
      <c r="CL758" s="103"/>
      <c r="CN758" s="103"/>
      <c r="CP758" s="103"/>
      <c r="CR758" s="103"/>
    </row>
    <row r="759" spans="1:96">
      <c r="A759" s="235" t="str">
        <f t="shared" si="39"/>
        <v>SCALLSPA1-6 [Sea scallop Bay of Fundy (SPA 1-6)]</v>
      </c>
      <c r="B759" s="231" t="s">
        <v>2681</v>
      </c>
      <c r="C759" s="231" t="s">
        <v>2682</v>
      </c>
      <c r="D759" s="2"/>
      <c r="H759" s="2"/>
      <c r="N759" s="2"/>
      <c r="S759" s="2"/>
      <c r="U759" s="2"/>
      <c r="W759" s="103"/>
      <c r="Y759" s="2"/>
      <c r="AB759" s="2"/>
      <c r="AE759" s="2"/>
      <c r="AG759" s="2"/>
      <c r="AI759" s="2"/>
      <c r="AK759" s="2"/>
      <c r="AM759" s="2"/>
      <c r="AO759" s="2"/>
      <c r="AR759" s="2"/>
      <c r="AU759" s="2"/>
      <c r="AX759" s="2"/>
      <c r="BA759" s="2"/>
      <c r="BD759" s="2"/>
      <c r="BF759" s="2"/>
      <c r="BI759" s="2"/>
      <c r="BL759" s="2"/>
      <c r="BO759" s="2"/>
      <c r="BR759" s="2"/>
      <c r="BU759" s="2"/>
      <c r="BX759" s="2"/>
      <c r="CA759" s="2"/>
      <c r="CD759" s="2"/>
      <c r="CF759" s="103"/>
      <c r="CH759" s="103"/>
      <c r="CJ759" s="103"/>
      <c r="CL759" s="103"/>
      <c r="CN759" s="103"/>
      <c r="CP759" s="103"/>
      <c r="CR759" s="103"/>
    </row>
    <row r="760" spans="1:96">
      <c r="A760" s="235" t="str">
        <f t="shared" si="39"/>
        <v>SCALLWSFA29 [Sea scallop West Scallop Fishing Area 29]</v>
      </c>
      <c r="B760" s="231" t="s">
        <v>2683</v>
      </c>
      <c r="C760" s="231" t="s">
        <v>2684</v>
      </c>
      <c r="D760" s="2"/>
      <c r="H760" s="2"/>
      <c r="N760" s="2"/>
      <c r="S760" s="2"/>
      <c r="U760" s="2"/>
      <c r="W760" s="103"/>
      <c r="Y760" s="2"/>
      <c r="AB760" s="2"/>
      <c r="AE760" s="2"/>
      <c r="AG760" s="2"/>
      <c r="AI760" s="2"/>
      <c r="AK760" s="2"/>
      <c r="AM760" s="2"/>
      <c r="AO760" s="2"/>
      <c r="AR760" s="2"/>
      <c r="AU760" s="2"/>
      <c r="AX760" s="2"/>
      <c r="BA760" s="2"/>
      <c r="BD760" s="2"/>
      <c r="BF760" s="2"/>
      <c r="BI760" s="2"/>
      <c r="BL760" s="2"/>
      <c r="BO760" s="2"/>
      <c r="BR760" s="2"/>
      <c r="BU760" s="2"/>
      <c r="BX760" s="2"/>
      <c r="CA760" s="2"/>
      <c r="CD760" s="2"/>
      <c r="CF760" s="103"/>
      <c r="CH760" s="103"/>
      <c r="CJ760" s="103"/>
      <c r="CL760" s="103"/>
      <c r="CN760" s="103"/>
      <c r="CP760" s="103"/>
      <c r="CR760" s="103"/>
    </row>
    <row r="761" spans="1:96">
      <c r="A761" s="235" t="str">
        <f t="shared" si="39"/>
        <v>SCHHEADATL [Scalloped hammerhead Atlantic]</v>
      </c>
      <c r="B761" s="231" t="s">
        <v>4556</v>
      </c>
      <c r="C761" s="231" t="s">
        <v>4557</v>
      </c>
      <c r="D761" s="2"/>
      <c r="H761" s="2"/>
      <c r="N761" s="2"/>
      <c r="S761" s="2"/>
      <c r="U761" s="2"/>
      <c r="W761" s="103"/>
      <c r="Y761" s="2"/>
      <c r="AB761" s="2"/>
      <c r="AE761" s="2"/>
      <c r="AG761" s="2"/>
      <c r="AI761" s="2"/>
      <c r="AK761" s="2"/>
      <c r="AM761" s="2"/>
      <c r="AO761" s="2"/>
      <c r="AR761" s="2"/>
      <c r="AU761" s="2"/>
      <c r="AX761" s="2"/>
      <c r="BA761" s="2"/>
      <c r="BD761" s="2"/>
      <c r="BF761" s="2"/>
      <c r="BI761" s="2"/>
      <c r="BL761" s="2"/>
      <c r="BO761" s="2"/>
      <c r="BR761" s="2"/>
      <c r="BU761" s="2"/>
      <c r="BX761" s="2"/>
      <c r="CA761" s="2"/>
      <c r="CD761" s="2"/>
      <c r="CF761" s="103"/>
      <c r="CH761" s="103"/>
      <c r="CJ761" s="103"/>
      <c r="CL761" s="103"/>
      <c r="CN761" s="103"/>
      <c r="CP761" s="103"/>
      <c r="CR761" s="103"/>
    </row>
    <row r="762" spans="1:96">
      <c r="A762" s="235" t="str">
        <f t="shared" si="39"/>
        <v>SCMPBP [Scampi Bay of Plenty]</v>
      </c>
      <c r="B762" s="231" t="s">
        <v>1448</v>
      </c>
      <c r="C762" s="231" t="s">
        <v>1449</v>
      </c>
      <c r="D762" s="2"/>
      <c r="H762" s="2"/>
      <c r="N762" s="2"/>
      <c r="S762" s="2"/>
      <c r="U762" s="2"/>
      <c r="W762" s="103"/>
      <c r="Y762" s="2"/>
      <c r="AB762" s="2"/>
      <c r="AE762" s="2"/>
      <c r="AG762" s="2"/>
      <c r="AI762" s="2"/>
      <c r="AK762" s="2"/>
      <c r="AM762" s="2"/>
      <c r="AO762" s="2"/>
      <c r="AR762" s="2"/>
      <c r="AU762" s="2"/>
      <c r="AX762" s="2"/>
      <c r="BA762" s="2"/>
      <c r="BD762" s="2"/>
      <c r="BF762" s="2"/>
      <c r="BI762" s="2"/>
      <c r="BL762" s="2"/>
      <c r="BO762" s="2"/>
      <c r="BR762" s="2"/>
      <c r="BU762" s="2"/>
      <c r="BX762" s="2"/>
      <c r="CA762" s="2"/>
      <c r="CD762" s="2"/>
      <c r="CF762" s="103"/>
      <c r="CH762" s="103"/>
      <c r="CJ762" s="103"/>
      <c r="CL762" s="103"/>
      <c r="CN762" s="103"/>
      <c r="CP762" s="103"/>
      <c r="CR762" s="103"/>
    </row>
    <row r="763" spans="1:96">
      <c r="A763" s="235" t="str">
        <f t="shared" si="39"/>
        <v>SCMPMB [Scampi Mernoo Bank]</v>
      </c>
      <c r="B763" s="231" t="s">
        <v>2816</v>
      </c>
      <c r="C763" s="231" t="s">
        <v>2817</v>
      </c>
      <c r="D763" s="2"/>
      <c r="H763" s="2"/>
      <c r="N763" s="2"/>
      <c r="S763" s="2"/>
      <c r="U763" s="2"/>
      <c r="W763" s="103"/>
      <c r="Y763" s="2"/>
      <c r="AB763" s="2"/>
      <c r="AE763" s="2"/>
      <c r="AG763" s="2"/>
      <c r="AI763" s="2"/>
      <c r="AK763" s="2"/>
      <c r="AM763" s="2"/>
      <c r="AO763" s="2"/>
      <c r="AR763" s="2"/>
      <c r="AU763" s="2"/>
      <c r="AX763" s="2"/>
      <c r="BA763" s="2"/>
      <c r="BD763" s="2"/>
      <c r="BF763" s="2"/>
      <c r="BI763" s="2"/>
      <c r="BL763" s="2"/>
      <c r="BO763" s="2"/>
      <c r="BR763" s="2"/>
      <c r="BU763" s="2"/>
      <c r="BX763" s="2"/>
      <c r="CA763" s="2"/>
      <c r="CD763" s="2"/>
      <c r="CF763" s="103"/>
      <c r="CH763" s="103"/>
      <c r="CJ763" s="103"/>
      <c r="CL763" s="103"/>
      <c r="CN763" s="103"/>
      <c r="CP763" s="103"/>
      <c r="CR763" s="103"/>
    </row>
    <row r="764" spans="1:96">
      <c r="A764" s="235" t="str">
        <f t="shared" si="39"/>
        <v>SCMPWHB [Scampi Wairarapa/Hawke Bay]</v>
      </c>
      <c r="B764" s="231" t="s">
        <v>1450</v>
      </c>
      <c r="C764" s="231" t="s">
        <v>4558</v>
      </c>
      <c r="D764" s="2"/>
      <c r="H764" s="2"/>
      <c r="N764" s="2"/>
      <c r="S764" s="2"/>
      <c r="U764" s="2"/>
      <c r="W764" s="103"/>
      <c r="Y764" s="2"/>
      <c r="AB764" s="2"/>
      <c r="AE764" s="2"/>
      <c r="AG764" s="2"/>
      <c r="AI764" s="2"/>
      <c r="AK764" s="2"/>
      <c r="AM764" s="2"/>
      <c r="AO764" s="2"/>
      <c r="AR764" s="2"/>
      <c r="AU764" s="2"/>
      <c r="AX764" s="2"/>
      <c r="BA764" s="2"/>
      <c r="BD764" s="2"/>
      <c r="BF764" s="2"/>
      <c r="BI764" s="2"/>
      <c r="BL764" s="2"/>
      <c r="BO764" s="2"/>
      <c r="BR764" s="2"/>
      <c r="BU764" s="2"/>
      <c r="BX764" s="2"/>
      <c r="CA764" s="2"/>
      <c r="CD764" s="2"/>
      <c r="CF764" s="103"/>
      <c r="CH764" s="103"/>
      <c r="CJ764" s="103"/>
      <c r="CL764" s="103"/>
      <c r="CN764" s="103"/>
      <c r="CP764" s="103"/>
      <c r="CR764" s="103"/>
    </row>
    <row r="765" spans="1:96">
      <c r="A765" s="235" t="str">
        <f t="shared" si="39"/>
        <v>SCUPNWATLC [Scup Northwestern Atlantic Coast]</v>
      </c>
      <c r="B765" s="231" t="s">
        <v>1451</v>
      </c>
      <c r="C765" s="231" t="s">
        <v>4559</v>
      </c>
      <c r="D765" s="2"/>
      <c r="H765" s="2"/>
      <c r="N765" s="2"/>
      <c r="S765" s="2"/>
      <c r="U765" s="2"/>
      <c r="W765" s="103"/>
      <c r="Y765" s="2"/>
      <c r="AB765" s="2"/>
      <c r="AE765" s="2"/>
      <c r="AG765" s="2"/>
      <c r="AI765" s="2"/>
      <c r="AK765" s="2"/>
      <c r="AM765" s="2"/>
      <c r="AO765" s="2"/>
      <c r="AR765" s="2"/>
      <c r="AU765" s="2"/>
      <c r="AX765" s="2"/>
      <c r="BA765" s="2"/>
      <c r="BD765" s="2"/>
      <c r="BF765" s="2"/>
      <c r="BI765" s="2"/>
      <c r="BL765" s="2"/>
      <c r="BO765" s="2"/>
      <c r="BR765" s="2"/>
      <c r="BU765" s="2"/>
      <c r="BX765" s="2"/>
      <c r="CA765" s="2"/>
      <c r="CD765" s="2"/>
      <c r="CF765" s="103"/>
      <c r="CH765" s="103"/>
      <c r="CJ765" s="103"/>
      <c r="CL765" s="103"/>
      <c r="CN765" s="103"/>
      <c r="CP765" s="103"/>
      <c r="CR765" s="103"/>
    </row>
    <row r="766" spans="1:96">
      <c r="A766" s="235" t="str">
        <f t="shared" si="39"/>
        <v>SDOG4VWX5 [Spiny dogfish Scotian Shelf, Bay of Fundy and Georges Bank]</v>
      </c>
      <c r="B766" s="231" t="s">
        <v>2818</v>
      </c>
      <c r="C766" s="231" t="s">
        <v>2819</v>
      </c>
      <c r="D766" s="2"/>
      <c r="H766" s="2"/>
      <c r="N766" s="2"/>
      <c r="S766" s="2"/>
      <c r="U766" s="2"/>
      <c r="W766" s="103"/>
      <c r="Y766" s="2"/>
      <c r="AB766" s="2"/>
      <c r="AE766" s="2"/>
      <c r="AG766" s="2"/>
      <c r="AI766" s="2"/>
      <c r="AK766" s="2"/>
      <c r="AM766" s="2"/>
      <c r="AO766" s="2"/>
      <c r="AR766" s="2"/>
      <c r="AU766" s="2"/>
      <c r="AX766" s="2"/>
      <c r="BA766" s="2"/>
      <c r="BD766" s="2"/>
      <c r="BF766" s="2"/>
      <c r="BI766" s="2"/>
      <c r="BL766" s="2"/>
      <c r="BO766" s="2"/>
      <c r="BR766" s="2"/>
      <c r="BU766" s="2"/>
      <c r="BX766" s="2"/>
      <c r="CA766" s="2"/>
      <c r="CD766" s="2"/>
      <c r="CF766" s="103"/>
      <c r="CH766" s="103"/>
      <c r="CJ766" s="103"/>
      <c r="CL766" s="103"/>
      <c r="CN766" s="103"/>
      <c r="CP766" s="103"/>
      <c r="CR766" s="103"/>
    </row>
    <row r="767" spans="1:96">
      <c r="A767" s="235" t="str">
        <f t="shared" si="39"/>
        <v>SDOGATLC [Spiny dogfish Atlantic Coast]</v>
      </c>
      <c r="B767" s="231" t="s">
        <v>1452</v>
      </c>
      <c r="C767" s="231" t="s">
        <v>1453</v>
      </c>
      <c r="D767" s="2"/>
      <c r="H767" s="2"/>
      <c r="N767" s="2"/>
      <c r="S767" s="2"/>
      <c r="U767" s="2"/>
      <c r="W767" s="103"/>
      <c r="Y767" s="2"/>
      <c r="AB767" s="2"/>
      <c r="AE767" s="2"/>
      <c r="AG767" s="2"/>
      <c r="AI767" s="2"/>
      <c r="AK767" s="2"/>
      <c r="AM767" s="2"/>
      <c r="AO767" s="2"/>
      <c r="AR767" s="2"/>
      <c r="AU767" s="2"/>
      <c r="AX767" s="2"/>
      <c r="BA767" s="2"/>
      <c r="BD767" s="2"/>
      <c r="BF767" s="2"/>
      <c r="BI767" s="2"/>
      <c r="BL767" s="2"/>
      <c r="BO767" s="2"/>
      <c r="BR767" s="2"/>
      <c r="BU767" s="2"/>
      <c r="BX767" s="2"/>
      <c r="CA767" s="2"/>
      <c r="CD767" s="2"/>
      <c r="CF767" s="103"/>
      <c r="CH767" s="103"/>
      <c r="CJ767" s="103"/>
      <c r="CL767" s="103"/>
      <c r="CN767" s="103"/>
      <c r="CP767" s="103"/>
      <c r="CR767" s="103"/>
    </row>
    <row r="768" spans="1:96">
      <c r="A768" s="235" t="str">
        <f t="shared" si="39"/>
        <v>SDOGBLKGSA29 [Spiny dogfish Black Sea]</v>
      </c>
      <c r="B768" s="231" t="s">
        <v>1454</v>
      </c>
      <c r="C768" s="231" t="s">
        <v>4560</v>
      </c>
      <c r="D768" s="2"/>
      <c r="H768" s="2"/>
      <c r="N768" s="2"/>
      <c r="S768" s="2"/>
      <c r="U768" s="2"/>
      <c r="W768" s="103"/>
      <c r="Y768" s="2"/>
      <c r="AB768" s="2"/>
      <c r="AE768" s="2"/>
      <c r="AG768" s="2"/>
      <c r="AI768" s="2"/>
      <c r="AK768" s="2"/>
      <c r="AM768" s="2"/>
      <c r="AO768" s="2"/>
      <c r="AR768" s="2"/>
      <c r="AU768" s="2"/>
      <c r="AX768" s="2"/>
      <c r="BA768" s="2"/>
      <c r="BD768" s="2"/>
      <c r="BF768" s="2"/>
      <c r="BI768" s="2"/>
      <c r="BL768" s="2"/>
      <c r="BO768" s="2"/>
      <c r="BR768" s="2"/>
      <c r="BU768" s="2"/>
      <c r="BX768" s="2"/>
      <c r="CA768" s="2"/>
      <c r="CD768" s="2"/>
      <c r="CF768" s="103"/>
      <c r="CH768" s="103"/>
      <c r="CJ768" s="103"/>
      <c r="CL768" s="103"/>
      <c r="CN768" s="103"/>
      <c r="CP768" s="103"/>
      <c r="CR768" s="103"/>
    </row>
    <row r="769" spans="1:96">
      <c r="A769" s="235" t="str">
        <f t="shared" si="39"/>
        <v>SDRAYVI-VII [Sandy ray ICES 6-7]</v>
      </c>
      <c r="B769" s="231" t="s">
        <v>4561</v>
      </c>
      <c r="C769" s="231" t="s">
        <v>4562</v>
      </c>
      <c r="D769" s="2"/>
      <c r="H769" s="2"/>
      <c r="N769" s="2"/>
      <c r="S769" s="2"/>
      <c r="U769" s="2"/>
      <c r="W769" s="103"/>
      <c r="Y769" s="2"/>
      <c r="AB769" s="2"/>
      <c r="AE769" s="2"/>
      <c r="AG769" s="2"/>
      <c r="AI769" s="2"/>
      <c r="AK769" s="2"/>
      <c r="AM769" s="2"/>
      <c r="AO769" s="2"/>
      <c r="AR769" s="2"/>
      <c r="AU769" s="2"/>
      <c r="AX769" s="2"/>
      <c r="BA769" s="2"/>
      <c r="BD769" s="2"/>
      <c r="BF769" s="2"/>
      <c r="BI769" s="2"/>
      <c r="BL769" s="2"/>
      <c r="BO769" s="2"/>
      <c r="BR769" s="2"/>
      <c r="BU769" s="2"/>
      <c r="BX769" s="2"/>
      <c r="CA769" s="2"/>
      <c r="CD769" s="2"/>
      <c r="CF769" s="103"/>
      <c r="CH769" s="103"/>
      <c r="CJ769" s="103"/>
      <c r="CL769" s="103"/>
      <c r="CN769" s="103"/>
      <c r="CP769" s="103"/>
      <c r="CR769" s="103"/>
    </row>
    <row r="770" spans="1:96">
      <c r="A770" s="235" t="str">
        <f t="shared" si="39"/>
        <v>SEELNSSA1 [Sand eel Sandeel Area 1]</v>
      </c>
      <c r="B770" s="231" t="s">
        <v>1455</v>
      </c>
      <c r="C770" s="231" t="s">
        <v>4563</v>
      </c>
      <c r="D770" s="2"/>
      <c r="H770" s="2"/>
      <c r="N770" s="2"/>
      <c r="S770" s="2"/>
      <c r="U770" s="2"/>
      <c r="W770" s="103"/>
      <c r="Y770" s="2"/>
      <c r="AB770" s="2"/>
      <c r="AE770" s="2"/>
      <c r="AG770" s="2"/>
      <c r="AI770" s="2"/>
      <c r="AK770" s="2"/>
      <c r="AM770" s="2"/>
      <c r="AO770" s="2"/>
      <c r="AR770" s="2"/>
      <c r="AU770" s="2"/>
      <c r="AX770" s="2"/>
      <c r="BA770" s="2"/>
      <c r="BD770" s="2"/>
      <c r="BF770" s="2"/>
      <c r="BI770" s="2"/>
      <c r="BL770" s="2"/>
      <c r="BO770" s="2"/>
      <c r="BR770" s="2"/>
      <c r="BU770" s="2"/>
      <c r="BX770" s="2"/>
      <c r="CA770" s="2"/>
      <c r="CD770" s="2"/>
      <c r="CF770" s="103"/>
      <c r="CH770" s="103"/>
      <c r="CJ770" s="103"/>
      <c r="CL770" s="103"/>
      <c r="CN770" s="103"/>
      <c r="CP770" s="103"/>
      <c r="CR770" s="103"/>
    </row>
    <row r="771" spans="1:96">
      <c r="A771" s="235" t="str">
        <f t="shared" si="39"/>
        <v>SEELNSSA2 [Sand eel Sandeel Area 2]</v>
      </c>
      <c r="B771" s="231" t="s">
        <v>1456</v>
      </c>
      <c r="C771" s="231" t="s">
        <v>4564</v>
      </c>
      <c r="D771" s="2"/>
      <c r="H771" s="2"/>
      <c r="N771" s="2"/>
      <c r="S771" s="2"/>
      <c r="U771" s="2"/>
      <c r="W771" s="103"/>
      <c r="Y771" s="2"/>
      <c r="AB771" s="2"/>
      <c r="AE771" s="2"/>
      <c r="AG771" s="2"/>
      <c r="AI771" s="2"/>
      <c r="AK771" s="2"/>
      <c r="AM771" s="2"/>
      <c r="AO771" s="2"/>
      <c r="AR771" s="2"/>
      <c r="AU771" s="2"/>
      <c r="AX771" s="2"/>
      <c r="BA771" s="2"/>
      <c r="BD771" s="2"/>
      <c r="BF771" s="2"/>
      <c r="BI771" s="2"/>
      <c r="BL771" s="2"/>
      <c r="BO771" s="2"/>
      <c r="BR771" s="2"/>
      <c r="BU771" s="2"/>
      <c r="BX771" s="2"/>
      <c r="CA771" s="2"/>
      <c r="CD771" s="2"/>
      <c r="CF771" s="103"/>
      <c r="CH771" s="103"/>
      <c r="CJ771" s="103"/>
      <c r="CL771" s="103"/>
      <c r="CN771" s="103"/>
      <c r="CP771" s="103"/>
      <c r="CR771" s="103"/>
    </row>
    <row r="772" spans="1:96">
      <c r="A772" s="235" t="str">
        <f t="shared" si="39"/>
        <v>SEELNSSA3 [Sand eel Sandeel Area 3]</v>
      </c>
      <c r="B772" s="231" t="s">
        <v>1457</v>
      </c>
      <c r="C772" s="231" t="s">
        <v>4565</v>
      </c>
      <c r="D772" s="2"/>
      <c r="H772" s="2"/>
      <c r="N772" s="2"/>
      <c r="S772" s="2"/>
      <c r="U772" s="2"/>
      <c r="W772" s="103"/>
      <c r="Y772" s="2"/>
      <c r="AB772" s="2"/>
      <c r="AE772" s="2"/>
      <c r="AG772" s="2"/>
      <c r="AI772" s="2"/>
      <c r="AK772" s="2"/>
      <c r="AM772" s="2"/>
      <c r="AO772" s="2"/>
      <c r="AR772" s="2"/>
      <c r="AU772" s="2"/>
      <c r="AX772" s="2"/>
      <c r="BA772" s="2"/>
      <c r="BD772" s="2"/>
      <c r="BF772" s="2"/>
      <c r="BI772" s="2"/>
      <c r="BL772" s="2"/>
      <c r="BO772" s="2"/>
      <c r="BR772" s="2"/>
      <c r="BU772" s="2"/>
      <c r="BX772" s="2"/>
      <c r="CA772" s="2"/>
      <c r="CD772" s="2"/>
      <c r="CF772" s="103"/>
      <c r="CH772" s="103"/>
      <c r="CJ772" s="103"/>
      <c r="CL772" s="103"/>
      <c r="CN772" s="103"/>
      <c r="CP772" s="103"/>
      <c r="CR772" s="103"/>
    </row>
    <row r="773" spans="1:96">
      <c r="A773" s="235" t="str">
        <f t="shared" si="39"/>
        <v>SEELNSSA4 [Sand eel Sandeel Area 4]</v>
      </c>
      <c r="B773" s="231" t="s">
        <v>4566</v>
      </c>
      <c r="C773" s="231" t="s">
        <v>4567</v>
      </c>
      <c r="D773" s="2"/>
      <c r="H773" s="2"/>
      <c r="N773" s="2"/>
      <c r="S773" s="2"/>
      <c r="U773" s="2"/>
      <c r="W773" s="103"/>
      <c r="Y773" s="2"/>
      <c r="AB773" s="2"/>
      <c r="AE773" s="2"/>
      <c r="AG773" s="2"/>
      <c r="AI773" s="2"/>
      <c r="AK773" s="2"/>
      <c r="AM773" s="2"/>
      <c r="AO773" s="2"/>
      <c r="AR773" s="2"/>
      <c r="AU773" s="2"/>
      <c r="AX773" s="2"/>
      <c r="BA773" s="2"/>
      <c r="BD773" s="2"/>
      <c r="BF773" s="2"/>
      <c r="BI773" s="2"/>
      <c r="BL773" s="2"/>
      <c r="BO773" s="2"/>
      <c r="BR773" s="2"/>
      <c r="BU773" s="2"/>
      <c r="BX773" s="2"/>
      <c r="CA773" s="2"/>
      <c r="CD773" s="2"/>
      <c r="CF773" s="103"/>
      <c r="CH773" s="103"/>
      <c r="CJ773" s="103"/>
      <c r="CL773" s="103"/>
      <c r="CN773" s="103"/>
      <c r="CP773" s="103"/>
      <c r="CR773" s="103"/>
    </row>
    <row r="774" spans="1:96">
      <c r="A774" s="235" t="str">
        <f t="shared" si="39"/>
        <v>SEELNSSA5 [Sand eel Sandeel Area 5]</v>
      </c>
      <c r="B774" s="231" t="s">
        <v>4568</v>
      </c>
      <c r="C774" s="231" t="s">
        <v>4569</v>
      </c>
      <c r="D774" s="2"/>
      <c r="H774" s="2"/>
      <c r="N774" s="2"/>
      <c r="S774" s="2"/>
      <c r="U774" s="2"/>
      <c r="W774" s="103"/>
      <c r="Y774" s="2"/>
      <c r="AB774" s="2"/>
      <c r="AE774" s="2"/>
      <c r="AG774" s="2"/>
      <c r="AI774" s="2"/>
      <c r="AK774" s="2"/>
      <c r="AM774" s="2"/>
      <c r="AO774" s="2"/>
      <c r="AR774" s="2"/>
      <c r="AU774" s="2"/>
      <c r="AX774" s="2"/>
      <c r="BA774" s="2"/>
      <c r="BD774" s="2"/>
      <c r="BF774" s="2"/>
      <c r="BI774" s="2"/>
      <c r="BL774" s="2"/>
      <c r="BO774" s="2"/>
      <c r="BR774" s="2"/>
      <c r="BU774" s="2"/>
      <c r="BX774" s="2"/>
      <c r="CA774" s="2"/>
      <c r="CD774" s="2"/>
      <c r="CF774" s="103"/>
      <c r="CH774" s="103"/>
      <c r="CJ774" s="103"/>
      <c r="CL774" s="103"/>
      <c r="CN774" s="103"/>
      <c r="CP774" s="103"/>
      <c r="CR774" s="103"/>
    </row>
    <row r="775" spans="1:96">
      <c r="A775" s="235" t="str">
        <f t="shared" ref="A775:A838" si="40">IF(ISBLANK(B775),"",B775&amp;" ["&amp;C775&amp;"]")</f>
        <v>SEELNSSA6 [Sand eel Sandeel Area 6]</v>
      </c>
      <c r="B775" s="231" t="s">
        <v>4570</v>
      </c>
      <c r="C775" s="231" t="s">
        <v>4571</v>
      </c>
      <c r="D775" s="2"/>
      <c r="H775" s="2"/>
      <c r="N775" s="2"/>
      <c r="S775" s="2"/>
      <c r="U775" s="2"/>
      <c r="W775" s="103"/>
      <c r="Y775" s="2"/>
      <c r="AB775" s="2"/>
      <c r="AE775" s="2"/>
      <c r="AG775" s="2"/>
      <c r="AI775" s="2"/>
      <c r="AK775" s="2"/>
      <c r="AM775" s="2"/>
      <c r="AO775" s="2"/>
      <c r="AR775" s="2"/>
      <c r="AU775" s="2"/>
      <c r="AX775" s="2"/>
      <c r="BA775" s="2"/>
      <c r="BD775" s="2"/>
      <c r="BF775" s="2"/>
      <c r="BI775" s="2"/>
      <c r="BL775" s="2"/>
      <c r="BO775" s="2"/>
      <c r="BR775" s="2"/>
      <c r="BU775" s="2"/>
      <c r="BX775" s="2"/>
      <c r="CA775" s="2"/>
      <c r="CD775" s="2"/>
      <c r="CF775" s="103"/>
      <c r="CH775" s="103"/>
      <c r="CJ775" s="103"/>
      <c r="CL775" s="103"/>
      <c r="CN775" s="103"/>
      <c r="CP775" s="103"/>
      <c r="CR775" s="103"/>
    </row>
    <row r="776" spans="1:96">
      <c r="A776" s="235" t="str">
        <f t="shared" si="40"/>
        <v>SEELNSSA7 [Sand eel Sandeel Area 7]</v>
      </c>
      <c r="B776" s="231" t="s">
        <v>4572</v>
      </c>
      <c r="C776" s="231" t="s">
        <v>4573</v>
      </c>
      <c r="D776" s="2"/>
      <c r="H776" s="2"/>
      <c r="N776" s="2"/>
      <c r="S776" s="2"/>
      <c r="U776" s="2"/>
      <c r="W776" s="103"/>
      <c r="Y776" s="2"/>
      <c r="AB776" s="2"/>
      <c r="AE776" s="2"/>
      <c r="AG776" s="2"/>
      <c r="AI776" s="2"/>
      <c r="AK776" s="2"/>
      <c r="AM776" s="2"/>
      <c r="AO776" s="2"/>
      <c r="AR776" s="2"/>
      <c r="AU776" s="2"/>
      <c r="AX776" s="2"/>
      <c r="BA776" s="2"/>
      <c r="BD776" s="2"/>
      <c r="BF776" s="2"/>
      <c r="BI776" s="2"/>
      <c r="BL776" s="2"/>
      <c r="BO776" s="2"/>
      <c r="BR776" s="2"/>
      <c r="BU776" s="2"/>
      <c r="BX776" s="2"/>
      <c r="CA776" s="2"/>
      <c r="CD776" s="2"/>
      <c r="CF776" s="103"/>
      <c r="CH776" s="103"/>
      <c r="CJ776" s="103"/>
      <c r="CL776" s="103"/>
      <c r="CN776" s="103"/>
      <c r="CP776" s="103"/>
      <c r="CR776" s="103"/>
    </row>
    <row r="777" spans="1:96">
      <c r="A777" s="235" t="str">
        <f t="shared" si="40"/>
        <v>SEELVIa [Sand eel West of Scotland]</v>
      </c>
      <c r="B777" s="231" t="s">
        <v>4574</v>
      </c>
      <c r="C777" s="231" t="s">
        <v>4575</v>
      </c>
      <c r="D777" s="2"/>
      <c r="H777" s="2"/>
      <c r="N777" s="2"/>
      <c r="S777" s="2"/>
      <c r="U777" s="2"/>
      <c r="W777" s="103"/>
      <c r="Y777" s="2"/>
      <c r="AB777" s="2"/>
      <c r="AE777" s="2"/>
      <c r="AG777" s="2"/>
      <c r="AI777" s="2"/>
      <c r="AK777" s="2"/>
      <c r="AM777" s="2"/>
      <c r="AO777" s="2"/>
      <c r="AR777" s="2"/>
      <c r="AU777" s="2"/>
      <c r="AX777" s="2"/>
      <c r="BA777" s="2"/>
      <c r="BD777" s="2"/>
      <c r="BF777" s="2"/>
      <c r="BI777" s="2"/>
      <c r="BL777" s="2"/>
      <c r="BO777" s="2"/>
      <c r="BR777" s="2"/>
      <c r="BU777" s="2"/>
      <c r="BX777" s="2"/>
      <c r="CA777" s="2"/>
      <c r="CD777" s="2"/>
      <c r="CF777" s="103"/>
      <c r="CH777" s="103"/>
      <c r="CJ777" s="103"/>
      <c r="CL777" s="103"/>
      <c r="CN777" s="103"/>
      <c r="CP777" s="103"/>
      <c r="CR777" s="103"/>
    </row>
    <row r="778" spans="1:96">
      <c r="A778" s="235" t="str">
        <f t="shared" si="40"/>
        <v>SERAYVIIde [Smalleyed ray ICES 7de]</v>
      </c>
      <c r="B778" s="231" t="s">
        <v>4576</v>
      </c>
      <c r="C778" s="231" t="s">
        <v>4577</v>
      </c>
      <c r="D778" s="2"/>
      <c r="H778" s="2"/>
      <c r="N778" s="2"/>
      <c r="S778" s="2"/>
      <c r="U778" s="2"/>
      <c r="W778" s="103"/>
      <c r="Y778" s="2"/>
      <c r="AB778" s="2"/>
      <c r="AE778" s="2"/>
      <c r="AG778" s="2"/>
      <c r="AI778" s="2"/>
      <c r="AK778" s="2"/>
      <c r="AM778" s="2"/>
      <c r="AO778" s="2"/>
      <c r="AR778" s="2"/>
      <c r="AU778" s="2"/>
      <c r="AX778" s="2"/>
      <c r="BA778" s="2"/>
      <c r="BD778" s="2"/>
      <c r="BF778" s="2"/>
      <c r="BI778" s="2"/>
      <c r="BL778" s="2"/>
      <c r="BO778" s="2"/>
      <c r="BR778" s="2"/>
      <c r="BU778" s="2"/>
      <c r="BX778" s="2"/>
      <c r="CA778" s="2"/>
      <c r="CD778" s="2"/>
      <c r="CF778" s="103"/>
      <c r="CH778" s="103"/>
      <c r="CJ778" s="103"/>
      <c r="CL778" s="103"/>
      <c r="CN778" s="103"/>
      <c r="CP778" s="103"/>
      <c r="CR778" s="103"/>
    </row>
    <row r="779" spans="1:96">
      <c r="A779" s="235" t="str">
        <f t="shared" si="40"/>
        <v>SERAYVIIf-g [Smalleyed ray Celtic Sea]</v>
      </c>
      <c r="B779" s="231" t="s">
        <v>4578</v>
      </c>
      <c r="C779" s="231" t="s">
        <v>4579</v>
      </c>
      <c r="D779" s="2"/>
      <c r="H779" s="2"/>
      <c r="N779" s="2"/>
      <c r="S779" s="2"/>
      <c r="U779" s="2"/>
      <c r="W779" s="103"/>
      <c r="Y779" s="2"/>
      <c r="AB779" s="2"/>
      <c r="AE779" s="2"/>
      <c r="AG779" s="2"/>
      <c r="AI779" s="2"/>
      <c r="AK779" s="2"/>
      <c r="AM779" s="2"/>
      <c r="AO779" s="2"/>
      <c r="AR779" s="2"/>
      <c r="AU779" s="2"/>
      <c r="AX779" s="2"/>
      <c r="BA779" s="2"/>
      <c r="BD779" s="2"/>
      <c r="BF779" s="2"/>
      <c r="BI779" s="2"/>
      <c r="BL779" s="2"/>
      <c r="BO779" s="2"/>
      <c r="BR779" s="2"/>
      <c r="BU779" s="2"/>
      <c r="BX779" s="2"/>
      <c r="CA779" s="2"/>
      <c r="CD779" s="2"/>
      <c r="CF779" s="103"/>
      <c r="CH779" s="103"/>
      <c r="CJ779" s="103"/>
      <c r="CL779" s="103"/>
      <c r="CN779" s="103"/>
      <c r="CP779" s="103"/>
      <c r="CR779" s="103"/>
    </row>
    <row r="780" spans="1:96">
      <c r="A780" s="235" t="str">
        <f t="shared" si="40"/>
        <v>SFLOUNMATLC [Summer flounder Mid-Atlantic Coast]</v>
      </c>
      <c r="B780" s="231" t="s">
        <v>1458</v>
      </c>
      <c r="C780" s="231" t="s">
        <v>1459</v>
      </c>
      <c r="D780" s="2"/>
      <c r="H780" s="2"/>
      <c r="N780" s="2"/>
      <c r="S780" s="2"/>
      <c r="U780" s="2"/>
      <c r="W780" s="103"/>
      <c r="Y780" s="2"/>
      <c r="AB780" s="2"/>
      <c r="AE780" s="2"/>
      <c r="AG780" s="2"/>
      <c r="AI780" s="2"/>
      <c r="AK780" s="2"/>
      <c r="AM780" s="2"/>
      <c r="AO780" s="2"/>
      <c r="AR780" s="2"/>
      <c r="AU780" s="2"/>
      <c r="AX780" s="2"/>
      <c r="BA780" s="2"/>
      <c r="BD780" s="2"/>
      <c r="BF780" s="2"/>
      <c r="BI780" s="2"/>
      <c r="BL780" s="2"/>
      <c r="BO780" s="2"/>
      <c r="BR780" s="2"/>
      <c r="BU780" s="2"/>
      <c r="BX780" s="2"/>
      <c r="CA780" s="2"/>
      <c r="CD780" s="2"/>
      <c r="CF780" s="103"/>
      <c r="CH780" s="103"/>
      <c r="CJ780" s="103"/>
      <c r="CL780" s="103"/>
      <c r="CN780" s="103"/>
      <c r="CP780" s="103"/>
      <c r="CR780" s="103"/>
    </row>
    <row r="781" spans="1:96">
      <c r="A781" s="235" t="str">
        <f t="shared" si="40"/>
        <v>SFMAKONWPAC [Shortfin mako Nothwest Pacific Ocean]</v>
      </c>
      <c r="B781" s="231" t="s">
        <v>1460</v>
      </c>
      <c r="C781" s="231" t="s">
        <v>1461</v>
      </c>
      <c r="D781" s="2"/>
      <c r="H781" s="2"/>
      <c r="N781" s="2"/>
      <c r="S781" s="2"/>
      <c r="U781" s="2"/>
      <c r="W781" s="103"/>
      <c r="Y781" s="2"/>
      <c r="AB781" s="2"/>
      <c r="AE781" s="2"/>
      <c r="AG781" s="2"/>
      <c r="AI781" s="2"/>
      <c r="AK781" s="2"/>
      <c r="AM781" s="2"/>
      <c r="AO781" s="2"/>
      <c r="AR781" s="2"/>
      <c r="AU781" s="2"/>
      <c r="AX781" s="2"/>
      <c r="BA781" s="2"/>
      <c r="BD781" s="2"/>
      <c r="BF781" s="2"/>
      <c r="BI781" s="2"/>
      <c r="BL781" s="2"/>
      <c r="BO781" s="2"/>
      <c r="BR781" s="2"/>
      <c r="BU781" s="2"/>
      <c r="BX781" s="2"/>
      <c r="CA781" s="2"/>
      <c r="CD781" s="2"/>
      <c r="CF781" s="103"/>
      <c r="CH781" s="103"/>
      <c r="CJ781" s="103"/>
      <c r="CL781" s="103"/>
      <c r="CN781" s="103"/>
      <c r="CP781" s="103"/>
      <c r="CR781" s="103"/>
    </row>
    <row r="782" spans="1:96">
      <c r="A782" s="235" t="str">
        <f t="shared" si="40"/>
        <v>SGRAYVI-VII [Shagreen ray ICES 6-7]</v>
      </c>
      <c r="B782" s="231" t="s">
        <v>4580</v>
      </c>
      <c r="C782" s="231" t="s">
        <v>4581</v>
      </c>
      <c r="D782" s="2"/>
      <c r="H782" s="2"/>
      <c r="N782" s="2"/>
      <c r="S782" s="2"/>
      <c r="U782" s="2"/>
      <c r="W782" s="103"/>
      <c r="Y782" s="2"/>
      <c r="AB782" s="2"/>
      <c r="AE782" s="2"/>
      <c r="AG782" s="2"/>
      <c r="AI782" s="2"/>
      <c r="AK782" s="2"/>
      <c r="AM782" s="2"/>
      <c r="AO782" s="2"/>
      <c r="AR782" s="2"/>
      <c r="AU782" s="2"/>
      <c r="AX782" s="2"/>
      <c r="BA782" s="2"/>
      <c r="BD782" s="2"/>
      <c r="BF782" s="2"/>
      <c r="BI782" s="2"/>
      <c r="BL782" s="2"/>
      <c r="BO782" s="2"/>
      <c r="BR782" s="2"/>
      <c r="BU782" s="2"/>
      <c r="BX782" s="2"/>
      <c r="CA782" s="2"/>
      <c r="CD782" s="2"/>
      <c r="CF782" s="103"/>
      <c r="CH782" s="103"/>
      <c r="CJ782" s="103"/>
      <c r="CL782" s="103"/>
      <c r="CN782" s="103"/>
      <c r="CP782" s="103"/>
      <c r="CR782" s="103"/>
    </row>
    <row r="783" spans="1:96">
      <c r="A783" s="235" t="str">
        <f t="shared" si="40"/>
        <v>SHAKE4VWX [Silver hake Scotian Shelf and Bay of Fundy]</v>
      </c>
      <c r="B783" s="231" t="s">
        <v>2820</v>
      </c>
      <c r="C783" s="231" t="s">
        <v>2821</v>
      </c>
      <c r="D783" s="2"/>
      <c r="H783" s="2"/>
      <c r="N783" s="2"/>
      <c r="S783" s="2"/>
      <c r="U783" s="2"/>
      <c r="W783" s="103"/>
      <c r="Y783" s="2"/>
      <c r="AB783" s="2"/>
      <c r="AE783" s="2"/>
      <c r="AG783" s="2"/>
      <c r="AI783" s="2"/>
      <c r="AK783" s="2"/>
      <c r="AM783" s="2"/>
      <c r="AO783" s="2"/>
      <c r="AR783" s="2"/>
      <c r="AU783" s="2"/>
      <c r="AX783" s="2"/>
      <c r="BA783" s="2"/>
      <c r="BD783" s="2"/>
      <c r="BF783" s="2"/>
      <c r="BI783" s="2"/>
      <c r="BL783" s="2"/>
      <c r="BO783" s="2"/>
      <c r="BR783" s="2"/>
      <c r="BU783" s="2"/>
      <c r="BX783" s="2"/>
      <c r="CA783" s="2"/>
      <c r="CD783" s="2"/>
      <c r="CF783" s="103"/>
      <c r="CH783" s="103"/>
      <c r="CJ783" s="103"/>
      <c r="CL783" s="103"/>
      <c r="CN783" s="103"/>
      <c r="CP783" s="103"/>
      <c r="CR783" s="103"/>
    </row>
    <row r="784" spans="1:96">
      <c r="A784" s="235" t="str">
        <f t="shared" si="40"/>
        <v>SHAKEGOMNGB [Silver hake Gulf of Maine / Georges Bank]</v>
      </c>
      <c r="B784" s="231" t="s">
        <v>1462</v>
      </c>
      <c r="C784" s="231" t="s">
        <v>4582</v>
      </c>
      <c r="D784" s="2"/>
      <c r="H784" s="2"/>
      <c r="N784" s="2"/>
      <c r="S784" s="2"/>
      <c r="U784" s="2"/>
      <c r="W784" s="103"/>
      <c r="Y784" s="2"/>
      <c r="AB784" s="2"/>
      <c r="AE784" s="2"/>
      <c r="AG784" s="2"/>
      <c r="AI784" s="2"/>
      <c r="AK784" s="2"/>
      <c r="AM784" s="2"/>
      <c r="AO784" s="2"/>
      <c r="AR784" s="2"/>
      <c r="AU784" s="2"/>
      <c r="AX784" s="2"/>
      <c r="BA784" s="2"/>
      <c r="BD784" s="2"/>
      <c r="BF784" s="2"/>
      <c r="BI784" s="2"/>
      <c r="BL784" s="2"/>
      <c r="BO784" s="2"/>
      <c r="BR784" s="2"/>
      <c r="BU784" s="2"/>
      <c r="BX784" s="2"/>
      <c r="CA784" s="2"/>
      <c r="CD784" s="2"/>
      <c r="CF784" s="103"/>
      <c r="CH784" s="103"/>
      <c r="CJ784" s="103"/>
      <c r="CL784" s="103"/>
      <c r="CN784" s="103"/>
      <c r="CP784" s="103"/>
      <c r="CR784" s="103"/>
    </row>
    <row r="785" spans="1:96">
      <c r="A785" s="235" t="str">
        <f t="shared" si="40"/>
        <v>SHAKESGBMATL [Silver hake Southern Georges Bank / Mid-Atlantic]</v>
      </c>
      <c r="B785" s="231" t="s">
        <v>1463</v>
      </c>
      <c r="C785" s="231" t="s">
        <v>1464</v>
      </c>
      <c r="D785" s="2"/>
      <c r="H785" s="2"/>
      <c r="N785" s="2"/>
      <c r="S785" s="2"/>
      <c r="U785" s="2"/>
      <c r="W785" s="103"/>
      <c r="Y785" s="2"/>
      <c r="AB785" s="2"/>
      <c r="AE785" s="2"/>
      <c r="AG785" s="2"/>
      <c r="AI785" s="2"/>
      <c r="AK785" s="2"/>
      <c r="AM785" s="2"/>
      <c r="AO785" s="2"/>
      <c r="AR785" s="2"/>
      <c r="AU785" s="2"/>
      <c r="AX785" s="2"/>
      <c r="BA785" s="2"/>
      <c r="BD785" s="2"/>
      <c r="BF785" s="2"/>
      <c r="BI785" s="2"/>
      <c r="BL785" s="2"/>
      <c r="BO785" s="2"/>
      <c r="BR785" s="2"/>
      <c r="BU785" s="2"/>
      <c r="BX785" s="2"/>
      <c r="CA785" s="2"/>
      <c r="CD785" s="2"/>
      <c r="CF785" s="103"/>
      <c r="CH785" s="103"/>
      <c r="CJ785" s="103"/>
      <c r="CL785" s="103"/>
      <c r="CN785" s="103"/>
      <c r="CP785" s="103"/>
      <c r="CR785" s="103"/>
    </row>
    <row r="786" spans="1:96">
      <c r="A786" s="235" t="str">
        <f t="shared" si="40"/>
        <v>SHAKOIMKB [Shako Ise and Mikawa Bay]</v>
      </c>
      <c r="B786" s="231" t="s">
        <v>4583</v>
      </c>
      <c r="C786" s="231" t="s">
        <v>4584</v>
      </c>
      <c r="D786" s="2"/>
      <c r="H786" s="2"/>
      <c r="N786" s="2"/>
      <c r="S786" s="2"/>
      <c r="U786" s="2"/>
      <c r="W786" s="103"/>
      <c r="Y786" s="2"/>
      <c r="AB786" s="2"/>
      <c r="AE786" s="2"/>
      <c r="AG786" s="2"/>
      <c r="AI786" s="2"/>
      <c r="AK786" s="2"/>
      <c r="AM786" s="2"/>
      <c r="AO786" s="2"/>
      <c r="AR786" s="2"/>
      <c r="AU786" s="2"/>
      <c r="AX786" s="2"/>
      <c r="BA786" s="2"/>
      <c r="BD786" s="2"/>
      <c r="BF786" s="2"/>
      <c r="BI786" s="2"/>
      <c r="BL786" s="2"/>
      <c r="BO786" s="2"/>
      <c r="BR786" s="2"/>
      <c r="BU786" s="2"/>
      <c r="BX786" s="2"/>
      <c r="CA786" s="2"/>
      <c r="CD786" s="2"/>
      <c r="CF786" s="103"/>
      <c r="CH786" s="103"/>
      <c r="CJ786" s="103"/>
      <c r="CL786" s="103"/>
      <c r="CN786" s="103"/>
      <c r="CP786" s="103"/>
      <c r="CR786" s="103"/>
    </row>
    <row r="787" spans="1:96">
      <c r="A787" s="235" t="str">
        <f t="shared" si="40"/>
        <v>SHCROCKPCOAST [Sharpchin rockfish Pacific Coast]</v>
      </c>
      <c r="B787" s="231" t="s">
        <v>4585</v>
      </c>
      <c r="C787" s="231" t="s">
        <v>4586</v>
      </c>
      <c r="D787" s="2"/>
      <c r="H787" s="2"/>
      <c r="N787" s="2"/>
      <c r="S787" s="2"/>
      <c r="U787" s="2"/>
      <c r="W787" s="103"/>
      <c r="Y787" s="2"/>
      <c r="AB787" s="2"/>
      <c r="AE787" s="2"/>
      <c r="AG787" s="2"/>
      <c r="AI787" s="2"/>
      <c r="AK787" s="2"/>
      <c r="AM787" s="2"/>
      <c r="AO787" s="2"/>
      <c r="AR787" s="2"/>
      <c r="AU787" s="2"/>
      <c r="AX787" s="2"/>
      <c r="BA787" s="2"/>
      <c r="BD787" s="2"/>
      <c r="BF787" s="2"/>
      <c r="BI787" s="2"/>
      <c r="BL787" s="2"/>
      <c r="BO787" s="2"/>
      <c r="BR787" s="2"/>
      <c r="BU787" s="2"/>
      <c r="BX787" s="2"/>
      <c r="CA787" s="2"/>
      <c r="CD787" s="2"/>
      <c r="CF787" s="103"/>
      <c r="CH787" s="103"/>
      <c r="CJ787" s="103"/>
      <c r="CL787" s="103"/>
      <c r="CN787" s="103"/>
      <c r="CP787" s="103"/>
      <c r="CR787" s="103"/>
    </row>
    <row r="788" spans="1:96">
      <c r="A788" s="235" t="str">
        <f t="shared" si="40"/>
        <v>SHSPPNEATL [Smooth hound Northeast Atlantic]</v>
      </c>
      <c r="B788" s="231" t="s">
        <v>4587</v>
      </c>
      <c r="C788" s="231" t="s">
        <v>4588</v>
      </c>
      <c r="D788" s="2"/>
      <c r="H788" s="2"/>
      <c r="N788" s="2"/>
      <c r="S788" s="2"/>
      <c r="U788" s="2"/>
      <c r="W788" s="103"/>
      <c r="Y788" s="2"/>
      <c r="AB788" s="2"/>
      <c r="AE788" s="2"/>
      <c r="AG788" s="2"/>
      <c r="AI788" s="2"/>
      <c r="AK788" s="2"/>
      <c r="AM788" s="2"/>
      <c r="AO788" s="2"/>
      <c r="AR788" s="2"/>
      <c r="AU788" s="2"/>
      <c r="AX788" s="2"/>
      <c r="BA788" s="2"/>
      <c r="BD788" s="2"/>
      <c r="BF788" s="2"/>
      <c r="BI788" s="2"/>
      <c r="BL788" s="2"/>
      <c r="BO788" s="2"/>
      <c r="BR788" s="2"/>
      <c r="BU788" s="2"/>
      <c r="BX788" s="2"/>
      <c r="CA788" s="2"/>
      <c r="CD788" s="2"/>
      <c r="CF788" s="103"/>
      <c r="CH788" s="103"/>
      <c r="CJ788" s="103"/>
      <c r="CL788" s="103"/>
      <c r="CN788" s="103"/>
      <c r="CP788" s="103"/>
      <c r="CR788" s="103"/>
    </row>
    <row r="789" spans="1:96">
      <c r="A789" s="235" t="str">
        <f t="shared" si="40"/>
        <v>SILVERFISHSE [Silverfish Southeast Australia]</v>
      </c>
      <c r="B789" s="231" t="s">
        <v>1465</v>
      </c>
      <c r="C789" s="231" t="s">
        <v>1466</v>
      </c>
      <c r="D789" s="2"/>
      <c r="H789" s="2"/>
      <c r="N789" s="2"/>
      <c r="S789" s="2"/>
      <c r="U789" s="2"/>
      <c r="W789" s="103"/>
      <c r="Y789" s="2"/>
      <c r="AB789" s="2"/>
      <c r="AE789" s="2"/>
      <c r="AG789" s="2"/>
      <c r="AI789" s="2"/>
      <c r="AK789" s="2"/>
      <c r="AM789" s="2"/>
      <c r="AO789" s="2"/>
      <c r="AR789" s="2"/>
      <c r="AU789" s="2"/>
      <c r="AX789" s="2"/>
      <c r="BA789" s="2"/>
      <c r="BD789" s="2"/>
      <c r="BF789" s="2"/>
      <c r="BI789" s="2"/>
      <c r="BL789" s="2"/>
      <c r="BO789" s="2"/>
      <c r="BR789" s="2"/>
      <c r="BU789" s="2"/>
      <c r="BX789" s="2"/>
      <c r="CA789" s="2"/>
      <c r="CD789" s="2"/>
      <c r="CF789" s="103"/>
      <c r="CH789" s="103"/>
      <c r="CJ789" s="103"/>
      <c r="CL789" s="103"/>
      <c r="CN789" s="103"/>
      <c r="CP789" s="103"/>
      <c r="CR789" s="103"/>
    </row>
    <row r="790" spans="1:96">
      <c r="A790" s="235" t="str">
        <f t="shared" si="40"/>
        <v>SKJCIO [Skipjack tuna Indian Ocean]</v>
      </c>
      <c r="B790" s="231" t="s">
        <v>1467</v>
      </c>
      <c r="C790" s="231" t="s">
        <v>1468</v>
      </c>
      <c r="D790" s="2"/>
      <c r="H790" s="2"/>
      <c r="N790" s="2"/>
      <c r="S790" s="2"/>
      <c r="U790" s="2"/>
      <c r="W790" s="103"/>
      <c r="Y790" s="2"/>
      <c r="AB790" s="2"/>
      <c r="AE790" s="2"/>
      <c r="AG790" s="2"/>
      <c r="AI790" s="2"/>
      <c r="AK790" s="2"/>
      <c r="AM790" s="2"/>
      <c r="AO790" s="2"/>
      <c r="AR790" s="2"/>
      <c r="AU790" s="2"/>
      <c r="AX790" s="2"/>
      <c r="BA790" s="2"/>
      <c r="BD790" s="2"/>
      <c r="BF790" s="2"/>
      <c r="BI790" s="2"/>
      <c r="BL790" s="2"/>
      <c r="BO790" s="2"/>
      <c r="BR790" s="2"/>
      <c r="BU790" s="2"/>
      <c r="BX790" s="2"/>
      <c r="CA790" s="2"/>
      <c r="CD790" s="2"/>
      <c r="CF790" s="103"/>
      <c r="CH790" s="103"/>
      <c r="CJ790" s="103"/>
      <c r="CL790" s="103"/>
      <c r="CN790" s="103"/>
      <c r="CP790" s="103"/>
      <c r="CR790" s="103"/>
    </row>
    <row r="791" spans="1:96">
      <c r="A791" s="235" t="str">
        <f t="shared" si="40"/>
        <v>SKJCWPAC [Skipjack tuna Central Western Pacific Ocean]</v>
      </c>
      <c r="B791" s="231" t="s">
        <v>1469</v>
      </c>
      <c r="C791" s="231" t="s">
        <v>4589</v>
      </c>
      <c r="D791" s="2"/>
      <c r="H791" s="2"/>
      <c r="N791" s="2"/>
      <c r="S791" s="2"/>
      <c r="U791" s="2"/>
      <c r="W791" s="103"/>
      <c r="Y791" s="2"/>
      <c r="AB791" s="2"/>
      <c r="AE791" s="2"/>
      <c r="AG791" s="2"/>
      <c r="AI791" s="2"/>
      <c r="AK791" s="2"/>
      <c r="AM791" s="2"/>
      <c r="AO791" s="2"/>
      <c r="AR791" s="2"/>
      <c r="AU791" s="2"/>
      <c r="AX791" s="2"/>
      <c r="BA791" s="2"/>
      <c r="BD791" s="2"/>
      <c r="BF791" s="2"/>
      <c r="BI791" s="2"/>
      <c r="BL791" s="2"/>
      <c r="BO791" s="2"/>
      <c r="BR791" s="2"/>
      <c r="BU791" s="2"/>
      <c r="BX791" s="2"/>
      <c r="CA791" s="2"/>
      <c r="CD791" s="2"/>
      <c r="CF791" s="103"/>
      <c r="CH791" s="103"/>
      <c r="CJ791" s="103"/>
      <c r="CL791" s="103"/>
      <c r="CN791" s="103"/>
      <c r="CP791" s="103"/>
      <c r="CR791" s="103"/>
    </row>
    <row r="792" spans="1:96">
      <c r="A792" s="235" t="str">
        <f t="shared" si="40"/>
        <v>SKJEATL [Skipjack tuna Eastern Atlantic]</v>
      </c>
      <c r="B792" s="231" t="s">
        <v>1470</v>
      </c>
      <c r="C792" s="231" t="s">
        <v>1471</v>
      </c>
      <c r="D792" s="2"/>
      <c r="H792" s="2"/>
      <c r="N792" s="2"/>
      <c r="S792" s="2"/>
      <c r="U792" s="2"/>
      <c r="W792" s="103"/>
      <c r="Y792" s="2"/>
      <c r="AB792" s="2"/>
      <c r="AE792" s="2"/>
      <c r="AG792" s="2"/>
      <c r="AI792" s="2"/>
      <c r="AK792" s="2"/>
      <c r="AM792" s="2"/>
      <c r="AO792" s="2"/>
      <c r="AR792" s="2"/>
      <c r="AU792" s="2"/>
      <c r="AX792" s="2"/>
      <c r="BA792" s="2"/>
      <c r="BD792" s="2"/>
      <c r="BF792" s="2"/>
      <c r="BI792" s="2"/>
      <c r="BL792" s="2"/>
      <c r="BO792" s="2"/>
      <c r="BR792" s="2"/>
      <c r="BU792" s="2"/>
      <c r="BX792" s="2"/>
      <c r="CA792" s="2"/>
      <c r="CD792" s="2"/>
      <c r="CF792" s="103"/>
      <c r="CH792" s="103"/>
      <c r="CJ792" s="103"/>
      <c r="CL792" s="103"/>
      <c r="CN792" s="103"/>
      <c r="CP792" s="103"/>
      <c r="CR792" s="103"/>
    </row>
    <row r="793" spans="1:96">
      <c r="A793" s="235" t="str">
        <f t="shared" si="40"/>
        <v>SKJEPAC [Skipjack tuna Eastern Pacific]</v>
      </c>
      <c r="B793" s="231" t="s">
        <v>4590</v>
      </c>
      <c r="C793" s="231" t="s">
        <v>4591</v>
      </c>
      <c r="D793" s="2"/>
      <c r="H793" s="2"/>
      <c r="N793" s="2"/>
      <c r="S793" s="2"/>
      <c r="U793" s="2"/>
      <c r="W793" s="103"/>
      <c r="Y793" s="2"/>
      <c r="AB793" s="2"/>
      <c r="AE793" s="2"/>
      <c r="AG793" s="2"/>
      <c r="AI793" s="2"/>
      <c r="AK793" s="2"/>
      <c r="AM793" s="2"/>
      <c r="AO793" s="2"/>
      <c r="AR793" s="2"/>
      <c r="AU793" s="2"/>
      <c r="AX793" s="2"/>
      <c r="BA793" s="2"/>
      <c r="BD793" s="2"/>
      <c r="BF793" s="2"/>
      <c r="BI793" s="2"/>
      <c r="BL793" s="2"/>
      <c r="BO793" s="2"/>
      <c r="BR793" s="2"/>
      <c r="BU793" s="2"/>
      <c r="BX793" s="2"/>
      <c r="CA793" s="2"/>
      <c r="CD793" s="2"/>
      <c r="CF793" s="103"/>
      <c r="CH793" s="103"/>
      <c r="CJ793" s="103"/>
      <c r="CL793" s="103"/>
      <c r="CN793" s="103"/>
      <c r="CP793" s="103"/>
      <c r="CR793" s="103"/>
    </row>
    <row r="794" spans="1:96">
      <c r="A794" s="235" t="str">
        <f t="shared" si="40"/>
        <v>SKJWATL [Skipjack tuna Western Atlantic]</v>
      </c>
      <c r="B794" s="231" t="s">
        <v>1472</v>
      </c>
      <c r="C794" s="231" t="s">
        <v>1473</v>
      </c>
      <c r="D794" s="2"/>
      <c r="H794" s="2"/>
      <c r="N794" s="2"/>
      <c r="S794" s="2"/>
      <c r="U794" s="2"/>
      <c r="W794" s="103"/>
      <c r="Y794" s="2"/>
      <c r="AB794" s="2"/>
      <c r="AE794" s="2"/>
      <c r="AG794" s="2"/>
      <c r="AI794" s="2"/>
      <c r="AK794" s="2"/>
      <c r="AM794" s="2"/>
      <c r="AO794" s="2"/>
      <c r="AR794" s="2"/>
      <c r="AU794" s="2"/>
      <c r="AX794" s="2"/>
      <c r="BA794" s="2"/>
      <c r="BD794" s="2"/>
      <c r="BF794" s="2"/>
      <c r="BI794" s="2"/>
      <c r="BL794" s="2"/>
      <c r="BO794" s="2"/>
      <c r="BR794" s="2"/>
      <c r="BU794" s="2"/>
      <c r="BX794" s="2"/>
      <c r="CA794" s="2"/>
      <c r="CD794" s="2"/>
      <c r="CF794" s="103"/>
      <c r="CH794" s="103"/>
      <c r="CJ794" s="103"/>
      <c r="CL794" s="103"/>
      <c r="CN794" s="103"/>
      <c r="CP794" s="103"/>
      <c r="CR794" s="103"/>
    </row>
    <row r="795" spans="1:96">
      <c r="A795" s="235" t="str">
        <f t="shared" si="40"/>
        <v>SKSNAPCARIB [Silk snapper Caribbean]</v>
      </c>
      <c r="B795" s="231" t="s">
        <v>4592</v>
      </c>
      <c r="C795" s="231" t="s">
        <v>4593</v>
      </c>
      <c r="D795" s="2"/>
      <c r="H795" s="2"/>
      <c r="N795" s="2"/>
      <c r="S795" s="2"/>
      <c r="U795" s="2"/>
      <c r="W795" s="103"/>
      <c r="Y795" s="2"/>
      <c r="AB795" s="2"/>
      <c r="AE795" s="2"/>
      <c r="AG795" s="2"/>
      <c r="AI795" s="2"/>
      <c r="AK795" s="2"/>
      <c r="AM795" s="2"/>
      <c r="AO795" s="2"/>
      <c r="AR795" s="2"/>
      <c r="AU795" s="2"/>
      <c r="AX795" s="2"/>
      <c r="BA795" s="2"/>
      <c r="BD795" s="2"/>
      <c r="BF795" s="2"/>
      <c r="BI795" s="2"/>
      <c r="BL795" s="2"/>
      <c r="BO795" s="2"/>
      <c r="BR795" s="2"/>
      <c r="BU795" s="2"/>
      <c r="BX795" s="2"/>
      <c r="CA795" s="2"/>
      <c r="CD795" s="2"/>
      <c r="CF795" s="103"/>
      <c r="CH795" s="103"/>
      <c r="CJ795" s="103"/>
      <c r="CL795" s="103"/>
      <c r="CN795" s="103"/>
      <c r="CP795" s="103"/>
      <c r="CR795" s="103"/>
    </row>
    <row r="796" spans="1:96">
      <c r="A796" s="235" t="str">
        <f t="shared" si="40"/>
        <v>SMDOGATL [Smooth dogfish Atlantic]</v>
      </c>
      <c r="B796" s="231" t="s">
        <v>4594</v>
      </c>
      <c r="C796" s="231" t="s">
        <v>4595</v>
      </c>
      <c r="D796" s="2"/>
      <c r="H796" s="2"/>
      <c r="N796" s="2"/>
      <c r="S796" s="2"/>
      <c r="U796" s="2"/>
      <c r="W796" s="103"/>
      <c r="Y796" s="2"/>
      <c r="AB796" s="2"/>
      <c r="AE796" s="2"/>
      <c r="AG796" s="2"/>
      <c r="AI796" s="2"/>
      <c r="AK796" s="2"/>
      <c r="AM796" s="2"/>
      <c r="AO796" s="2"/>
      <c r="AR796" s="2"/>
      <c r="AU796" s="2"/>
      <c r="AX796" s="2"/>
      <c r="BA796" s="2"/>
      <c r="BD796" s="2"/>
      <c r="BF796" s="2"/>
      <c r="BI796" s="2"/>
      <c r="BL796" s="2"/>
      <c r="BO796" s="2"/>
      <c r="BR796" s="2"/>
      <c r="BU796" s="2"/>
      <c r="BX796" s="2"/>
      <c r="CA796" s="2"/>
      <c r="CD796" s="2"/>
      <c r="CF796" s="103"/>
      <c r="CH796" s="103"/>
      <c r="CJ796" s="103"/>
      <c r="CL796" s="103"/>
      <c r="CN796" s="103"/>
      <c r="CP796" s="103"/>
      <c r="CR796" s="103"/>
    </row>
    <row r="797" spans="1:96">
      <c r="A797" s="235" t="str">
        <f t="shared" si="40"/>
        <v>SMOOTHOREOBP [Smooth oreo Bounty Plateau]</v>
      </c>
      <c r="B797" s="231" t="s">
        <v>1474</v>
      </c>
      <c r="C797" s="231" t="s">
        <v>4596</v>
      </c>
      <c r="D797" s="2"/>
      <c r="H797" s="2"/>
      <c r="N797" s="2"/>
      <c r="S797" s="2"/>
      <c r="U797" s="2"/>
      <c r="W797" s="103"/>
      <c r="Y797" s="2"/>
      <c r="AB797" s="2"/>
      <c r="AE797" s="2"/>
      <c r="AG797" s="2"/>
      <c r="AI797" s="2"/>
      <c r="AK797" s="2"/>
      <c r="AM797" s="2"/>
      <c r="AO797" s="2"/>
      <c r="AR797" s="2"/>
      <c r="AU797" s="2"/>
      <c r="AX797" s="2"/>
      <c r="BA797" s="2"/>
      <c r="BD797" s="2"/>
      <c r="BF797" s="2"/>
      <c r="BI797" s="2"/>
      <c r="BL797" s="2"/>
      <c r="BO797" s="2"/>
      <c r="BR797" s="2"/>
      <c r="BU797" s="2"/>
      <c r="BX797" s="2"/>
      <c r="CA797" s="2"/>
      <c r="CD797" s="2"/>
      <c r="CF797" s="103"/>
      <c r="CH797" s="103"/>
      <c r="CJ797" s="103"/>
      <c r="CL797" s="103"/>
      <c r="CN797" s="103"/>
      <c r="CP797" s="103"/>
      <c r="CR797" s="103"/>
    </row>
    <row r="798" spans="1:96">
      <c r="A798" s="235" t="str">
        <f t="shared" si="40"/>
        <v>SMOOTHOREOCR [Smooth oreo Chatham Rise]</v>
      </c>
      <c r="B798" s="231" t="s">
        <v>1475</v>
      </c>
      <c r="C798" s="231" t="s">
        <v>1476</v>
      </c>
      <c r="D798" s="2"/>
      <c r="H798" s="2"/>
      <c r="N798" s="2"/>
      <c r="S798" s="2"/>
      <c r="U798" s="2"/>
      <c r="W798" s="103"/>
      <c r="Y798" s="2"/>
      <c r="AB798" s="2"/>
      <c r="AE798" s="2"/>
      <c r="AG798" s="2"/>
      <c r="AI798" s="2"/>
      <c r="AK798" s="2"/>
      <c r="AM798" s="2"/>
      <c r="AO798" s="2"/>
      <c r="AR798" s="2"/>
      <c r="AU798" s="2"/>
      <c r="AX798" s="2"/>
      <c r="BA798" s="2"/>
      <c r="BD798" s="2"/>
      <c r="BF798" s="2"/>
      <c r="BI798" s="2"/>
      <c r="BL798" s="2"/>
      <c r="BO798" s="2"/>
      <c r="BR798" s="2"/>
      <c r="BU798" s="2"/>
      <c r="BX798" s="2"/>
      <c r="CA798" s="2"/>
      <c r="CD798" s="2"/>
      <c r="CF798" s="103"/>
      <c r="CH798" s="103"/>
      <c r="CJ798" s="103"/>
      <c r="CL798" s="103"/>
      <c r="CN798" s="103"/>
      <c r="CP798" s="103"/>
      <c r="CR798" s="103"/>
    </row>
    <row r="799" spans="1:96">
      <c r="A799" s="235" t="str">
        <f t="shared" si="40"/>
        <v>SMOOTHOREOEPR [Smooth oreo East Pukaki Rise]</v>
      </c>
      <c r="B799" s="231" t="s">
        <v>1477</v>
      </c>
      <c r="C799" s="231" t="s">
        <v>4597</v>
      </c>
      <c r="D799" s="2"/>
      <c r="H799" s="2"/>
      <c r="N799" s="2"/>
      <c r="S799" s="2"/>
      <c r="U799" s="2"/>
      <c r="W799" s="103"/>
      <c r="Y799" s="2"/>
      <c r="AB799" s="2"/>
      <c r="AE799" s="2"/>
      <c r="AG799" s="2"/>
      <c r="AI799" s="2"/>
      <c r="AK799" s="2"/>
      <c r="AM799" s="2"/>
      <c r="AO799" s="2"/>
      <c r="AR799" s="2"/>
      <c r="AU799" s="2"/>
      <c r="AX799" s="2"/>
      <c r="BA799" s="2"/>
      <c r="BD799" s="2"/>
      <c r="BF799" s="2"/>
      <c r="BI799" s="2"/>
      <c r="BL799" s="2"/>
      <c r="BO799" s="2"/>
      <c r="BR799" s="2"/>
      <c r="BU799" s="2"/>
      <c r="BX799" s="2"/>
      <c r="CA799" s="2"/>
      <c r="CD799" s="2"/>
      <c r="CF799" s="103"/>
      <c r="CH799" s="103"/>
      <c r="CJ799" s="103"/>
      <c r="CL799" s="103"/>
      <c r="CN799" s="103"/>
      <c r="CP799" s="103"/>
      <c r="CR799" s="103"/>
    </row>
    <row r="800" spans="1:96">
      <c r="A800" s="235" t="str">
        <f t="shared" si="40"/>
        <v>SMOOTHOREOSLD [Smooth oreo Southland]</v>
      </c>
      <c r="B800" s="231" t="s">
        <v>1478</v>
      </c>
      <c r="C800" s="231" t="s">
        <v>4598</v>
      </c>
      <c r="D800" s="2"/>
      <c r="H800" s="2"/>
      <c r="N800" s="2"/>
      <c r="S800" s="2"/>
      <c r="U800" s="2"/>
      <c r="W800" s="103"/>
      <c r="Y800" s="2"/>
      <c r="AB800" s="2"/>
      <c r="AE800" s="2"/>
      <c r="AG800" s="2"/>
      <c r="AI800" s="2"/>
      <c r="AK800" s="2"/>
      <c r="AM800" s="2"/>
      <c r="AO800" s="2"/>
      <c r="AR800" s="2"/>
      <c r="AU800" s="2"/>
      <c r="AX800" s="2"/>
      <c r="BA800" s="2"/>
      <c r="BD800" s="2"/>
      <c r="BF800" s="2"/>
      <c r="BI800" s="2"/>
      <c r="BL800" s="2"/>
      <c r="BO800" s="2"/>
      <c r="BR800" s="2"/>
      <c r="BU800" s="2"/>
      <c r="BX800" s="2"/>
      <c r="CA800" s="2"/>
      <c r="CD800" s="2"/>
      <c r="CF800" s="103"/>
      <c r="CH800" s="103"/>
      <c r="CJ800" s="103"/>
      <c r="CL800" s="103"/>
      <c r="CN800" s="103"/>
      <c r="CP800" s="103"/>
      <c r="CR800" s="103"/>
    </row>
    <row r="801" spans="1:96">
      <c r="A801" s="235" t="str">
        <f t="shared" si="40"/>
        <v>SMOOTHOREOWECR [Smooth oreo West end of Chatham Rise]</v>
      </c>
      <c r="B801" s="231" t="s">
        <v>1479</v>
      </c>
      <c r="C801" s="231" t="s">
        <v>1480</v>
      </c>
      <c r="D801" s="2"/>
      <c r="H801" s="2"/>
      <c r="N801" s="2"/>
      <c r="S801" s="2"/>
      <c r="U801" s="2"/>
      <c r="W801" s="103"/>
      <c r="Y801" s="2"/>
      <c r="AB801" s="2"/>
      <c r="AE801" s="2"/>
      <c r="AG801" s="2"/>
      <c r="AI801" s="2"/>
      <c r="AK801" s="2"/>
      <c r="AM801" s="2"/>
      <c r="AO801" s="2"/>
      <c r="AR801" s="2"/>
      <c r="AU801" s="2"/>
      <c r="AX801" s="2"/>
      <c r="BA801" s="2"/>
      <c r="BD801" s="2"/>
      <c r="BF801" s="2"/>
      <c r="BI801" s="2"/>
      <c r="BL801" s="2"/>
      <c r="BO801" s="2"/>
      <c r="BR801" s="2"/>
      <c r="BU801" s="2"/>
      <c r="BX801" s="2"/>
      <c r="CA801" s="2"/>
      <c r="CD801" s="2"/>
      <c r="CF801" s="103"/>
      <c r="CH801" s="103"/>
      <c r="CJ801" s="103"/>
      <c r="CL801" s="103"/>
      <c r="CN801" s="103"/>
      <c r="CP801" s="103"/>
      <c r="CR801" s="103"/>
    </row>
    <row r="802" spans="1:96">
      <c r="A802" s="235" t="str">
        <f t="shared" si="40"/>
        <v>SMOOTHSKA2J3K [Smooth skate NAFO Division 2J3K]</v>
      </c>
      <c r="B802" s="231" t="s">
        <v>2822</v>
      </c>
      <c r="C802" s="231" t="s">
        <v>4599</v>
      </c>
      <c r="D802" s="2"/>
      <c r="H802" s="2"/>
      <c r="N802" s="2"/>
      <c r="S802" s="2"/>
      <c r="U802" s="2"/>
      <c r="W802" s="103"/>
      <c r="Y802" s="2"/>
      <c r="AB802" s="2"/>
      <c r="AE802" s="2"/>
      <c r="AG802" s="2"/>
      <c r="AI802" s="2"/>
      <c r="AK802" s="2"/>
      <c r="AM802" s="2"/>
      <c r="AO802" s="2"/>
      <c r="AR802" s="2"/>
      <c r="AU802" s="2"/>
      <c r="AX802" s="2"/>
      <c r="BA802" s="2"/>
      <c r="BD802" s="2"/>
      <c r="BF802" s="2"/>
      <c r="BI802" s="2"/>
      <c r="BL802" s="2"/>
      <c r="BO802" s="2"/>
      <c r="BR802" s="2"/>
      <c r="BU802" s="2"/>
      <c r="BX802" s="2"/>
      <c r="CA802" s="2"/>
      <c r="CD802" s="2"/>
      <c r="CF802" s="103"/>
      <c r="CH802" s="103"/>
      <c r="CJ802" s="103"/>
      <c r="CL802" s="103"/>
      <c r="CN802" s="103"/>
      <c r="CP802" s="103"/>
      <c r="CR802" s="103"/>
    </row>
    <row r="803" spans="1:96">
      <c r="A803" s="235" t="str">
        <f t="shared" si="40"/>
        <v>SMOOTHSKA4T [Smooth skate Southern Gulf of St. Lawrence]</v>
      </c>
      <c r="B803" s="231" t="s">
        <v>2823</v>
      </c>
      <c r="C803" s="231" t="s">
        <v>2824</v>
      </c>
      <c r="D803" s="2"/>
      <c r="H803" s="2"/>
      <c r="N803" s="2"/>
      <c r="S803" s="2"/>
      <c r="U803" s="2"/>
      <c r="W803" s="103"/>
      <c r="Y803" s="2"/>
      <c r="AB803" s="2"/>
      <c r="AE803" s="2"/>
      <c r="AG803" s="2"/>
      <c r="AI803" s="2"/>
      <c r="AK803" s="2"/>
      <c r="AM803" s="2"/>
      <c r="AO803" s="2"/>
      <c r="AR803" s="2"/>
      <c r="AU803" s="2"/>
      <c r="AX803" s="2"/>
      <c r="BA803" s="2"/>
      <c r="BD803" s="2"/>
      <c r="BF803" s="2"/>
      <c r="BI803" s="2"/>
      <c r="BL803" s="2"/>
      <c r="BO803" s="2"/>
      <c r="BR803" s="2"/>
      <c r="BU803" s="2"/>
      <c r="BX803" s="2"/>
      <c r="CA803" s="2"/>
      <c r="CD803" s="2"/>
      <c r="CF803" s="103"/>
      <c r="CH803" s="103"/>
      <c r="CJ803" s="103"/>
      <c r="CL803" s="103"/>
      <c r="CN803" s="103"/>
      <c r="CP803" s="103"/>
      <c r="CR803" s="103"/>
    </row>
    <row r="804" spans="1:96">
      <c r="A804" s="235" t="str">
        <f t="shared" si="40"/>
        <v>SMSHRMPMEDGSA10 [Spottail mantis shrimp South Tyrrhenian Sea]</v>
      </c>
      <c r="B804" s="231" t="s">
        <v>4600</v>
      </c>
      <c r="C804" s="231" t="s">
        <v>4601</v>
      </c>
      <c r="D804" s="2"/>
      <c r="H804" s="2"/>
      <c r="N804" s="2"/>
      <c r="S804" s="2"/>
      <c r="U804" s="2"/>
      <c r="W804" s="103"/>
      <c r="Y804" s="2"/>
      <c r="AB804" s="2"/>
      <c r="AE804" s="2"/>
      <c r="AG804" s="2"/>
      <c r="AI804" s="2"/>
      <c r="AK804" s="2"/>
      <c r="AM804" s="2"/>
      <c r="AO804" s="2"/>
      <c r="AR804" s="2"/>
      <c r="AU804" s="2"/>
      <c r="AX804" s="2"/>
      <c r="BA804" s="2"/>
      <c r="BD804" s="2"/>
      <c r="BF804" s="2"/>
      <c r="BI804" s="2"/>
      <c r="BL804" s="2"/>
      <c r="BO804" s="2"/>
      <c r="BR804" s="2"/>
      <c r="BU804" s="2"/>
      <c r="BX804" s="2"/>
      <c r="CA804" s="2"/>
      <c r="CD804" s="2"/>
      <c r="CF804" s="103"/>
      <c r="CH804" s="103"/>
      <c r="CJ804" s="103"/>
      <c r="CL804" s="103"/>
      <c r="CN804" s="103"/>
      <c r="CP804" s="103"/>
      <c r="CR804" s="103"/>
    </row>
    <row r="805" spans="1:96">
      <c r="A805" s="235" t="str">
        <f t="shared" si="40"/>
        <v>SMSHRMPMEDGSA17 [Spottail mantis shrimp Northern Adriatic Sea]</v>
      </c>
      <c r="B805" s="231" t="s">
        <v>1481</v>
      </c>
      <c r="C805" s="231" t="s">
        <v>4602</v>
      </c>
      <c r="D805" s="2"/>
      <c r="H805" s="2"/>
      <c r="N805" s="2"/>
      <c r="S805" s="2"/>
      <c r="U805" s="2"/>
      <c r="W805" s="103"/>
      <c r="Y805" s="2"/>
      <c r="AB805" s="2"/>
      <c r="AE805" s="2"/>
      <c r="AG805" s="2"/>
      <c r="AI805" s="2"/>
      <c r="AK805" s="2"/>
      <c r="AM805" s="2"/>
      <c r="AO805" s="2"/>
      <c r="AR805" s="2"/>
      <c r="AU805" s="2"/>
      <c r="AX805" s="2"/>
      <c r="BA805" s="2"/>
      <c r="BD805" s="2"/>
      <c r="BF805" s="2"/>
      <c r="BI805" s="2"/>
      <c r="BL805" s="2"/>
      <c r="BO805" s="2"/>
      <c r="BR805" s="2"/>
      <c r="BU805" s="2"/>
      <c r="BX805" s="2"/>
      <c r="CA805" s="2"/>
      <c r="CD805" s="2"/>
      <c r="CF805" s="103"/>
      <c r="CH805" s="103"/>
      <c r="CJ805" s="103"/>
      <c r="CL805" s="103"/>
      <c r="CN805" s="103"/>
      <c r="CP805" s="103"/>
      <c r="CR805" s="103"/>
    </row>
    <row r="806" spans="1:96">
      <c r="A806" s="235" t="str">
        <f t="shared" si="40"/>
        <v>SMSHRMPMEDGSA17-18 [Spottail mantis shrimp Adriatic Sea (GSA 17,18)]</v>
      </c>
      <c r="B806" s="231" t="s">
        <v>4603</v>
      </c>
      <c r="C806" s="231" t="s">
        <v>4604</v>
      </c>
      <c r="D806" s="2"/>
      <c r="H806" s="2"/>
      <c r="N806" s="2"/>
      <c r="S806" s="2"/>
      <c r="U806" s="2"/>
      <c r="W806" s="103"/>
      <c r="Y806" s="2"/>
      <c r="AB806" s="2"/>
      <c r="AE806" s="2"/>
      <c r="AG806" s="2"/>
      <c r="AI806" s="2"/>
      <c r="AK806" s="2"/>
      <c r="AM806" s="2"/>
      <c r="AO806" s="2"/>
      <c r="AR806" s="2"/>
      <c r="AU806" s="2"/>
      <c r="AX806" s="2"/>
      <c r="BA806" s="2"/>
      <c r="BD806" s="2"/>
      <c r="BF806" s="2"/>
      <c r="BI806" s="2"/>
      <c r="BL806" s="2"/>
      <c r="BO806" s="2"/>
      <c r="BR806" s="2"/>
      <c r="BU806" s="2"/>
      <c r="BX806" s="2"/>
      <c r="CA806" s="2"/>
      <c r="CD806" s="2"/>
      <c r="CF806" s="103"/>
      <c r="CH806" s="103"/>
      <c r="CJ806" s="103"/>
      <c r="CL806" s="103"/>
      <c r="CN806" s="103"/>
      <c r="CP806" s="103"/>
      <c r="CR806" s="103"/>
    </row>
    <row r="807" spans="1:96">
      <c r="A807" s="235" t="str">
        <f t="shared" si="40"/>
        <v>SMSHRMPMEDGSA9 [Spottail mantis shrimp Ligurian and North Tyrrhenian Sea]</v>
      </c>
      <c r="B807" s="231" t="s">
        <v>4605</v>
      </c>
      <c r="C807" s="231" t="s">
        <v>4606</v>
      </c>
      <c r="D807" s="2"/>
      <c r="H807" s="2"/>
      <c r="N807" s="2"/>
      <c r="S807" s="2"/>
      <c r="U807" s="2"/>
      <c r="W807" s="103"/>
      <c r="Y807" s="2"/>
      <c r="AB807" s="2"/>
      <c r="AE807" s="2"/>
      <c r="AG807" s="2"/>
      <c r="AI807" s="2"/>
      <c r="AK807" s="2"/>
      <c r="AM807" s="2"/>
      <c r="AO807" s="2"/>
      <c r="AR807" s="2"/>
      <c r="AU807" s="2"/>
      <c r="AX807" s="2"/>
      <c r="BA807" s="2"/>
      <c r="BD807" s="2"/>
      <c r="BF807" s="2"/>
      <c r="BI807" s="2"/>
      <c r="BL807" s="2"/>
      <c r="BO807" s="2"/>
      <c r="BR807" s="2"/>
      <c r="BU807" s="2"/>
      <c r="BX807" s="2"/>
      <c r="CA807" s="2"/>
      <c r="CD807" s="2"/>
      <c r="CF807" s="103"/>
      <c r="CH807" s="103"/>
      <c r="CJ807" s="103"/>
      <c r="CL807" s="103"/>
      <c r="CN807" s="103"/>
      <c r="CP807" s="103"/>
      <c r="CR807" s="103"/>
    </row>
    <row r="808" spans="1:96">
      <c r="A808" s="235" t="str">
        <f t="shared" si="40"/>
        <v>SMULLMEDGSA15-16 [Surmullet Malta Island and South of Sicily (GSA 15, 16)]</v>
      </c>
      <c r="B808" s="231" t="s">
        <v>4607</v>
      </c>
      <c r="C808" s="231" t="s">
        <v>4608</v>
      </c>
      <c r="D808" s="2"/>
      <c r="H808" s="2"/>
      <c r="N808" s="2"/>
      <c r="S808" s="2"/>
      <c r="U808" s="2"/>
      <c r="W808" s="103"/>
      <c r="Y808" s="2"/>
      <c r="AB808" s="2"/>
      <c r="AE808" s="2"/>
      <c r="AG808" s="2"/>
      <c r="AI808" s="2"/>
      <c r="AK808" s="2"/>
      <c r="AM808" s="2"/>
      <c r="AO808" s="2"/>
      <c r="AR808" s="2"/>
      <c r="AU808" s="2"/>
      <c r="AX808" s="2"/>
      <c r="BA808" s="2"/>
      <c r="BD808" s="2"/>
      <c r="BF808" s="2"/>
      <c r="BI808" s="2"/>
      <c r="BL808" s="2"/>
      <c r="BO808" s="2"/>
      <c r="BR808" s="2"/>
      <c r="BU808" s="2"/>
      <c r="BX808" s="2"/>
      <c r="CA808" s="2"/>
      <c r="CD808" s="2"/>
      <c r="CF808" s="103"/>
      <c r="CH808" s="103"/>
      <c r="CJ808" s="103"/>
      <c r="CL808" s="103"/>
      <c r="CN808" s="103"/>
      <c r="CP808" s="103"/>
      <c r="CR808" s="103"/>
    </row>
    <row r="809" spans="1:96">
      <c r="A809" s="235" t="str">
        <f t="shared" si="40"/>
        <v>SMULLMEDGSA5 [Surmullet Balearic Island]</v>
      </c>
      <c r="B809" s="231" t="s">
        <v>4609</v>
      </c>
      <c r="C809" s="231" t="s">
        <v>4610</v>
      </c>
      <c r="D809" s="2"/>
      <c r="H809" s="2"/>
      <c r="N809" s="2"/>
      <c r="S809" s="2"/>
      <c r="U809" s="2"/>
      <c r="W809" s="103"/>
      <c r="Y809" s="2"/>
      <c r="AB809" s="2"/>
      <c r="AE809" s="2"/>
      <c r="AG809" s="2"/>
      <c r="AI809" s="2"/>
      <c r="AK809" s="2"/>
      <c r="AM809" s="2"/>
      <c r="AO809" s="2"/>
      <c r="AR809" s="2"/>
      <c r="AU809" s="2"/>
      <c r="AX809" s="2"/>
      <c r="BA809" s="2"/>
      <c r="BD809" s="2"/>
      <c r="BF809" s="2"/>
      <c r="BI809" s="2"/>
      <c r="BL809" s="2"/>
      <c r="BO809" s="2"/>
      <c r="BR809" s="2"/>
      <c r="BU809" s="2"/>
      <c r="BX809" s="2"/>
      <c r="CA809" s="2"/>
      <c r="CD809" s="2"/>
      <c r="CF809" s="103"/>
      <c r="CH809" s="103"/>
      <c r="CJ809" s="103"/>
      <c r="CL809" s="103"/>
      <c r="CN809" s="103"/>
      <c r="CP809" s="103"/>
      <c r="CR809" s="103"/>
    </row>
    <row r="810" spans="1:96">
      <c r="A810" s="235" t="str">
        <f t="shared" si="40"/>
        <v>SMULLMEDGSA9 [Surmullet Ligurian and North Tyrrhenian Sea]</v>
      </c>
      <c r="B810" s="231" t="s">
        <v>4611</v>
      </c>
      <c r="C810" s="231" t="s">
        <v>4612</v>
      </c>
      <c r="D810" s="2"/>
      <c r="H810" s="2"/>
      <c r="N810" s="2"/>
      <c r="S810" s="2"/>
      <c r="U810" s="2"/>
      <c r="W810" s="103"/>
      <c r="Y810" s="2"/>
      <c r="AB810" s="2"/>
      <c r="AE810" s="2"/>
      <c r="AG810" s="2"/>
      <c r="AI810" s="2"/>
      <c r="AK810" s="2"/>
      <c r="AM810" s="2"/>
      <c r="AO810" s="2"/>
      <c r="AR810" s="2"/>
      <c r="AU810" s="2"/>
      <c r="AX810" s="2"/>
      <c r="BA810" s="2"/>
      <c r="BD810" s="2"/>
      <c r="BF810" s="2"/>
      <c r="BI810" s="2"/>
      <c r="BL810" s="2"/>
      <c r="BO810" s="2"/>
      <c r="BR810" s="2"/>
      <c r="BU810" s="2"/>
      <c r="BX810" s="2"/>
      <c r="CA810" s="2"/>
      <c r="CD810" s="2"/>
      <c r="CF810" s="103"/>
      <c r="CH810" s="103"/>
      <c r="CJ810" s="103"/>
      <c r="CL810" s="103"/>
      <c r="CN810" s="103"/>
      <c r="CP810" s="103"/>
      <c r="CR810" s="103"/>
    </row>
    <row r="811" spans="1:96">
      <c r="A811" s="235" t="str">
        <f t="shared" si="40"/>
        <v>SNAPSAUSNSG [Snapper Northern Spencer Gulf]</v>
      </c>
      <c r="B811" s="231" t="s">
        <v>1482</v>
      </c>
      <c r="C811" s="231" t="s">
        <v>1483</v>
      </c>
      <c r="D811" s="2"/>
      <c r="H811" s="2"/>
      <c r="N811" s="2"/>
      <c r="S811" s="2"/>
      <c r="U811" s="2"/>
      <c r="W811" s="103"/>
      <c r="Y811" s="2"/>
      <c r="AB811" s="2"/>
      <c r="AE811" s="2"/>
      <c r="AG811" s="2"/>
      <c r="AI811" s="2"/>
      <c r="AK811" s="2"/>
      <c r="AM811" s="2"/>
      <c r="AO811" s="2"/>
      <c r="AR811" s="2"/>
      <c r="AU811" s="2"/>
      <c r="AX811" s="2"/>
      <c r="BA811" s="2"/>
      <c r="BD811" s="2"/>
      <c r="BF811" s="2"/>
      <c r="BI811" s="2"/>
      <c r="BL811" s="2"/>
      <c r="BO811" s="2"/>
      <c r="BR811" s="2"/>
      <c r="BU811" s="2"/>
      <c r="BX811" s="2"/>
      <c r="CA811" s="2"/>
      <c r="CD811" s="2"/>
      <c r="CF811" s="103"/>
      <c r="CH811" s="103"/>
      <c r="CJ811" s="103"/>
      <c r="CL811" s="103"/>
      <c r="CN811" s="103"/>
      <c r="CP811" s="103"/>
      <c r="CR811" s="103"/>
    </row>
    <row r="812" spans="1:96">
      <c r="A812" s="235" t="str">
        <f t="shared" si="40"/>
        <v>SNAPSAUSSGSV [Snapper Southern Gulf St. Vincent]</v>
      </c>
      <c r="B812" s="231" t="s">
        <v>1484</v>
      </c>
      <c r="C812" s="231" t="s">
        <v>1485</v>
      </c>
      <c r="D812" s="2"/>
      <c r="H812" s="2"/>
      <c r="N812" s="2"/>
      <c r="S812" s="2"/>
      <c r="U812" s="2"/>
      <c r="W812" s="103"/>
      <c r="Y812" s="2"/>
      <c r="AB812" s="2"/>
      <c r="AE812" s="2"/>
      <c r="AG812" s="2"/>
      <c r="AI812" s="2"/>
      <c r="AK812" s="2"/>
      <c r="AM812" s="2"/>
      <c r="AO812" s="2"/>
      <c r="AR812" s="2"/>
      <c r="AU812" s="2"/>
      <c r="AX812" s="2"/>
      <c r="BA812" s="2"/>
      <c r="BD812" s="2"/>
      <c r="BF812" s="2"/>
      <c r="BI812" s="2"/>
      <c r="BL812" s="2"/>
      <c r="BO812" s="2"/>
      <c r="BR812" s="2"/>
      <c r="BU812" s="2"/>
      <c r="BX812" s="2"/>
      <c r="CA812" s="2"/>
      <c r="CD812" s="2"/>
      <c r="CF812" s="103"/>
      <c r="CH812" s="103"/>
      <c r="CJ812" s="103"/>
      <c r="CL812" s="103"/>
      <c r="CN812" s="103"/>
      <c r="CP812" s="103"/>
      <c r="CR812" s="103"/>
    </row>
    <row r="813" spans="1:96">
      <c r="A813" s="235" t="str">
        <f t="shared" si="40"/>
        <v>SNAPSAUSSSG [Snapper Southern Spencer Gulf]</v>
      </c>
      <c r="B813" s="231" t="s">
        <v>1486</v>
      </c>
      <c r="C813" s="231" t="s">
        <v>1487</v>
      </c>
      <c r="D813" s="2"/>
      <c r="H813" s="2"/>
      <c r="N813" s="2"/>
      <c r="S813" s="2"/>
      <c r="U813" s="2"/>
      <c r="W813" s="103"/>
      <c r="Y813" s="2"/>
      <c r="AB813" s="2"/>
      <c r="AE813" s="2"/>
      <c r="AG813" s="2"/>
      <c r="AI813" s="2"/>
      <c r="AK813" s="2"/>
      <c r="AM813" s="2"/>
      <c r="AO813" s="2"/>
      <c r="AR813" s="2"/>
      <c r="AU813" s="2"/>
      <c r="AX813" s="2"/>
      <c r="BA813" s="2"/>
      <c r="BD813" s="2"/>
      <c r="BF813" s="2"/>
      <c r="BI813" s="2"/>
      <c r="BL813" s="2"/>
      <c r="BO813" s="2"/>
      <c r="BR813" s="2"/>
      <c r="BU813" s="2"/>
      <c r="BX813" s="2"/>
      <c r="CA813" s="2"/>
      <c r="CD813" s="2"/>
      <c r="CF813" s="103"/>
      <c r="CH813" s="103"/>
      <c r="CJ813" s="103"/>
      <c r="CL813" s="103"/>
      <c r="CN813" s="103"/>
      <c r="CP813" s="103"/>
      <c r="CR813" s="103"/>
    </row>
    <row r="814" spans="1:96">
      <c r="A814" s="235" t="str">
        <f t="shared" si="40"/>
        <v>SNOSESHARATL [Atlantic sharpnose shark Atlantic]</v>
      </c>
      <c r="B814" s="231" t="s">
        <v>1488</v>
      </c>
      <c r="C814" s="231" t="s">
        <v>1489</v>
      </c>
      <c r="D814" s="2"/>
      <c r="H814" s="2"/>
      <c r="N814" s="2"/>
      <c r="S814" s="2"/>
      <c r="U814" s="2"/>
      <c r="W814" s="103"/>
      <c r="Y814" s="2"/>
      <c r="AB814" s="2"/>
      <c r="AE814" s="2"/>
      <c r="AG814" s="2"/>
      <c r="AI814" s="2"/>
      <c r="AK814" s="2"/>
      <c r="AM814" s="2"/>
      <c r="AO814" s="2"/>
      <c r="AR814" s="2"/>
      <c r="AU814" s="2"/>
      <c r="AX814" s="2"/>
      <c r="BA814" s="2"/>
      <c r="BD814" s="2"/>
      <c r="BF814" s="2"/>
      <c r="BI814" s="2"/>
      <c r="BL814" s="2"/>
      <c r="BO814" s="2"/>
      <c r="BR814" s="2"/>
      <c r="BU814" s="2"/>
      <c r="BX814" s="2"/>
      <c r="CA814" s="2"/>
      <c r="CD814" s="2"/>
      <c r="CF814" s="103"/>
      <c r="CH814" s="103"/>
      <c r="CJ814" s="103"/>
      <c r="CL814" s="103"/>
      <c r="CN814" s="103"/>
      <c r="CP814" s="103"/>
      <c r="CR814" s="103"/>
    </row>
    <row r="815" spans="1:96">
      <c r="A815" s="235" t="str">
        <f t="shared" si="40"/>
        <v>SNOWCRAB2HJ [Snow crab Division 2HJ]</v>
      </c>
      <c r="B815" s="231" t="s">
        <v>2825</v>
      </c>
      <c r="C815" s="231" t="s">
        <v>4613</v>
      </c>
      <c r="D815" s="2"/>
      <c r="H815" s="2"/>
      <c r="N815" s="2"/>
      <c r="S815" s="2"/>
      <c r="U815" s="2"/>
      <c r="W815" s="103"/>
      <c r="Y815" s="2"/>
      <c r="AB815" s="2"/>
      <c r="AE815" s="2"/>
      <c r="AG815" s="2"/>
      <c r="AI815" s="2"/>
      <c r="AK815" s="2"/>
      <c r="AM815" s="2"/>
      <c r="AO815" s="2"/>
      <c r="AR815" s="2"/>
      <c r="AU815" s="2"/>
      <c r="AX815" s="2"/>
      <c r="BA815" s="2"/>
      <c r="BD815" s="2"/>
      <c r="BF815" s="2"/>
      <c r="BI815" s="2"/>
      <c r="BL815" s="2"/>
      <c r="BO815" s="2"/>
      <c r="BR815" s="2"/>
      <c r="BU815" s="2"/>
      <c r="BX815" s="2"/>
      <c r="CA815" s="2"/>
      <c r="CD815" s="2"/>
      <c r="CF815" s="103"/>
      <c r="CH815" s="103"/>
      <c r="CJ815" s="103"/>
      <c r="CL815" s="103"/>
      <c r="CN815" s="103"/>
      <c r="CP815" s="103"/>
      <c r="CR815" s="103"/>
    </row>
    <row r="816" spans="1:96">
      <c r="A816" s="235" t="str">
        <f t="shared" si="40"/>
        <v>SNOWCRAB2HJ3KLNOP4R [Snow crab Division 2HJ3KLNOP4R]</v>
      </c>
      <c r="B816" s="231" t="s">
        <v>4614</v>
      </c>
      <c r="C816" s="231" t="s">
        <v>4615</v>
      </c>
      <c r="D816" s="2"/>
      <c r="H816" s="2"/>
      <c r="N816" s="2"/>
      <c r="S816" s="2"/>
      <c r="U816" s="2"/>
      <c r="W816" s="103"/>
      <c r="Y816" s="2"/>
      <c r="AB816" s="2"/>
      <c r="AE816" s="2"/>
      <c r="AG816" s="2"/>
      <c r="AI816" s="2"/>
      <c r="AK816" s="2"/>
      <c r="AM816" s="2"/>
      <c r="AO816" s="2"/>
      <c r="AR816" s="2"/>
      <c r="AU816" s="2"/>
      <c r="AX816" s="2"/>
      <c r="BA816" s="2"/>
      <c r="BD816" s="2"/>
      <c r="BF816" s="2"/>
      <c r="BI816" s="2"/>
      <c r="BL816" s="2"/>
      <c r="BO816" s="2"/>
      <c r="BR816" s="2"/>
      <c r="BU816" s="2"/>
      <c r="BX816" s="2"/>
      <c r="CA816" s="2"/>
      <c r="CD816" s="2"/>
      <c r="CF816" s="103"/>
      <c r="CH816" s="103"/>
      <c r="CJ816" s="103"/>
      <c r="CL816" s="103"/>
      <c r="CN816" s="103"/>
      <c r="CP816" s="103"/>
      <c r="CR816" s="103"/>
    </row>
    <row r="817" spans="1:96">
      <c r="A817" s="235" t="str">
        <f t="shared" si="40"/>
        <v>SNOWCRAB2J [Snow crab Division 2J]</v>
      </c>
      <c r="B817" s="231" t="s">
        <v>4616</v>
      </c>
      <c r="C817" s="231" t="s">
        <v>4617</v>
      </c>
      <c r="D817" s="2"/>
      <c r="H817" s="2"/>
      <c r="N817" s="2"/>
      <c r="S817" s="2"/>
      <c r="U817" s="2"/>
      <c r="W817" s="103"/>
      <c r="Y817" s="2"/>
      <c r="AB817" s="2"/>
      <c r="AE817" s="2"/>
      <c r="AG817" s="2"/>
      <c r="AI817" s="2"/>
      <c r="AK817" s="2"/>
      <c r="AM817" s="2"/>
      <c r="AO817" s="2"/>
      <c r="AR817" s="2"/>
      <c r="AU817" s="2"/>
      <c r="AX817" s="2"/>
      <c r="BA817" s="2"/>
      <c r="BD817" s="2"/>
      <c r="BF817" s="2"/>
      <c r="BI817" s="2"/>
      <c r="BL817" s="2"/>
      <c r="BO817" s="2"/>
      <c r="BR817" s="2"/>
      <c r="BU817" s="2"/>
      <c r="BX817" s="2"/>
      <c r="CA817" s="2"/>
      <c r="CD817" s="2"/>
      <c r="CF817" s="103"/>
      <c r="CH817" s="103"/>
      <c r="CJ817" s="103"/>
      <c r="CL817" s="103"/>
      <c r="CN817" s="103"/>
      <c r="CP817" s="103"/>
      <c r="CR817" s="103"/>
    </row>
    <row r="818" spans="1:96">
      <c r="A818" s="235" t="str">
        <f t="shared" si="40"/>
        <v>SNOWCRAB3K [Snow crab Division 3K]</v>
      </c>
      <c r="B818" s="231" t="s">
        <v>1490</v>
      </c>
      <c r="C818" s="231" t="s">
        <v>4618</v>
      </c>
      <c r="D818" s="2"/>
      <c r="H818" s="2"/>
      <c r="N818" s="2"/>
      <c r="S818" s="2"/>
      <c r="U818" s="2"/>
      <c r="W818" s="103"/>
      <c r="Y818" s="2"/>
      <c r="AB818" s="2"/>
      <c r="AE818" s="2"/>
      <c r="AG818" s="2"/>
      <c r="AI818" s="2"/>
      <c r="AK818" s="2"/>
      <c r="AM818" s="2"/>
      <c r="AO818" s="2"/>
      <c r="AR818" s="2"/>
      <c r="AU818" s="2"/>
      <c r="AX818" s="2"/>
      <c r="BA818" s="2"/>
      <c r="BD818" s="2"/>
      <c r="BF818" s="2"/>
      <c r="BI818" s="2"/>
      <c r="BL818" s="2"/>
      <c r="BO818" s="2"/>
      <c r="BR818" s="2"/>
      <c r="BU818" s="2"/>
      <c r="BX818" s="2"/>
      <c r="CA818" s="2"/>
      <c r="CD818" s="2"/>
      <c r="CF818" s="103"/>
      <c r="CH818" s="103"/>
      <c r="CJ818" s="103"/>
      <c r="CL818" s="103"/>
      <c r="CN818" s="103"/>
      <c r="CP818" s="103"/>
      <c r="CR818" s="103"/>
    </row>
    <row r="819" spans="1:96">
      <c r="A819" s="235" t="str">
        <f t="shared" si="40"/>
        <v>SNOWCRAB3LNO [Snow crab Division 3LNO]</v>
      </c>
      <c r="B819" s="231" t="s">
        <v>2826</v>
      </c>
      <c r="C819" s="231" t="s">
        <v>4619</v>
      </c>
      <c r="D819" s="2"/>
      <c r="H819" s="2"/>
      <c r="N819" s="2"/>
      <c r="S819" s="2"/>
      <c r="U819" s="2"/>
      <c r="W819" s="103"/>
      <c r="Y819" s="2"/>
      <c r="AB819" s="2"/>
      <c r="AE819" s="2"/>
      <c r="AG819" s="2"/>
      <c r="AI819" s="2"/>
      <c r="AK819" s="2"/>
      <c r="AM819" s="2"/>
      <c r="AO819" s="2"/>
      <c r="AR819" s="2"/>
      <c r="AU819" s="2"/>
      <c r="AX819" s="2"/>
      <c r="BA819" s="2"/>
      <c r="BD819" s="2"/>
      <c r="BF819" s="2"/>
      <c r="BI819" s="2"/>
      <c r="BL819" s="2"/>
      <c r="BO819" s="2"/>
      <c r="BR819" s="2"/>
      <c r="BU819" s="2"/>
      <c r="BX819" s="2"/>
      <c r="CA819" s="2"/>
      <c r="CD819" s="2"/>
      <c r="CF819" s="103"/>
      <c r="CH819" s="103"/>
      <c r="CJ819" s="103"/>
      <c r="CL819" s="103"/>
      <c r="CN819" s="103"/>
      <c r="CP819" s="103"/>
      <c r="CR819" s="103"/>
    </row>
    <row r="820" spans="1:96">
      <c r="A820" s="235" t="str">
        <f t="shared" si="40"/>
        <v>SNOWCRAB3NO [Snow crab Division 3NO]</v>
      </c>
      <c r="B820" s="231" t="s">
        <v>4620</v>
      </c>
      <c r="C820" s="231" t="s">
        <v>4621</v>
      </c>
      <c r="D820" s="2"/>
      <c r="H820" s="2"/>
      <c r="N820" s="2"/>
      <c r="S820" s="2"/>
      <c r="U820" s="2"/>
      <c r="W820" s="103"/>
      <c r="Y820" s="2"/>
      <c r="AB820" s="2"/>
      <c r="AE820" s="2"/>
      <c r="AG820" s="2"/>
      <c r="AI820" s="2"/>
      <c r="AK820" s="2"/>
      <c r="AM820" s="2"/>
      <c r="AO820" s="2"/>
      <c r="AR820" s="2"/>
      <c r="AU820" s="2"/>
      <c r="AX820" s="2"/>
      <c r="BA820" s="2"/>
      <c r="BD820" s="2"/>
      <c r="BF820" s="2"/>
      <c r="BI820" s="2"/>
      <c r="BL820" s="2"/>
      <c r="BO820" s="2"/>
      <c r="BR820" s="2"/>
      <c r="BU820" s="2"/>
      <c r="BX820" s="2"/>
      <c r="CA820" s="2"/>
      <c r="CD820" s="2"/>
      <c r="CF820" s="103"/>
      <c r="CH820" s="103"/>
      <c r="CJ820" s="103"/>
      <c r="CL820" s="103"/>
      <c r="CN820" s="103"/>
      <c r="CP820" s="103"/>
      <c r="CR820" s="103"/>
    </row>
    <row r="821" spans="1:96">
      <c r="A821" s="235" t="str">
        <f t="shared" si="40"/>
        <v>SNOWCRAB3Ps [Snow crab St. Pierre Bank]</v>
      </c>
      <c r="B821" s="231" t="s">
        <v>1491</v>
      </c>
      <c r="C821" s="231" t="s">
        <v>4622</v>
      </c>
      <c r="D821" s="2"/>
      <c r="H821" s="2"/>
      <c r="N821" s="2"/>
      <c r="S821" s="2"/>
      <c r="U821" s="2"/>
      <c r="W821" s="103"/>
      <c r="Y821" s="2"/>
      <c r="AB821" s="2"/>
      <c r="AE821" s="2"/>
      <c r="AG821" s="2"/>
      <c r="AI821" s="2"/>
      <c r="AK821" s="2"/>
      <c r="AM821" s="2"/>
      <c r="AO821" s="2"/>
      <c r="AR821" s="2"/>
      <c r="AU821" s="2"/>
      <c r="AX821" s="2"/>
      <c r="BA821" s="2"/>
      <c r="BD821" s="2"/>
      <c r="BF821" s="2"/>
      <c r="BI821" s="2"/>
      <c r="BL821" s="2"/>
      <c r="BO821" s="2"/>
      <c r="BR821" s="2"/>
      <c r="BU821" s="2"/>
      <c r="BX821" s="2"/>
      <c r="CA821" s="2"/>
      <c r="CD821" s="2"/>
      <c r="CF821" s="103"/>
      <c r="CH821" s="103"/>
      <c r="CJ821" s="103"/>
      <c r="CL821" s="103"/>
      <c r="CN821" s="103"/>
      <c r="CP821" s="103"/>
      <c r="CR821" s="103"/>
    </row>
    <row r="822" spans="1:96">
      <c r="A822" s="235" t="str">
        <f t="shared" si="40"/>
        <v>SNOWCRAB4R3Pn [Snow crab Division 4R3Pn]</v>
      </c>
      <c r="B822" s="231" t="s">
        <v>2827</v>
      </c>
      <c r="C822" s="231" t="s">
        <v>4623</v>
      </c>
      <c r="D822" s="2"/>
      <c r="H822" s="2"/>
      <c r="N822" s="2"/>
      <c r="S822" s="2"/>
      <c r="U822" s="2"/>
      <c r="W822" s="103"/>
      <c r="Y822" s="2"/>
      <c r="AB822" s="2"/>
      <c r="AE822" s="2"/>
      <c r="AG822" s="2"/>
      <c r="AI822" s="2"/>
      <c r="AK822" s="2"/>
      <c r="AM822" s="2"/>
      <c r="AO822" s="2"/>
      <c r="AR822" s="2"/>
      <c r="AU822" s="2"/>
      <c r="AX822" s="2"/>
      <c r="BA822" s="2"/>
      <c r="BD822" s="2"/>
      <c r="BF822" s="2"/>
      <c r="BI822" s="2"/>
      <c r="BL822" s="2"/>
      <c r="BO822" s="2"/>
      <c r="BR822" s="2"/>
      <c r="BU822" s="2"/>
      <c r="BX822" s="2"/>
      <c r="CA822" s="2"/>
      <c r="CD822" s="2"/>
      <c r="CF822" s="103"/>
      <c r="CH822" s="103"/>
      <c r="CJ822" s="103"/>
      <c r="CL822" s="103"/>
      <c r="CN822" s="103"/>
      <c r="CP822" s="103"/>
      <c r="CR822" s="103"/>
    </row>
    <row r="823" spans="1:96">
      <c r="A823" s="235" t="str">
        <f t="shared" si="40"/>
        <v>SNOWCRABBS [Snow crab Bering Sea]</v>
      </c>
      <c r="B823" s="231" t="s">
        <v>1492</v>
      </c>
      <c r="C823" s="231" t="s">
        <v>1493</v>
      </c>
      <c r="D823" s="2"/>
      <c r="H823" s="2"/>
      <c r="N823" s="2"/>
      <c r="S823" s="2"/>
      <c r="U823" s="2"/>
      <c r="W823" s="103"/>
      <c r="Y823" s="2"/>
      <c r="AB823" s="2"/>
      <c r="AE823" s="2"/>
      <c r="AG823" s="2"/>
      <c r="AI823" s="2"/>
      <c r="AK823" s="2"/>
      <c r="AM823" s="2"/>
      <c r="AO823" s="2"/>
      <c r="AR823" s="2"/>
      <c r="AU823" s="2"/>
      <c r="AX823" s="2"/>
      <c r="BA823" s="2"/>
      <c r="BD823" s="2"/>
      <c r="BF823" s="2"/>
      <c r="BI823" s="2"/>
      <c r="BL823" s="2"/>
      <c r="BO823" s="2"/>
      <c r="BR823" s="2"/>
      <c r="BU823" s="2"/>
      <c r="BX823" s="2"/>
      <c r="CA823" s="2"/>
      <c r="CD823" s="2"/>
      <c r="CF823" s="103"/>
      <c r="CH823" s="103"/>
      <c r="CJ823" s="103"/>
      <c r="CL823" s="103"/>
      <c r="CN823" s="103"/>
      <c r="CP823" s="103"/>
      <c r="CR823" s="103"/>
    </row>
    <row r="824" spans="1:96">
      <c r="A824" s="235" t="str">
        <f t="shared" si="40"/>
        <v>SNOWCRABESJ [Snow crab Sea of Japan East]</v>
      </c>
      <c r="B824" s="231" t="s">
        <v>4624</v>
      </c>
      <c r="C824" s="231" t="s">
        <v>4625</v>
      </c>
      <c r="D824" s="2"/>
      <c r="H824" s="2"/>
      <c r="N824" s="2"/>
      <c r="S824" s="2"/>
      <c r="U824" s="2"/>
      <c r="W824" s="103"/>
      <c r="Y824" s="2"/>
      <c r="AB824" s="2"/>
      <c r="AE824" s="2"/>
      <c r="AG824" s="2"/>
      <c r="AI824" s="2"/>
      <c r="AK824" s="2"/>
      <c r="AM824" s="2"/>
      <c r="AO824" s="2"/>
      <c r="AR824" s="2"/>
      <c r="AU824" s="2"/>
      <c r="AX824" s="2"/>
      <c r="BA824" s="2"/>
      <c r="BD824" s="2"/>
      <c r="BF824" s="2"/>
      <c r="BI824" s="2"/>
      <c r="BL824" s="2"/>
      <c r="BO824" s="2"/>
      <c r="BR824" s="2"/>
      <c r="BU824" s="2"/>
      <c r="BX824" s="2"/>
      <c r="CA824" s="2"/>
      <c r="CD824" s="2"/>
      <c r="CF824" s="103"/>
      <c r="CH824" s="103"/>
      <c r="CJ824" s="103"/>
      <c r="CL824" s="103"/>
      <c r="CN824" s="103"/>
      <c r="CP824" s="103"/>
      <c r="CR824" s="103"/>
    </row>
    <row r="825" spans="1:96">
      <c r="A825" s="235" t="str">
        <f t="shared" si="40"/>
        <v>SNOWCRABHOKK [Snow crab Hokkaido]</v>
      </c>
      <c r="B825" s="231" t="s">
        <v>4626</v>
      </c>
      <c r="C825" s="231" t="s">
        <v>4627</v>
      </c>
      <c r="D825" s="2"/>
      <c r="H825" s="2"/>
      <c r="N825" s="2"/>
      <c r="S825" s="2"/>
      <c r="U825" s="2"/>
      <c r="W825" s="103"/>
      <c r="Y825" s="2"/>
      <c r="AB825" s="2"/>
      <c r="AE825" s="2"/>
      <c r="AG825" s="2"/>
      <c r="AI825" s="2"/>
      <c r="AK825" s="2"/>
      <c r="AM825" s="2"/>
      <c r="AO825" s="2"/>
      <c r="AR825" s="2"/>
      <c r="AU825" s="2"/>
      <c r="AX825" s="2"/>
      <c r="BA825" s="2"/>
      <c r="BD825" s="2"/>
      <c r="BF825" s="2"/>
      <c r="BI825" s="2"/>
      <c r="BL825" s="2"/>
      <c r="BO825" s="2"/>
      <c r="BR825" s="2"/>
      <c r="BU825" s="2"/>
      <c r="BX825" s="2"/>
      <c r="CA825" s="2"/>
      <c r="CD825" s="2"/>
      <c r="CF825" s="103"/>
      <c r="CH825" s="103"/>
      <c r="CJ825" s="103"/>
      <c r="CL825" s="103"/>
      <c r="CN825" s="103"/>
      <c r="CP825" s="103"/>
      <c r="CR825" s="103"/>
    </row>
    <row r="826" spans="1:96">
      <c r="A826" s="235" t="str">
        <f t="shared" si="40"/>
        <v>SNOWCRABNPAC [Snow crab North Pacific]</v>
      </c>
      <c r="B826" s="231" t="s">
        <v>4628</v>
      </c>
      <c r="C826" s="231" t="s">
        <v>4629</v>
      </c>
      <c r="D826" s="2"/>
      <c r="H826" s="2"/>
      <c r="N826" s="2"/>
      <c r="S826" s="2"/>
      <c r="U826" s="2"/>
      <c r="W826" s="103"/>
      <c r="Y826" s="2"/>
      <c r="AB826" s="2"/>
      <c r="AE826" s="2"/>
      <c r="AG826" s="2"/>
      <c r="AI826" s="2"/>
      <c r="AK826" s="2"/>
      <c r="AM826" s="2"/>
      <c r="AO826" s="2"/>
      <c r="AR826" s="2"/>
      <c r="AU826" s="2"/>
      <c r="AX826" s="2"/>
      <c r="BA826" s="2"/>
      <c r="BD826" s="2"/>
      <c r="BF826" s="2"/>
      <c r="BI826" s="2"/>
      <c r="BL826" s="2"/>
      <c r="BO826" s="2"/>
      <c r="BR826" s="2"/>
      <c r="BU826" s="2"/>
      <c r="BX826" s="2"/>
      <c r="CA826" s="2"/>
      <c r="CD826" s="2"/>
      <c r="CF826" s="103"/>
      <c r="CH826" s="103"/>
      <c r="CJ826" s="103"/>
      <c r="CL826" s="103"/>
      <c r="CN826" s="103"/>
      <c r="CP826" s="103"/>
      <c r="CR826" s="103"/>
    </row>
    <row r="827" spans="1:96">
      <c r="A827" s="235" t="str">
        <f t="shared" si="40"/>
        <v>SNOWCRABOKS [Snow crab Okhotsk Sea]</v>
      </c>
      <c r="B827" s="231" t="s">
        <v>4630</v>
      </c>
      <c r="C827" s="231" t="s">
        <v>4631</v>
      </c>
      <c r="D827" s="2"/>
      <c r="H827" s="2"/>
      <c r="N827" s="2"/>
      <c r="S827" s="2"/>
      <c r="U827" s="2"/>
      <c r="W827" s="103"/>
      <c r="Y827" s="2"/>
      <c r="AB827" s="2"/>
      <c r="AE827" s="2"/>
      <c r="AG827" s="2"/>
      <c r="AI827" s="2"/>
      <c r="AK827" s="2"/>
      <c r="AM827" s="2"/>
      <c r="AO827" s="2"/>
      <c r="AR827" s="2"/>
      <c r="AU827" s="2"/>
      <c r="AX827" s="2"/>
      <c r="BA827" s="2"/>
      <c r="BD827" s="2"/>
      <c r="BF827" s="2"/>
      <c r="BI827" s="2"/>
      <c r="BL827" s="2"/>
      <c r="BO827" s="2"/>
      <c r="BR827" s="2"/>
      <c r="BU827" s="2"/>
      <c r="BX827" s="2"/>
      <c r="CA827" s="2"/>
      <c r="CD827" s="2"/>
      <c r="CF827" s="103"/>
      <c r="CH827" s="103"/>
      <c r="CJ827" s="103"/>
      <c r="CL827" s="103"/>
      <c r="CN827" s="103"/>
      <c r="CP827" s="103"/>
      <c r="CR827" s="103"/>
    </row>
    <row r="828" spans="1:96">
      <c r="A828" s="235" t="str">
        <f t="shared" si="40"/>
        <v>SNOWCRABSCMA12-17 [Snow crab Northern Gulf of St. Lawrence]</v>
      </c>
      <c r="B828" s="231" t="s">
        <v>2685</v>
      </c>
      <c r="C828" s="231" t="s">
        <v>2686</v>
      </c>
      <c r="D828" s="2"/>
      <c r="H828" s="2"/>
      <c r="N828" s="2"/>
      <c r="S828" s="2"/>
      <c r="U828" s="2"/>
      <c r="W828" s="103"/>
      <c r="Y828" s="2"/>
      <c r="AB828" s="2"/>
      <c r="AE828" s="2"/>
      <c r="AG828" s="2"/>
      <c r="AI828" s="2"/>
      <c r="AK828" s="2"/>
      <c r="AM828" s="2"/>
      <c r="AO828" s="2"/>
      <c r="AR828" s="2"/>
      <c r="AU828" s="2"/>
      <c r="AX828" s="2"/>
      <c r="BA828" s="2"/>
      <c r="BD828" s="2"/>
      <c r="BF828" s="2"/>
      <c r="BI828" s="2"/>
      <c r="BL828" s="2"/>
      <c r="BO828" s="2"/>
      <c r="BR828" s="2"/>
      <c r="BU828" s="2"/>
      <c r="BX828" s="2"/>
      <c r="CA828" s="2"/>
      <c r="CD828" s="2"/>
      <c r="CF828" s="103"/>
      <c r="CH828" s="103"/>
      <c r="CJ828" s="103"/>
      <c r="CL828" s="103"/>
      <c r="CN828" s="103"/>
      <c r="CP828" s="103"/>
      <c r="CR828" s="103"/>
    </row>
    <row r="829" spans="1:96">
      <c r="A829" s="235" t="str">
        <f t="shared" si="40"/>
        <v>SNOWCRABSGSL [Snow crab Southern Gulf of St. Lawrence]</v>
      </c>
      <c r="B829" s="231" t="s">
        <v>1494</v>
      </c>
      <c r="C829" s="231" t="s">
        <v>1495</v>
      </c>
      <c r="D829" s="2"/>
      <c r="H829" s="2"/>
      <c r="N829" s="2"/>
      <c r="S829" s="2"/>
      <c r="U829" s="2"/>
      <c r="W829" s="103"/>
      <c r="Y829" s="2"/>
      <c r="AB829" s="2"/>
      <c r="AE829" s="2"/>
      <c r="AG829" s="2"/>
      <c r="AI829" s="2"/>
      <c r="AK829" s="2"/>
      <c r="AM829" s="2"/>
      <c r="AO829" s="2"/>
      <c r="AR829" s="2"/>
      <c r="AU829" s="2"/>
      <c r="AX829" s="2"/>
      <c r="BA829" s="2"/>
      <c r="BD829" s="2"/>
      <c r="BF829" s="2"/>
      <c r="BI829" s="2"/>
      <c r="BL829" s="2"/>
      <c r="BO829" s="2"/>
      <c r="BR829" s="2"/>
      <c r="BU829" s="2"/>
      <c r="BX829" s="2"/>
      <c r="CA829" s="2"/>
      <c r="CD829" s="2"/>
      <c r="CF829" s="103"/>
      <c r="CH829" s="103"/>
      <c r="CJ829" s="103"/>
      <c r="CL829" s="103"/>
      <c r="CN829" s="103"/>
      <c r="CP829" s="103"/>
      <c r="CR829" s="103"/>
    </row>
    <row r="830" spans="1:96">
      <c r="A830" s="235" t="str">
        <f t="shared" si="40"/>
        <v>SNOWCRABWSJ [Snow crab Sea of Japan West]</v>
      </c>
      <c r="B830" s="231" t="s">
        <v>4632</v>
      </c>
      <c r="C830" s="231" t="s">
        <v>4633</v>
      </c>
      <c r="D830" s="2"/>
      <c r="H830" s="2"/>
      <c r="N830" s="2"/>
      <c r="S830" s="2"/>
      <c r="U830" s="2"/>
      <c r="W830" s="103"/>
      <c r="Y830" s="2"/>
      <c r="AB830" s="2"/>
      <c r="AE830" s="2"/>
      <c r="AG830" s="2"/>
      <c r="AI830" s="2"/>
      <c r="AK830" s="2"/>
      <c r="AM830" s="2"/>
      <c r="AO830" s="2"/>
      <c r="AR830" s="2"/>
      <c r="AU830" s="2"/>
      <c r="AX830" s="2"/>
      <c r="BA830" s="2"/>
      <c r="BD830" s="2"/>
      <c r="BF830" s="2"/>
      <c r="BI830" s="2"/>
      <c r="BL830" s="2"/>
      <c r="BO830" s="2"/>
      <c r="BR830" s="2"/>
      <c r="BU830" s="2"/>
      <c r="BX830" s="2"/>
      <c r="CA830" s="2"/>
      <c r="CD830" s="2"/>
      <c r="CF830" s="103"/>
      <c r="CH830" s="103"/>
      <c r="CJ830" s="103"/>
      <c r="CL830" s="103"/>
      <c r="CN830" s="103"/>
      <c r="CP830" s="103"/>
      <c r="CR830" s="103"/>
    </row>
    <row r="831" spans="1:96">
      <c r="A831" s="235" t="str">
        <f t="shared" si="40"/>
        <v>SNOWGROUPSATLC [Snowy grouper Southern Atlantic coast]</v>
      </c>
      <c r="B831" s="231" t="s">
        <v>1496</v>
      </c>
      <c r="C831" s="231" t="s">
        <v>1497</v>
      </c>
      <c r="D831" s="2"/>
      <c r="H831" s="2"/>
      <c r="N831" s="2"/>
      <c r="S831" s="2"/>
      <c r="U831" s="2"/>
      <c r="W831" s="103"/>
      <c r="Y831" s="2"/>
      <c r="AB831" s="2"/>
      <c r="AE831" s="2"/>
      <c r="AG831" s="2"/>
      <c r="AI831" s="2"/>
      <c r="AK831" s="2"/>
      <c r="AM831" s="2"/>
      <c r="AO831" s="2"/>
      <c r="AR831" s="2"/>
      <c r="AU831" s="2"/>
      <c r="AX831" s="2"/>
      <c r="BA831" s="2"/>
      <c r="BD831" s="2"/>
      <c r="BF831" s="2"/>
      <c r="BI831" s="2"/>
      <c r="BL831" s="2"/>
      <c r="BO831" s="2"/>
      <c r="BR831" s="2"/>
      <c r="BU831" s="2"/>
      <c r="BX831" s="2"/>
      <c r="CA831" s="2"/>
      <c r="CD831" s="2"/>
      <c r="CF831" s="103"/>
      <c r="CH831" s="103"/>
      <c r="CJ831" s="103"/>
      <c r="CL831" s="103"/>
      <c r="CN831" s="103"/>
      <c r="CP831" s="103"/>
      <c r="CR831" s="103"/>
    </row>
    <row r="832" spans="1:96">
      <c r="A832" s="235" t="str">
        <f t="shared" si="40"/>
        <v>SNROCKPCOAST [Splitnose rockfish Pacific Coast]</v>
      </c>
      <c r="B832" s="231" t="s">
        <v>1498</v>
      </c>
      <c r="C832" s="231" t="s">
        <v>4634</v>
      </c>
      <c r="D832" s="2"/>
      <c r="H832" s="2"/>
      <c r="N832" s="2"/>
      <c r="S832" s="2"/>
      <c r="U832" s="2"/>
      <c r="W832" s="103"/>
      <c r="Y832" s="2"/>
      <c r="AB832" s="2"/>
      <c r="AE832" s="2"/>
      <c r="AG832" s="2"/>
      <c r="AI832" s="2"/>
      <c r="AK832" s="2"/>
      <c r="AM832" s="2"/>
      <c r="AO832" s="2"/>
      <c r="AR832" s="2"/>
      <c r="AU832" s="2"/>
      <c r="AX832" s="2"/>
      <c r="BA832" s="2"/>
      <c r="BD832" s="2"/>
      <c r="BF832" s="2"/>
      <c r="BI832" s="2"/>
      <c r="BL832" s="2"/>
      <c r="BO832" s="2"/>
      <c r="BR832" s="2"/>
      <c r="BU832" s="2"/>
      <c r="BX832" s="2"/>
      <c r="CA832" s="2"/>
      <c r="CD832" s="2"/>
      <c r="CF832" s="103"/>
      <c r="CH832" s="103"/>
      <c r="CJ832" s="103"/>
      <c r="CL832" s="103"/>
      <c r="CN832" s="103"/>
      <c r="CP832" s="103"/>
      <c r="CR832" s="103"/>
    </row>
    <row r="833" spans="1:96">
      <c r="A833" s="235" t="str">
        <f t="shared" si="40"/>
        <v>SOLECS [Common sole Celtic Sea]</v>
      </c>
      <c r="B833" s="231" t="s">
        <v>1499</v>
      </c>
      <c r="C833" s="231" t="s">
        <v>4635</v>
      </c>
      <c r="D833" s="2"/>
      <c r="H833" s="2"/>
      <c r="N833" s="2"/>
      <c r="S833" s="2"/>
      <c r="U833" s="2"/>
      <c r="W833" s="103"/>
      <c r="Y833" s="2"/>
      <c r="AB833" s="2"/>
      <c r="AE833" s="2"/>
      <c r="AG833" s="2"/>
      <c r="AI833" s="2"/>
      <c r="AK833" s="2"/>
      <c r="AM833" s="2"/>
      <c r="AO833" s="2"/>
      <c r="AR833" s="2"/>
      <c r="AU833" s="2"/>
      <c r="AX833" s="2"/>
      <c r="BA833" s="2"/>
      <c r="BD833" s="2"/>
      <c r="BF833" s="2"/>
      <c r="BI833" s="2"/>
      <c r="BL833" s="2"/>
      <c r="BO833" s="2"/>
      <c r="BR833" s="2"/>
      <c r="BU833" s="2"/>
      <c r="BX833" s="2"/>
      <c r="CA833" s="2"/>
      <c r="CD833" s="2"/>
      <c r="CF833" s="103"/>
      <c r="CH833" s="103"/>
      <c r="CJ833" s="103"/>
      <c r="CL833" s="103"/>
      <c r="CN833" s="103"/>
      <c r="CP833" s="103"/>
      <c r="CR833" s="103"/>
    </row>
    <row r="834" spans="1:96">
      <c r="A834" s="235" t="str">
        <f t="shared" si="40"/>
        <v>SOLEIIIa-2224 [Common sole ICES 22-24-3a]</v>
      </c>
      <c r="B834" s="231" t="s">
        <v>4636</v>
      </c>
      <c r="C834" s="231" t="s">
        <v>4637</v>
      </c>
      <c r="D834" s="2"/>
      <c r="H834" s="2"/>
      <c r="N834" s="2"/>
      <c r="S834" s="2"/>
      <c r="U834" s="2"/>
      <c r="W834" s="103"/>
      <c r="Y834" s="2"/>
      <c r="AB834" s="2"/>
      <c r="AE834" s="2"/>
      <c r="AG834" s="2"/>
      <c r="AI834" s="2"/>
      <c r="AK834" s="2"/>
      <c r="AM834" s="2"/>
      <c r="AO834" s="2"/>
      <c r="AR834" s="2"/>
      <c r="AU834" s="2"/>
      <c r="AX834" s="2"/>
      <c r="BA834" s="2"/>
      <c r="BD834" s="2"/>
      <c r="BF834" s="2"/>
      <c r="BI834" s="2"/>
      <c r="BL834" s="2"/>
      <c r="BO834" s="2"/>
      <c r="BR834" s="2"/>
      <c r="BU834" s="2"/>
      <c r="BX834" s="2"/>
      <c r="CA834" s="2"/>
      <c r="CD834" s="2"/>
      <c r="CF834" s="103"/>
      <c r="CH834" s="103"/>
      <c r="CJ834" s="103"/>
      <c r="CL834" s="103"/>
      <c r="CN834" s="103"/>
      <c r="CP834" s="103"/>
      <c r="CR834" s="103"/>
    </row>
    <row r="835" spans="1:96">
      <c r="A835" s="235" t="str">
        <f t="shared" si="40"/>
        <v>SOLEIS [Common sole Irish Sea]</v>
      </c>
      <c r="B835" s="231" t="s">
        <v>1500</v>
      </c>
      <c r="C835" s="231" t="s">
        <v>4638</v>
      </c>
      <c r="D835" s="2"/>
      <c r="H835" s="2"/>
      <c r="N835" s="2"/>
      <c r="S835" s="2"/>
      <c r="U835" s="2"/>
      <c r="W835" s="103"/>
      <c r="Y835" s="2"/>
      <c r="AB835" s="2"/>
      <c r="AE835" s="2"/>
      <c r="AG835" s="2"/>
      <c r="AI835" s="2"/>
      <c r="AK835" s="2"/>
      <c r="AM835" s="2"/>
      <c r="AO835" s="2"/>
      <c r="AR835" s="2"/>
      <c r="AU835" s="2"/>
      <c r="AX835" s="2"/>
      <c r="BA835" s="2"/>
      <c r="BD835" s="2"/>
      <c r="BF835" s="2"/>
      <c r="BI835" s="2"/>
      <c r="BL835" s="2"/>
      <c r="BO835" s="2"/>
      <c r="BR835" s="2"/>
      <c r="BU835" s="2"/>
      <c r="BX835" s="2"/>
      <c r="CA835" s="2"/>
      <c r="CD835" s="2"/>
      <c r="CF835" s="103"/>
      <c r="CH835" s="103"/>
      <c r="CJ835" s="103"/>
      <c r="CL835" s="103"/>
      <c r="CN835" s="103"/>
      <c r="CP835" s="103"/>
      <c r="CR835" s="103"/>
    </row>
    <row r="836" spans="1:96">
      <c r="A836" s="235" t="str">
        <f t="shared" si="40"/>
        <v>SOLENS [Common sole North Sea]</v>
      </c>
      <c r="B836" s="231" t="s">
        <v>1501</v>
      </c>
      <c r="C836" s="231" t="s">
        <v>4639</v>
      </c>
      <c r="D836" s="2"/>
      <c r="H836" s="2"/>
      <c r="N836" s="2"/>
      <c r="S836" s="2"/>
      <c r="U836" s="2"/>
      <c r="W836" s="103"/>
      <c r="Y836" s="2"/>
      <c r="AB836" s="2"/>
      <c r="AE836" s="2"/>
      <c r="AG836" s="2"/>
      <c r="AI836" s="2"/>
      <c r="AK836" s="2"/>
      <c r="AM836" s="2"/>
      <c r="AO836" s="2"/>
      <c r="AR836" s="2"/>
      <c r="AU836" s="2"/>
      <c r="AX836" s="2"/>
      <c r="BA836" s="2"/>
      <c r="BD836" s="2"/>
      <c r="BF836" s="2"/>
      <c r="BI836" s="2"/>
      <c r="BL836" s="2"/>
      <c r="BO836" s="2"/>
      <c r="BR836" s="2"/>
      <c r="BU836" s="2"/>
      <c r="BX836" s="2"/>
      <c r="CA836" s="2"/>
      <c r="CD836" s="2"/>
      <c r="CF836" s="103"/>
      <c r="CH836" s="103"/>
      <c r="CJ836" s="103"/>
      <c r="CL836" s="103"/>
      <c r="CN836" s="103"/>
      <c r="CP836" s="103"/>
      <c r="CR836" s="103"/>
    </row>
    <row r="837" spans="1:96">
      <c r="A837" s="235" t="str">
        <f t="shared" si="40"/>
        <v>SOLEVIIbc [Common sole ICES 7bc]</v>
      </c>
      <c r="B837" s="231" t="s">
        <v>4640</v>
      </c>
      <c r="C837" s="231" t="s">
        <v>4641</v>
      </c>
      <c r="D837" s="2"/>
      <c r="H837" s="2"/>
      <c r="N837" s="2"/>
      <c r="S837" s="2"/>
      <c r="U837" s="2"/>
      <c r="W837" s="103"/>
      <c r="Y837" s="2"/>
      <c r="AB837" s="2"/>
      <c r="AE837" s="2"/>
      <c r="AG837" s="2"/>
      <c r="AI837" s="2"/>
      <c r="AK837" s="2"/>
      <c r="AM837" s="2"/>
      <c r="AO837" s="2"/>
      <c r="AR837" s="2"/>
      <c r="AU837" s="2"/>
      <c r="AX837" s="2"/>
      <c r="BA837" s="2"/>
      <c r="BD837" s="2"/>
      <c r="BF837" s="2"/>
      <c r="BI837" s="2"/>
      <c r="BL837" s="2"/>
      <c r="BO837" s="2"/>
      <c r="BR837" s="2"/>
      <c r="BU837" s="2"/>
      <c r="BX837" s="2"/>
      <c r="CA837" s="2"/>
      <c r="CD837" s="2"/>
      <c r="CF837" s="103"/>
      <c r="CH837" s="103"/>
      <c r="CJ837" s="103"/>
      <c r="CL837" s="103"/>
      <c r="CN837" s="103"/>
      <c r="CP837" s="103"/>
      <c r="CR837" s="103"/>
    </row>
    <row r="838" spans="1:96">
      <c r="A838" s="235" t="str">
        <f t="shared" si="40"/>
        <v>SOLEVIId [Common sole Eastern English Channel]</v>
      </c>
      <c r="B838" s="231" t="s">
        <v>1502</v>
      </c>
      <c r="C838" s="231" t="s">
        <v>4642</v>
      </c>
      <c r="D838" s="2"/>
      <c r="H838" s="2"/>
      <c r="N838" s="2"/>
      <c r="S838" s="2"/>
      <c r="U838" s="2"/>
      <c r="W838" s="103"/>
      <c r="Y838" s="2"/>
      <c r="AB838" s="2"/>
      <c r="AE838" s="2"/>
      <c r="AG838" s="2"/>
      <c r="AI838" s="2"/>
      <c r="AK838" s="2"/>
      <c r="AM838" s="2"/>
      <c r="AO838" s="2"/>
      <c r="AR838" s="2"/>
      <c r="AU838" s="2"/>
      <c r="AX838" s="2"/>
      <c r="BA838" s="2"/>
      <c r="BD838" s="2"/>
      <c r="BF838" s="2"/>
      <c r="BI838" s="2"/>
      <c r="BL838" s="2"/>
      <c r="BO838" s="2"/>
      <c r="BR838" s="2"/>
      <c r="BU838" s="2"/>
      <c r="BX838" s="2"/>
      <c r="CA838" s="2"/>
      <c r="CD838" s="2"/>
      <c r="CF838" s="103"/>
      <c r="CH838" s="103"/>
      <c r="CJ838" s="103"/>
      <c r="CL838" s="103"/>
      <c r="CN838" s="103"/>
      <c r="CP838" s="103"/>
      <c r="CR838" s="103"/>
    </row>
    <row r="839" spans="1:96">
      <c r="A839" s="235" t="str">
        <f t="shared" ref="A839:A902" si="41">IF(ISBLANK(B839),"",B839&amp;" ["&amp;C839&amp;"]")</f>
        <v>SOLEVIIe [Common sole Western English Channel]</v>
      </c>
      <c r="B839" s="231" t="s">
        <v>1503</v>
      </c>
      <c r="C839" s="231" t="s">
        <v>4643</v>
      </c>
      <c r="D839" s="2"/>
      <c r="H839" s="2"/>
      <c r="N839" s="2"/>
      <c r="S839" s="2"/>
      <c r="U839" s="2"/>
      <c r="W839" s="103"/>
      <c r="Y839" s="2"/>
      <c r="AB839" s="2"/>
      <c r="AE839" s="2"/>
      <c r="AG839" s="2"/>
      <c r="AI839" s="2"/>
      <c r="AK839" s="2"/>
      <c r="AM839" s="2"/>
      <c r="AO839" s="2"/>
      <c r="AR839" s="2"/>
      <c r="AU839" s="2"/>
      <c r="AX839" s="2"/>
      <c r="BA839" s="2"/>
      <c r="BD839" s="2"/>
      <c r="BF839" s="2"/>
      <c r="BI839" s="2"/>
      <c r="BL839" s="2"/>
      <c r="BO839" s="2"/>
      <c r="BR839" s="2"/>
      <c r="BU839" s="2"/>
      <c r="BX839" s="2"/>
      <c r="CA839" s="2"/>
      <c r="CD839" s="2"/>
      <c r="CF839" s="103"/>
      <c r="CH839" s="103"/>
      <c r="CJ839" s="103"/>
      <c r="CL839" s="103"/>
      <c r="CN839" s="103"/>
      <c r="CP839" s="103"/>
      <c r="CR839" s="103"/>
    </row>
    <row r="840" spans="1:96">
      <c r="A840" s="235" t="str">
        <f t="shared" si="41"/>
        <v>SOLEVIIh-k [Common sole ICES 7h-k]</v>
      </c>
      <c r="B840" s="231" t="s">
        <v>4644</v>
      </c>
      <c r="C840" s="231" t="s">
        <v>4645</v>
      </c>
      <c r="D840" s="2"/>
      <c r="H840" s="2"/>
      <c r="N840" s="2"/>
      <c r="S840" s="2"/>
      <c r="U840" s="2"/>
      <c r="W840" s="103"/>
      <c r="Y840" s="2"/>
      <c r="AB840" s="2"/>
      <c r="AE840" s="2"/>
      <c r="AG840" s="2"/>
      <c r="AI840" s="2"/>
      <c r="AK840" s="2"/>
      <c r="AM840" s="2"/>
      <c r="AO840" s="2"/>
      <c r="AR840" s="2"/>
      <c r="AU840" s="2"/>
      <c r="AX840" s="2"/>
      <c r="BA840" s="2"/>
      <c r="BD840" s="2"/>
      <c r="BF840" s="2"/>
      <c r="BI840" s="2"/>
      <c r="BL840" s="2"/>
      <c r="BO840" s="2"/>
      <c r="BR840" s="2"/>
      <c r="BU840" s="2"/>
      <c r="BX840" s="2"/>
      <c r="CA840" s="2"/>
      <c r="CD840" s="2"/>
      <c r="CF840" s="103"/>
      <c r="CH840" s="103"/>
      <c r="CJ840" s="103"/>
      <c r="CL840" s="103"/>
      <c r="CN840" s="103"/>
      <c r="CP840" s="103"/>
      <c r="CR840" s="103"/>
    </row>
    <row r="841" spans="1:96">
      <c r="A841" s="235" t="str">
        <f t="shared" si="41"/>
        <v>SOLEVIIIab [Common sole ICES 8ab]</v>
      </c>
      <c r="B841" s="231" t="s">
        <v>4646</v>
      </c>
      <c r="C841" s="231" t="s">
        <v>4647</v>
      </c>
      <c r="D841" s="2"/>
      <c r="H841" s="2"/>
      <c r="N841" s="2"/>
      <c r="S841" s="2"/>
      <c r="U841" s="2"/>
      <c r="W841" s="103"/>
      <c r="Y841" s="2"/>
      <c r="AB841" s="2"/>
      <c r="AE841" s="2"/>
      <c r="AG841" s="2"/>
      <c r="AI841" s="2"/>
      <c r="AK841" s="2"/>
      <c r="AM841" s="2"/>
      <c r="AO841" s="2"/>
      <c r="AR841" s="2"/>
      <c r="AU841" s="2"/>
      <c r="AX841" s="2"/>
      <c r="BA841" s="2"/>
      <c r="BD841" s="2"/>
      <c r="BF841" s="2"/>
      <c r="BI841" s="2"/>
      <c r="BL841" s="2"/>
      <c r="BO841" s="2"/>
      <c r="BR841" s="2"/>
      <c r="BU841" s="2"/>
      <c r="BX841" s="2"/>
      <c r="CA841" s="2"/>
      <c r="CD841" s="2"/>
      <c r="CF841" s="103"/>
      <c r="CH841" s="103"/>
      <c r="CJ841" s="103"/>
      <c r="CL841" s="103"/>
      <c r="CN841" s="103"/>
      <c r="CP841" s="103"/>
      <c r="CR841" s="103"/>
    </row>
    <row r="842" spans="1:96">
      <c r="A842" s="235" t="str">
        <f t="shared" si="41"/>
        <v>SOLEVIIIc-IXa [Common sole ICES 8c-9a]</v>
      </c>
      <c r="B842" s="231" t="s">
        <v>4648</v>
      </c>
      <c r="C842" s="231" t="s">
        <v>4649</v>
      </c>
      <c r="D842" s="2"/>
      <c r="H842" s="2"/>
      <c r="N842" s="2"/>
      <c r="S842" s="2"/>
      <c r="U842" s="2"/>
      <c r="W842" s="103"/>
      <c r="Y842" s="2"/>
      <c r="AB842" s="2"/>
      <c r="AE842" s="2"/>
      <c r="AG842" s="2"/>
      <c r="AI842" s="2"/>
      <c r="AK842" s="2"/>
      <c r="AM842" s="2"/>
      <c r="AO842" s="2"/>
      <c r="AR842" s="2"/>
      <c r="AU842" s="2"/>
      <c r="AX842" s="2"/>
      <c r="BA842" s="2"/>
      <c r="BD842" s="2"/>
      <c r="BF842" s="2"/>
      <c r="BI842" s="2"/>
      <c r="BL842" s="2"/>
      <c r="BO842" s="2"/>
      <c r="BR842" s="2"/>
      <c r="BU842" s="2"/>
      <c r="BX842" s="2"/>
      <c r="CA842" s="2"/>
      <c r="CD842" s="2"/>
      <c r="CF842" s="103"/>
      <c r="CH842" s="103"/>
      <c r="CJ842" s="103"/>
      <c r="CL842" s="103"/>
      <c r="CN842" s="103"/>
      <c r="CP842" s="103"/>
      <c r="CR842" s="103"/>
    </row>
    <row r="843" spans="1:96">
      <c r="A843" s="235" t="str">
        <f t="shared" si="41"/>
        <v>SOLEWASG1 [Sole West Africa Subgroup 1]</v>
      </c>
      <c r="B843" s="231" t="s">
        <v>1504</v>
      </c>
      <c r="C843" s="231" t="s">
        <v>1505</v>
      </c>
      <c r="D843" s="2"/>
      <c r="H843" s="2"/>
      <c r="N843" s="2"/>
      <c r="S843" s="2"/>
      <c r="U843" s="2"/>
      <c r="W843" s="103"/>
      <c r="Y843" s="2"/>
      <c r="AB843" s="2"/>
      <c r="AE843" s="2"/>
      <c r="AG843" s="2"/>
      <c r="AI843" s="2"/>
      <c r="AK843" s="2"/>
      <c r="AM843" s="2"/>
      <c r="AO843" s="2"/>
      <c r="AR843" s="2"/>
      <c r="AU843" s="2"/>
      <c r="AX843" s="2"/>
      <c r="BA843" s="2"/>
      <c r="BD843" s="2"/>
      <c r="BF843" s="2"/>
      <c r="BI843" s="2"/>
      <c r="BL843" s="2"/>
      <c r="BO843" s="2"/>
      <c r="BR843" s="2"/>
      <c r="BU843" s="2"/>
      <c r="BX843" s="2"/>
      <c r="CA843" s="2"/>
      <c r="CD843" s="2"/>
      <c r="CF843" s="103"/>
      <c r="CH843" s="103"/>
      <c r="CJ843" s="103"/>
      <c r="CL843" s="103"/>
      <c r="CN843" s="103"/>
      <c r="CP843" s="103"/>
      <c r="CR843" s="103"/>
    </row>
    <row r="844" spans="1:96">
      <c r="A844" s="235" t="str">
        <f t="shared" si="41"/>
        <v>SOLEWASG3 [Sole West Africa Subgroup 3]</v>
      </c>
      <c r="B844" s="231" t="s">
        <v>1506</v>
      </c>
      <c r="C844" s="231" t="s">
        <v>1507</v>
      </c>
      <c r="D844" s="2"/>
      <c r="H844" s="2"/>
      <c r="N844" s="2"/>
      <c r="S844" s="2"/>
      <c r="U844" s="2"/>
      <c r="W844" s="103"/>
      <c r="Y844" s="2"/>
      <c r="AB844" s="2"/>
      <c r="AE844" s="2"/>
      <c r="AG844" s="2"/>
      <c r="AI844" s="2"/>
      <c r="AK844" s="2"/>
      <c r="AM844" s="2"/>
      <c r="AO844" s="2"/>
      <c r="AR844" s="2"/>
      <c r="AU844" s="2"/>
      <c r="AX844" s="2"/>
      <c r="BA844" s="2"/>
      <c r="BD844" s="2"/>
      <c r="BF844" s="2"/>
      <c r="BI844" s="2"/>
      <c r="BL844" s="2"/>
      <c r="BO844" s="2"/>
      <c r="BR844" s="2"/>
      <c r="BU844" s="2"/>
      <c r="BX844" s="2"/>
      <c r="CA844" s="2"/>
      <c r="CD844" s="2"/>
      <c r="CF844" s="103"/>
      <c r="CH844" s="103"/>
      <c r="CJ844" s="103"/>
      <c r="CL844" s="103"/>
      <c r="CN844" s="103"/>
      <c r="CP844" s="103"/>
      <c r="CR844" s="103"/>
    </row>
    <row r="845" spans="1:96">
      <c r="A845" s="235" t="str">
        <f t="shared" si="41"/>
        <v>SOLMEDGSA17 [Common sole Northern Adriatic Sea]</v>
      </c>
      <c r="B845" s="231" t="s">
        <v>1508</v>
      </c>
      <c r="C845" s="231" t="s">
        <v>4650</v>
      </c>
      <c r="D845" s="2"/>
      <c r="H845" s="2"/>
      <c r="N845" s="2"/>
      <c r="S845" s="2"/>
      <c r="U845" s="2"/>
      <c r="W845" s="103"/>
      <c r="Y845" s="2"/>
      <c r="AB845" s="2"/>
      <c r="AE845" s="2"/>
      <c r="AG845" s="2"/>
      <c r="AI845" s="2"/>
      <c r="AK845" s="2"/>
      <c r="AM845" s="2"/>
      <c r="AO845" s="2"/>
      <c r="AR845" s="2"/>
      <c r="AU845" s="2"/>
      <c r="AX845" s="2"/>
      <c r="BA845" s="2"/>
      <c r="BD845" s="2"/>
      <c r="BF845" s="2"/>
      <c r="BI845" s="2"/>
      <c r="BL845" s="2"/>
      <c r="BO845" s="2"/>
      <c r="BR845" s="2"/>
      <c r="BU845" s="2"/>
      <c r="BX845" s="2"/>
      <c r="CA845" s="2"/>
      <c r="CD845" s="2"/>
      <c r="CF845" s="103"/>
      <c r="CH845" s="103"/>
      <c r="CJ845" s="103"/>
      <c r="CL845" s="103"/>
      <c r="CN845" s="103"/>
      <c r="CP845" s="103"/>
      <c r="CR845" s="103"/>
    </row>
    <row r="846" spans="1:96">
      <c r="A846" s="235" t="str">
        <f t="shared" si="41"/>
        <v>SOLMEDGSA7 [Common sole Gulf of Lions]</v>
      </c>
      <c r="B846" s="231" t="s">
        <v>4651</v>
      </c>
      <c r="C846" s="231" t="s">
        <v>4652</v>
      </c>
      <c r="D846" s="2"/>
      <c r="H846" s="2"/>
      <c r="N846" s="2"/>
      <c r="S846" s="2"/>
      <c r="U846" s="2"/>
      <c r="W846" s="103"/>
      <c r="Y846" s="2"/>
      <c r="AB846" s="2"/>
      <c r="AE846" s="2"/>
      <c r="AG846" s="2"/>
      <c r="AI846" s="2"/>
      <c r="AK846" s="2"/>
      <c r="AM846" s="2"/>
      <c r="AO846" s="2"/>
      <c r="AR846" s="2"/>
      <c r="AU846" s="2"/>
      <c r="AX846" s="2"/>
      <c r="BA846" s="2"/>
      <c r="BD846" s="2"/>
      <c r="BF846" s="2"/>
      <c r="BI846" s="2"/>
      <c r="BL846" s="2"/>
      <c r="BO846" s="2"/>
      <c r="BR846" s="2"/>
      <c r="BU846" s="2"/>
      <c r="BX846" s="2"/>
      <c r="CA846" s="2"/>
      <c r="CD846" s="2"/>
      <c r="CF846" s="103"/>
      <c r="CH846" s="103"/>
      <c r="CJ846" s="103"/>
      <c r="CL846" s="103"/>
      <c r="CN846" s="103"/>
      <c r="CP846" s="103"/>
      <c r="CR846" s="103"/>
    </row>
    <row r="847" spans="1:96">
      <c r="A847" s="235" t="str">
        <f t="shared" si="41"/>
        <v>SOUTHHAKECH [Southern hake Central-Southern Chile]</v>
      </c>
      <c r="B847" s="231" t="s">
        <v>1509</v>
      </c>
      <c r="C847" s="231" t="s">
        <v>4653</v>
      </c>
      <c r="D847" s="2"/>
      <c r="H847" s="2"/>
      <c r="N847" s="2"/>
      <c r="S847" s="2"/>
      <c r="U847" s="2"/>
      <c r="W847" s="103"/>
      <c r="Y847" s="2"/>
      <c r="AB847" s="2"/>
      <c r="AE847" s="2"/>
      <c r="AG847" s="2"/>
      <c r="AI847" s="2"/>
      <c r="AK847" s="2"/>
      <c r="AM847" s="2"/>
      <c r="AO847" s="2"/>
      <c r="AR847" s="2"/>
      <c r="AU847" s="2"/>
      <c r="AX847" s="2"/>
      <c r="BA847" s="2"/>
      <c r="BD847" s="2"/>
      <c r="BF847" s="2"/>
      <c r="BI847" s="2"/>
      <c r="BL847" s="2"/>
      <c r="BO847" s="2"/>
      <c r="BR847" s="2"/>
      <c r="BU847" s="2"/>
      <c r="BX847" s="2"/>
      <c r="CA847" s="2"/>
      <c r="CD847" s="2"/>
      <c r="CF847" s="103"/>
      <c r="CH847" s="103"/>
      <c r="CJ847" s="103"/>
      <c r="CL847" s="103"/>
      <c r="CN847" s="103"/>
      <c r="CP847" s="103"/>
      <c r="CR847" s="103"/>
    </row>
    <row r="848" spans="1:96">
      <c r="A848" s="235" t="str">
        <f t="shared" si="41"/>
        <v>SOUTHHAKECR [Southern hake Chatham Rise]</v>
      </c>
      <c r="B848" s="231" t="s">
        <v>1510</v>
      </c>
      <c r="C848" s="231" t="s">
        <v>1511</v>
      </c>
      <c r="D848" s="2"/>
      <c r="H848" s="2"/>
      <c r="N848" s="2"/>
      <c r="S848" s="2"/>
      <c r="U848" s="2"/>
      <c r="W848" s="103"/>
      <c r="Y848" s="2"/>
      <c r="AB848" s="2"/>
      <c r="AE848" s="2"/>
      <c r="AG848" s="2"/>
      <c r="AI848" s="2"/>
      <c r="AK848" s="2"/>
      <c r="AM848" s="2"/>
      <c r="AO848" s="2"/>
      <c r="AR848" s="2"/>
      <c r="AU848" s="2"/>
      <c r="AX848" s="2"/>
      <c r="BA848" s="2"/>
      <c r="BD848" s="2"/>
      <c r="BF848" s="2"/>
      <c r="BI848" s="2"/>
      <c r="BL848" s="2"/>
      <c r="BO848" s="2"/>
      <c r="BR848" s="2"/>
      <c r="BU848" s="2"/>
      <c r="BX848" s="2"/>
      <c r="CA848" s="2"/>
      <c r="CD848" s="2"/>
      <c r="CF848" s="103"/>
      <c r="CH848" s="103"/>
      <c r="CJ848" s="103"/>
      <c r="CL848" s="103"/>
      <c r="CN848" s="103"/>
      <c r="CP848" s="103"/>
      <c r="CR848" s="103"/>
    </row>
    <row r="849" spans="1:96">
      <c r="A849" s="235" t="str">
        <f t="shared" si="41"/>
        <v>SOUTHHAKESA [Southern hake Sub-Antarctic]</v>
      </c>
      <c r="B849" s="231" t="s">
        <v>1512</v>
      </c>
      <c r="C849" s="231" t="s">
        <v>1513</v>
      </c>
      <c r="D849" s="2"/>
      <c r="H849" s="2"/>
      <c r="N849" s="2"/>
      <c r="S849" s="2"/>
      <c r="U849" s="2"/>
      <c r="W849" s="103"/>
      <c r="Y849" s="2"/>
      <c r="AB849" s="2"/>
      <c r="AE849" s="2"/>
      <c r="AG849" s="2"/>
      <c r="AI849" s="2"/>
      <c r="AK849" s="2"/>
      <c r="AM849" s="2"/>
      <c r="AO849" s="2"/>
      <c r="AR849" s="2"/>
      <c r="AU849" s="2"/>
      <c r="AX849" s="2"/>
      <c r="BA849" s="2"/>
      <c r="BD849" s="2"/>
      <c r="BF849" s="2"/>
      <c r="BI849" s="2"/>
      <c r="BL849" s="2"/>
      <c r="BO849" s="2"/>
      <c r="BR849" s="2"/>
      <c r="BU849" s="2"/>
      <c r="BX849" s="2"/>
      <c r="CA849" s="2"/>
      <c r="CD849" s="2"/>
      <c r="CF849" s="103"/>
      <c r="CH849" s="103"/>
      <c r="CJ849" s="103"/>
      <c r="CL849" s="103"/>
      <c r="CN849" s="103"/>
      <c r="CP849" s="103"/>
      <c r="CR849" s="103"/>
    </row>
    <row r="850" spans="1:96">
      <c r="A850" s="235" t="str">
        <f t="shared" si="41"/>
        <v>SOUTHHAKEWCSI [Southern hake West Coast South Island]</v>
      </c>
      <c r="B850" s="231" t="s">
        <v>2828</v>
      </c>
      <c r="C850" s="231" t="s">
        <v>2829</v>
      </c>
      <c r="D850" s="2"/>
      <c r="H850" s="2"/>
      <c r="N850" s="2"/>
      <c r="S850" s="2"/>
      <c r="U850" s="2"/>
      <c r="W850" s="103"/>
      <c r="Y850" s="2"/>
      <c r="AB850" s="2"/>
      <c r="AE850" s="2"/>
      <c r="AG850" s="2"/>
      <c r="AI850" s="2"/>
      <c r="AK850" s="2"/>
      <c r="AM850" s="2"/>
      <c r="AO850" s="2"/>
      <c r="AR850" s="2"/>
      <c r="AU850" s="2"/>
      <c r="AX850" s="2"/>
      <c r="BA850" s="2"/>
      <c r="BD850" s="2"/>
      <c r="BF850" s="2"/>
      <c r="BI850" s="2"/>
      <c r="BL850" s="2"/>
      <c r="BO850" s="2"/>
      <c r="BR850" s="2"/>
      <c r="BU850" s="2"/>
      <c r="BX850" s="2"/>
      <c r="CA850" s="2"/>
      <c r="CD850" s="2"/>
      <c r="CF850" s="103"/>
      <c r="CH850" s="103"/>
      <c r="CJ850" s="103"/>
      <c r="CL850" s="103"/>
      <c r="CN850" s="103"/>
      <c r="CP850" s="103"/>
      <c r="CR850" s="103"/>
    </row>
    <row r="851" spans="1:96">
      <c r="A851" s="235" t="str">
        <f t="shared" si="41"/>
        <v>SPANMACKECS [Japanese Spanish mackerel East China Sea]</v>
      </c>
      <c r="B851" s="231" t="s">
        <v>4654</v>
      </c>
      <c r="C851" s="231" t="s">
        <v>4655</v>
      </c>
      <c r="D851" s="2"/>
      <c r="H851" s="2"/>
      <c r="N851" s="2"/>
      <c r="S851" s="2"/>
      <c r="U851" s="2"/>
      <c r="W851" s="103"/>
      <c r="Y851" s="2"/>
      <c r="AB851" s="2"/>
      <c r="AE851" s="2"/>
      <c r="AG851" s="2"/>
      <c r="AI851" s="2"/>
      <c r="AK851" s="2"/>
      <c r="AM851" s="2"/>
      <c r="AO851" s="2"/>
      <c r="AR851" s="2"/>
      <c r="AU851" s="2"/>
      <c r="AX851" s="2"/>
      <c r="BA851" s="2"/>
      <c r="BD851" s="2"/>
      <c r="BF851" s="2"/>
      <c r="BI851" s="2"/>
      <c r="BL851" s="2"/>
      <c r="BO851" s="2"/>
      <c r="BR851" s="2"/>
      <c r="BU851" s="2"/>
      <c r="BX851" s="2"/>
      <c r="CA851" s="2"/>
      <c r="CD851" s="2"/>
      <c r="CF851" s="103"/>
      <c r="CH851" s="103"/>
      <c r="CJ851" s="103"/>
      <c r="CL851" s="103"/>
      <c r="CN851" s="103"/>
      <c r="CP851" s="103"/>
      <c r="CR851" s="103"/>
    </row>
    <row r="852" spans="1:96">
      <c r="A852" s="235" t="str">
        <f t="shared" si="41"/>
        <v>SPANMACKGM [Spanish mackerel Gulf of Mexico]</v>
      </c>
      <c r="B852" s="231" t="s">
        <v>1514</v>
      </c>
      <c r="C852" s="231" t="s">
        <v>1515</v>
      </c>
      <c r="D852" s="2"/>
      <c r="H852" s="2"/>
      <c r="N852" s="2"/>
      <c r="S852" s="2"/>
      <c r="U852" s="2"/>
      <c r="W852" s="103"/>
      <c r="Y852" s="2"/>
      <c r="AB852" s="2"/>
      <c r="AE852" s="2"/>
      <c r="AG852" s="2"/>
      <c r="AI852" s="2"/>
      <c r="AK852" s="2"/>
      <c r="AM852" s="2"/>
      <c r="AO852" s="2"/>
      <c r="AR852" s="2"/>
      <c r="AU852" s="2"/>
      <c r="AX852" s="2"/>
      <c r="BA852" s="2"/>
      <c r="BD852" s="2"/>
      <c r="BF852" s="2"/>
      <c r="BI852" s="2"/>
      <c r="BL852" s="2"/>
      <c r="BO852" s="2"/>
      <c r="BR852" s="2"/>
      <c r="BU852" s="2"/>
      <c r="BX852" s="2"/>
      <c r="CA852" s="2"/>
      <c r="CD852" s="2"/>
      <c r="CF852" s="103"/>
      <c r="CH852" s="103"/>
      <c r="CJ852" s="103"/>
      <c r="CL852" s="103"/>
      <c r="CN852" s="103"/>
      <c r="CP852" s="103"/>
      <c r="CR852" s="103"/>
    </row>
    <row r="853" spans="1:96">
      <c r="A853" s="235" t="str">
        <f t="shared" si="41"/>
        <v>SPANMACKSATLC [Spanish mackerel Southern Atlantic coast]</v>
      </c>
      <c r="B853" s="231" t="s">
        <v>1516</v>
      </c>
      <c r="C853" s="231" t="s">
        <v>4656</v>
      </c>
      <c r="D853" s="2"/>
      <c r="H853" s="2"/>
      <c r="N853" s="2"/>
      <c r="S853" s="2"/>
      <c r="U853" s="2"/>
      <c r="W853" s="103"/>
      <c r="Y853" s="2"/>
      <c r="AB853" s="2"/>
      <c r="AE853" s="2"/>
      <c r="AG853" s="2"/>
      <c r="AI853" s="2"/>
      <c r="AK853" s="2"/>
      <c r="AM853" s="2"/>
      <c r="AO853" s="2"/>
      <c r="AR853" s="2"/>
      <c r="AU853" s="2"/>
      <c r="AX853" s="2"/>
      <c r="BA853" s="2"/>
      <c r="BD853" s="2"/>
      <c r="BF853" s="2"/>
      <c r="BI853" s="2"/>
      <c r="BL853" s="2"/>
      <c r="BO853" s="2"/>
      <c r="BR853" s="2"/>
      <c r="BU853" s="2"/>
      <c r="BX853" s="2"/>
      <c r="CA853" s="2"/>
      <c r="CD853" s="2"/>
      <c r="CF853" s="103"/>
      <c r="CH853" s="103"/>
      <c r="CJ853" s="103"/>
      <c r="CL853" s="103"/>
      <c r="CN853" s="103"/>
      <c r="CP853" s="103"/>
      <c r="CR853" s="103"/>
    </row>
    <row r="854" spans="1:96">
      <c r="A854" s="235" t="str">
        <f t="shared" si="41"/>
        <v>SPANMACKSETO [Japanese Spanish mackerel Inland Sea of Japan]</v>
      </c>
      <c r="B854" s="231" t="s">
        <v>1517</v>
      </c>
      <c r="C854" s="231" t="s">
        <v>1518</v>
      </c>
      <c r="D854" s="2"/>
      <c r="H854" s="2"/>
      <c r="N854" s="2"/>
      <c r="S854" s="2"/>
      <c r="U854" s="2"/>
      <c r="W854" s="103"/>
      <c r="Y854" s="2"/>
      <c r="AB854" s="2"/>
      <c r="AE854" s="2"/>
      <c r="AG854" s="2"/>
      <c r="AI854" s="2"/>
      <c r="AK854" s="2"/>
      <c r="AM854" s="2"/>
      <c r="AO854" s="2"/>
      <c r="AR854" s="2"/>
      <c r="AU854" s="2"/>
      <c r="AX854" s="2"/>
      <c r="BA854" s="2"/>
      <c r="BD854" s="2"/>
      <c r="BF854" s="2"/>
      <c r="BI854" s="2"/>
      <c r="BL854" s="2"/>
      <c r="BO854" s="2"/>
      <c r="BR854" s="2"/>
      <c r="BU854" s="2"/>
      <c r="BX854" s="2"/>
      <c r="CA854" s="2"/>
      <c r="CD854" s="2"/>
      <c r="CF854" s="103"/>
      <c r="CH854" s="103"/>
      <c r="CJ854" s="103"/>
      <c r="CL854" s="103"/>
      <c r="CN854" s="103"/>
      <c r="CP854" s="103"/>
      <c r="CR854" s="103"/>
    </row>
    <row r="855" spans="1:96">
      <c r="A855" s="235" t="str">
        <f t="shared" si="41"/>
        <v>SPHAKECH [South Pacific hake Central-Southern Chile]</v>
      </c>
      <c r="B855" s="231" t="s">
        <v>1519</v>
      </c>
      <c r="C855" s="231" t="s">
        <v>4657</v>
      </c>
      <c r="D855" s="2"/>
      <c r="H855" s="2"/>
      <c r="N855" s="2"/>
      <c r="S855" s="2"/>
      <c r="U855" s="2"/>
      <c r="W855" s="103"/>
      <c r="Y855" s="2"/>
      <c r="AB855" s="2"/>
      <c r="AE855" s="2"/>
      <c r="AG855" s="2"/>
      <c r="AI855" s="2"/>
      <c r="AK855" s="2"/>
      <c r="AM855" s="2"/>
      <c r="AO855" s="2"/>
      <c r="AR855" s="2"/>
      <c r="AU855" s="2"/>
      <c r="AX855" s="2"/>
      <c r="BA855" s="2"/>
      <c r="BD855" s="2"/>
      <c r="BF855" s="2"/>
      <c r="BI855" s="2"/>
      <c r="BL855" s="2"/>
      <c r="BO855" s="2"/>
      <c r="BR855" s="2"/>
      <c r="BU855" s="2"/>
      <c r="BX855" s="2"/>
      <c r="CA855" s="2"/>
      <c r="CD855" s="2"/>
      <c r="CF855" s="103"/>
      <c r="CH855" s="103"/>
      <c r="CJ855" s="103"/>
      <c r="CL855" s="103"/>
      <c r="CN855" s="103"/>
      <c r="CP855" s="103"/>
      <c r="CR855" s="103"/>
    </row>
    <row r="856" spans="1:96">
      <c r="A856" s="235" t="str">
        <f t="shared" si="41"/>
        <v>SPRAT22-32 [Sprat Baltic Areas 22-32]</v>
      </c>
      <c r="B856" s="231" t="s">
        <v>1520</v>
      </c>
      <c r="C856" s="231" t="s">
        <v>4658</v>
      </c>
      <c r="D856" s="2"/>
      <c r="H856" s="2"/>
      <c r="N856" s="2"/>
      <c r="S856" s="2"/>
      <c r="U856" s="2"/>
      <c r="W856" s="103"/>
      <c r="Y856" s="2"/>
      <c r="AB856" s="2"/>
      <c r="AE856" s="2"/>
      <c r="AG856" s="2"/>
      <c r="AI856" s="2"/>
      <c r="AK856" s="2"/>
      <c r="AM856" s="2"/>
      <c r="AO856" s="2"/>
      <c r="AR856" s="2"/>
      <c r="AU856" s="2"/>
      <c r="AX856" s="2"/>
      <c r="BA856" s="2"/>
      <c r="BD856" s="2"/>
      <c r="BF856" s="2"/>
      <c r="BI856" s="2"/>
      <c r="BL856" s="2"/>
      <c r="BO856" s="2"/>
      <c r="BR856" s="2"/>
      <c r="BU856" s="2"/>
      <c r="BX856" s="2"/>
      <c r="CA856" s="2"/>
      <c r="CD856" s="2"/>
      <c r="CF856" s="103"/>
      <c r="CH856" s="103"/>
      <c r="CJ856" s="103"/>
      <c r="CL856" s="103"/>
      <c r="CN856" s="103"/>
      <c r="CP856" s="103"/>
      <c r="CR856" s="103"/>
    </row>
    <row r="857" spans="1:96">
      <c r="A857" s="235" t="str">
        <f t="shared" si="41"/>
        <v>SPRATIIIa [Sprat Kattegat and Skagerrak]</v>
      </c>
      <c r="B857" s="231" t="s">
        <v>4659</v>
      </c>
      <c r="C857" s="231" t="s">
        <v>4660</v>
      </c>
      <c r="D857" s="2"/>
      <c r="H857" s="2"/>
      <c r="N857" s="2"/>
      <c r="S857" s="2"/>
      <c r="U857" s="2"/>
      <c r="W857" s="103"/>
      <c r="Y857" s="2"/>
      <c r="AB857" s="2"/>
      <c r="AE857" s="2"/>
      <c r="AG857" s="2"/>
      <c r="AI857" s="2"/>
      <c r="AK857" s="2"/>
      <c r="AM857" s="2"/>
      <c r="AO857" s="2"/>
      <c r="AR857" s="2"/>
      <c r="AU857" s="2"/>
      <c r="AX857" s="2"/>
      <c r="BA857" s="2"/>
      <c r="BD857" s="2"/>
      <c r="BF857" s="2"/>
      <c r="BI857" s="2"/>
      <c r="BL857" s="2"/>
      <c r="BO857" s="2"/>
      <c r="BR857" s="2"/>
      <c r="BU857" s="2"/>
      <c r="BX857" s="2"/>
      <c r="CA857" s="2"/>
      <c r="CD857" s="2"/>
      <c r="CF857" s="103"/>
      <c r="CH857" s="103"/>
      <c r="CJ857" s="103"/>
      <c r="CL857" s="103"/>
      <c r="CN857" s="103"/>
      <c r="CP857" s="103"/>
      <c r="CR857" s="103"/>
    </row>
    <row r="858" spans="1:96">
      <c r="A858" s="235" t="str">
        <f t="shared" si="41"/>
        <v>SPRATNS [Sprat North Sea]</v>
      </c>
      <c r="B858" s="231" t="s">
        <v>1521</v>
      </c>
      <c r="C858" s="231" t="s">
        <v>1522</v>
      </c>
      <c r="D858" s="2"/>
      <c r="H858" s="2"/>
      <c r="N858" s="2"/>
      <c r="S858" s="2"/>
      <c r="U858" s="2"/>
      <c r="W858" s="103"/>
      <c r="Y858" s="2"/>
      <c r="AB858" s="2"/>
      <c r="AE858" s="2"/>
      <c r="AG858" s="2"/>
      <c r="AI858" s="2"/>
      <c r="AK858" s="2"/>
      <c r="AM858" s="2"/>
      <c r="AO858" s="2"/>
      <c r="AR858" s="2"/>
      <c r="AU858" s="2"/>
      <c r="AX858" s="2"/>
      <c r="BA858" s="2"/>
      <c r="BD858" s="2"/>
      <c r="BF858" s="2"/>
      <c r="BI858" s="2"/>
      <c r="BL858" s="2"/>
      <c r="BO858" s="2"/>
      <c r="BR858" s="2"/>
      <c r="BU858" s="2"/>
      <c r="BX858" s="2"/>
      <c r="CA858" s="2"/>
      <c r="CD858" s="2"/>
      <c r="CF858" s="103"/>
      <c r="CH858" s="103"/>
      <c r="CJ858" s="103"/>
      <c r="CL858" s="103"/>
      <c r="CN858" s="103"/>
      <c r="CP858" s="103"/>
      <c r="CR858" s="103"/>
    </row>
    <row r="859" spans="1:96">
      <c r="A859" s="235" t="str">
        <f t="shared" si="41"/>
        <v>SPRATVIIde [Sprat ICES 7de]</v>
      </c>
      <c r="B859" s="231" t="s">
        <v>4661</v>
      </c>
      <c r="C859" s="231" t="s">
        <v>4662</v>
      </c>
      <c r="D859" s="2"/>
      <c r="H859" s="2"/>
      <c r="N859" s="2"/>
      <c r="S859" s="2"/>
      <c r="U859" s="2"/>
      <c r="W859" s="103"/>
      <c r="Y859" s="2"/>
      <c r="AB859" s="2"/>
      <c r="AE859" s="2"/>
      <c r="AG859" s="2"/>
      <c r="AI859" s="2"/>
      <c r="AK859" s="2"/>
      <c r="AM859" s="2"/>
      <c r="AO859" s="2"/>
      <c r="AR859" s="2"/>
      <c r="AU859" s="2"/>
      <c r="AX859" s="2"/>
      <c r="BA859" s="2"/>
      <c r="BD859" s="2"/>
      <c r="BF859" s="2"/>
      <c r="BI859" s="2"/>
      <c r="BL859" s="2"/>
      <c r="BO859" s="2"/>
      <c r="BR859" s="2"/>
      <c r="BU859" s="2"/>
      <c r="BX859" s="2"/>
      <c r="CA859" s="2"/>
      <c r="CD859" s="2"/>
      <c r="CF859" s="103"/>
      <c r="CH859" s="103"/>
      <c r="CJ859" s="103"/>
      <c r="CL859" s="103"/>
      <c r="CN859" s="103"/>
      <c r="CP859" s="103"/>
      <c r="CR859" s="103"/>
    </row>
    <row r="860" spans="1:96">
      <c r="A860" s="235" t="str">
        <f t="shared" si="41"/>
        <v>SPRATVI-VIIabcfghijk [Sprat ICES 6-7abcfghijk]</v>
      </c>
      <c r="B860" s="231" t="s">
        <v>4663</v>
      </c>
      <c r="C860" s="231" t="s">
        <v>4664</v>
      </c>
      <c r="D860" s="2"/>
      <c r="H860" s="2"/>
      <c r="N860" s="2"/>
      <c r="S860" s="2"/>
      <c r="U860" s="2"/>
      <c r="W860" s="103"/>
      <c r="Y860" s="2"/>
      <c r="AB860" s="2"/>
      <c r="AE860" s="2"/>
      <c r="AG860" s="2"/>
      <c r="AI860" s="2"/>
      <c r="AK860" s="2"/>
      <c r="AM860" s="2"/>
      <c r="AO860" s="2"/>
      <c r="AR860" s="2"/>
      <c r="AU860" s="2"/>
      <c r="AX860" s="2"/>
      <c r="BA860" s="2"/>
      <c r="BD860" s="2"/>
      <c r="BF860" s="2"/>
      <c r="BI860" s="2"/>
      <c r="BL860" s="2"/>
      <c r="BO860" s="2"/>
      <c r="BR860" s="2"/>
      <c r="BU860" s="2"/>
      <c r="BX860" s="2"/>
      <c r="CA860" s="2"/>
      <c r="CD860" s="2"/>
      <c r="CF860" s="103"/>
      <c r="CH860" s="103"/>
      <c r="CJ860" s="103"/>
      <c r="CL860" s="103"/>
      <c r="CN860" s="103"/>
      <c r="CP860" s="103"/>
      <c r="CR860" s="103"/>
    </row>
    <row r="861" spans="1:96">
      <c r="A861" s="235" t="str">
        <f t="shared" si="41"/>
        <v>SPRAYIIIa-IV-VIId [Spotted ray ICES 3a-4-7d]</v>
      </c>
      <c r="B861" s="231" t="s">
        <v>4665</v>
      </c>
      <c r="C861" s="231" t="s">
        <v>4666</v>
      </c>
      <c r="D861" s="2"/>
      <c r="H861" s="2"/>
      <c r="N861" s="2"/>
      <c r="S861" s="2"/>
      <c r="U861" s="2"/>
      <c r="W861" s="103"/>
      <c r="Y861" s="2"/>
      <c r="AB861" s="2"/>
      <c r="AE861" s="2"/>
      <c r="AG861" s="2"/>
      <c r="AI861" s="2"/>
      <c r="AK861" s="2"/>
      <c r="AM861" s="2"/>
      <c r="AO861" s="2"/>
      <c r="AR861" s="2"/>
      <c r="AU861" s="2"/>
      <c r="AX861" s="2"/>
      <c r="BA861" s="2"/>
      <c r="BD861" s="2"/>
      <c r="BF861" s="2"/>
      <c r="BI861" s="2"/>
      <c r="BL861" s="2"/>
      <c r="BO861" s="2"/>
      <c r="BR861" s="2"/>
      <c r="BU861" s="2"/>
      <c r="BX861" s="2"/>
      <c r="CA861" s="2"/>
      <c r="CD861" s="2"/>
      <c r="CF861" s="103"/>
      <c r="CH861" s="103"/>
      <c r="CJ861" s="103"/>
      <c r="CL861" s="103"/>
      <c r="CN861" s="103"/>
      <c r="CP861" s="103"/>
      <c r="CR861" s="103"/>
    </row>
    <row r="862" spans="1:96">
      <c r="A862" s="235" t="str">
        <f t="shared" si="41"/>
        <v>SPRAYIXa [Spotted ray Portugese Waters -East]</v>
      </c>
      <c r="B862" s="231" t="s">
        <v>4667</v>
      </c>
      <c r="C862" s="231" t="s">
        <v>4668</v>
      </c>
      <c r="D862" s="2"/>
      <c r="H862" s="2"/>
      <c r="N862" s="2"/>
      <c r="S862" s="2"/>
      <c r="U862" s="2"/>
      <c r="W862" s="103"/>
      <c r="Y862" s="2"/>
      <c r="AB862" s="2"/>
      <c r="AE862" s="2"/>
      <c r="AG862" s="2"/>
      <c r="AI862" s="2"/>
      <c r="AK862" s="2"/>
      <c r="AM862" s="2"/>
      <c r="AO862" s="2"/>
      <c r="AR862" s="2"/>
      <c r="AU862" s="2"/>
      <c r="AX862" s="2"/>
      <c r="BA862" s="2"/>
      <c r="BD862" s="2"/>
      <c r="BF862" s="2"/>
      <c r="BI862" s="2"/>
      <c r="BL862" s="2"/>
      <c r="BO862" s="2"/>
      <c r="BR862" s="2"/>
      <c r="BU862" s="2"/>
      <c r="BX862" s="2"/>
      <c r="CA862" s="2"/>
      <c r="CD862" s="2"/>
      <c r="CF862" s="103"/>
      <c r="CH862" s="103"/>
      <c r="CJ862" s="103"/>
      <c r="CL862" s="103"/>
      <c r="CN862" s="103"/>
      <c r="CP862" s="103"/>
      <c r="CR862" s="103"/>
    </row>
    <row r="863" spans="1:96">
      <c r="A863" s="235" t="str">
        <f t="shared" si="41"/>
        <v>SPRAYVIIaefgh [Spotted ray ICES 7aefgh]</v>
      </c>
      <c r="B863" s="231" t="s">
        <v>4669</v>
      </c>
      <c r="C863" s="231" t="s">
        <v>4670</v>
      </c>
      <c r="D863" s="2"/>
      <c r="H863" s="2"/>
      <c r="N863" s="2"/>
      <c r="S863" s="2"/>
      <c r="U863" s="2"/>
      <c r="W863" s="103"/>
      <c r="Y863" s="2"/>
      <c r="AB863" s="2"/>
      <c r="AE863" s="2"/>
      <c r="AG863" s="2"/>
      <c r="AI863" s="2"/>
      <c r="AK863" s="2"/>
      <c r="AM863" s="2"/>
      <c r="AO863" s="2"/>
      <c r="AR863" s="2"/>
      <c r="AU863" s="2"/>
      <c r="AX863" s="2"/>
      <c r="BA863" s="2"/>
      <c r="BD863" s="2"/>
      <c r="BF863" s="2"/>
      <c r="BI863" s="2"/>
      <c r="BL863" s="2"/>
      <c r="BO863" s="2"/>
      <c r="BR863" s="2"/>
      <c r="BU863" s="2"/>
      <c r="BX863" s="2"/>
      <c r="CA863" s="2"/>
      <c r="CD863" s="2"/>
      <c r="CF863" s="103"/>
      <c r="CH863" s="103"/>
      <c r="CJ863" s="103"/>
      <c r="CL863" s="103"/>
      <c r="CN863" s="103"/>
      <c r="CP863" s="103"/>
      <c r="CR863" s="103"/>
    </row>
    <row r="864" spans="1:96">
      <c r="A864" s="235" t="str">
        <f t="shared" si="41"/>
        <v>SPRAYVIII [Spotted ray Bay of Biscay]</v>
      </c>
      <c r="B864" s="231" t="s">
        <v>4671</v>
      </c>
      <c r="C864" s="231" t="s">
        <v>4672</v>
      </c>
      <c r="D864" s="2"/>
      <c r="H864" s="2"/>
      <c r="N864" s="2"/>
      <c r="S864" s="2"/>
      <c r="U864" s="2"/>
      <c r="W864" s="103"/>
      <c r="Y864" s="2"/>
      <c r="AB864" s="2"/>
      <c r="AE864" s="2"/>
      <c r="AG864" s="2"/>
      <c r="AI864" s="2"/>
      <c r="AK864" s="2"/>
      <c r="AM864" s="2"/>
      <c r="AO864" s="2"/>
      <c r="AR864" s="2"/>
      <c r="AU864" s="2"/>
      <c r="AX864" s="2"/>
      <c r="BA864" s="2"/>
      <c r="BD864" s="2"/>
      <c r="BF864" s="2"/>
      <c r="BI864" s="2"/>
      <c r="BL864" s="2"/>
      <c r="BO864" s="2"/>
      <c r="BR864" s="2"/>
      <c r="BU864" s="2"/>
      <c r="BX864" s="2"/>
      <c r="CA864" s="2"/>
      <c r="CD864" s="2"/>
      <c r="CF864" s="103"/>
      <c r="CH864" s="103"/>
      <c r="CJ864" s="103"/>
      <c r="CL864" s="103"/>
      <c r="CN864" s="103"/>
      <c r="CP864" s="103"/>
      <c r="CR864" s="103"/>
    </row>
    <row r="865" spans="1:96">
      <c r="A865" s="235" t="str">
        <f t="shared" si="41"/>
        <v>SPRAYVI-VIIbj [Spotted ray ICES 6-7bj]</v>
      </c>
      <c r="B865" s="231" t="s">
        <v>4673</v>
      </c>
      <c r="C865" s="231" t="s">
        <v>4674</v>
      </c>
      <c r="D865" s="2"/>
      <c r="H865" s="2"/>
      <c r="N865" s="2"/>
      <c r="S865" s="2"/>
      <c r="U865" s="2"/>
      <c r="W865" s="103"/>
      <c r="Y865" s="2"/>
      <c r="AB865" s="2"/>
      <c r="AE865" s="2"/>
      <c r="AG865" s="2"/>
      <c r="AI865" s="2"/>
      <c r="AK865" s="2"/>
      <c r="AM865" s="2"/>
      <c r="AO865" s="2"/>
      <c r="AR865" s="2"/>
      <c r="AU865" s="2"/>
      <c r="AX865" s="2"/>
      <c r="BA865" s="2"/>
      <c r="BD865" s="2"/>
      <c r="BF865" s="2"/>
      <c r="BI865" s="2"/>
      <c r="BL865" s="2"/>
      <c r="BO865" s="2"/>
      <c r="BR865" s="2"/>
      <c r="BU865" s="2"/>
      <c r="BX865" s="2"/>
      <c r="CA865" s="2"/>
      <c r="CD865" s="2"/>
      <c r="CF865" s="103"/>
      <c r="CH865" s="103"/>
      <c r="CJ865" s="103"/>
      <c r="CL865" s="103"/>
      <c r="CN865" s="103"/>
      <c r="CP865" s="103"/>
      <c r="CR865" s="103"/>
    </row>
    <row r="866" spans="1:96">
      <c r="A866" s="235" t="str">
        <f t="shared" si="41"/>
        <v>SPRBLKGSA29 [Sprat Black Sea]</v>
      </c>
      <c r="B866" s="231" t="s">
        <v>1523</v>
      </c>
      <c r="C866" s="231" t="s">
        <v>1524</v>
      </c>
      <c r="D866" s="2"/>
      <c r="H866" s="2"/>
      <c r="N866" s="2"/>
      <c r="S866" s="2"/>
      <c r="U866" s="2"/>
      <c r="W866" s="103"/>
      <c r="Y866" s="2"/>
      <c r="AB866" s="2"/>
      <c r="AE866" s="2"/>
      <c r="AG866" s="2"/>
      <c r="AI866" s="2"/>
      <c r="AK866" s="2"/>
      <c r="AM866" s="2"/>
      <c r="AO866" s="2"/>
      <c r="AR866" s="2"/>
      <c r="AU866" s="2"/>
      <c r="AX866" s="2"/>
      <c r="BA866" s="2"/>
      <c r="BD866" s="2"/>
      <c r="BF866" s="2"/>
      <c r="BI866" s="2"/>
      <c r="BL866" s="2"/>
      <c r="BO866" s="2"/>
      <c r="BR866" s="2"/>
      <c r="BU866" s="2"/>
      <c r="BX866" s="2"/>
      <c r="CA866" s="2"/>
      <c r="CD866" s="2"/>
      <c r="CF866" s="103"/>
      <c r="CH866" s="103"/>
      <c r="CJ866" s="103"/>
      <c r="CL866" s="103"/>
      <c r="CN866" s="103"/>
      <c r="CP866" s="103"/>
      <c r="CR866" s="103"/>
    </row>
    <row r="867" spans="1:96">
      <c r="A867" s="235" t="str">
        <f t="shared" si="41"/>
        <v>SPSDOGPCOAST [Spotted spiny dogfish Pacific Coast]</v>
      </c>
      <c r="B867" s="231" t="s">
        <v>1525</v>
      </c>
      <c r="C867" s="231" t="s">
        <v>1526</v>
      </c>
      <c r="D867" s="2"/>
      <c r="H867" s="2"/>
      <c r="N867" s="2"/>
      <c r="S867" s="2"/>
      <c r="U867" s="2"/>
      <c r="W867" s="103"/>
      <c r="Y867" s="2"/>
      <c r="AB867" s="2"/>
      <c r="AE867" s="2"/>
      <c r="AG867" s="2"/>
      <c r="AI867" s="2"/>
      <c r="AK867" s="2"/>
      <c r="AM867" s="2"/>
      <c r="AO867" s="2"/>
      <c r="AR867" s="2"/>
      <c r="AU867" s="2"/>
      <c r="AX867" s="2"/>
      <c r="BA867" s="2"/>
      <c r="BD867" s="2"/>
      <c r="BF867" s="2"/>
      <c r="BI867" s="2"/>
      <c r="BL867" s="2"/>
      <c r="BO867" s="2"/>
      <c r="BR867" s="2"/>
      <c r="BU867" s="2"/>
      <c r="BX867" s="2"/>
      <c r="CA867" s="2"/>
      <c r="CD867" s="2"/>
      <c r="CF867" s="103"/>
      <c r="CH867" s="103"/>
      <c r="CJ867" s="103"/>
      <c r="CL867" s="103"/>
      <c r="CN867" s="103"/>
      <c r="CP867" s="103"/>
      <c r="CR867" s="103"/>
    </row>
    <row r="868" spans="1:96">
      <c r="A868" s="235" t="str">
        <f t="shared" si="41"/>
        <v>SPSHRIMPWA [Southern pink shrimp West Africa]</v>
      </c>
      <c r="B868" s="231" t="s">
        <v>1527</v>
      </c>
      <c r="C868" s="231" t="s">
        <v>4675</v>
      </c>
      <c r="D868" s="2"/>
      <c r="H868" s="2"/>
      <c r="N868" s="2"/>
      <c r="S868" s="2"/>
      <c r="U868" s="2"/>
      <c r="W868" s="103"/>
      <c r="Y868" s="2"/>
      <c r="AB868" s="2"/>
      <c r="AE868" s="2"/>
      <c r="AG868" s="2"/>
      <c r="AI868" s="2"/>
      <c r="AK868" s="2"/>
      <c r="AM868" s="2"/>
      <c r="AO868" s="2"/>
      <c r="AR868" s="2"/>
      <c r="AU868" s="2"/>
      <c r="AX868" s="2"/>
      <c r="BA868" s="2"/>
      <c r="BD868" s="2"/>
      <c r="BF868" s="2"/>
      <c r="BI868" s="2"/>
      <c r="BL868" s="2"/>
      <c r="BO868" s="2"/>
      <c r="BR868" s="2"/>
      <c r="BU868" s="2"/>
      <c r="BX868" s="2"/>
      <c r="CA868" s="2"/>
      <c r="CD868" s="2"/>
      <c r="CF868" s="103"/>
      <c r="CH868" s="103"/>
      <c r="CJ868" s="103"/>
      <c r="CL868" s="103"/>
      <c r="CN868" s="103"/>
      <c r="CP868" s="103"/>
      <c r="CR868" s="103"/>
    </row>
    <row r="869" spans="1:96">
      <c r="A869" s="235" t="str">
        <f t="shared" si="41"/>
        <v>SPSQUIDPAC [Spear squid Pacific Ocean]</v>
      </c>
      <c r="B869" s="231" t="s">
        <v>4676</v>
      </c>
      <c r="C869" s="231" t="s">
        <v>4677</v>
      </c>
      <c r="D869" s="2"/>
      <c r="H869" s="2"/>
      <c r="N869" s="2"/>
      <c r="S869" s="2"/>
      <c r="U869" s="2"/>
      <c r="W869" s="103"/>
      <c r="Y869" s="2"/>
      <c r="AB869" s="2"/>
      <c r="AE869" s="2"/>
      <c r="AG869" s="2"/>
      <c r="AI869" s="2"/>
      <c r="AK869" s="2"/>
      <c r="AM869" s="2"/>
      <c r="AO869" s="2"/>
      <c r="AR869" s="2"/>
      <c r="AU869" s="2"/>
      <c r="AX869" s="2"/>
      <c r="BA869" s="2"/>
      <c r="BD869" s="2"/>
      <c r="BF869" s="2"/>
      <c r="BI869" s="2"/>
      <c r="BL869" s="2"/>
      <c r="BO869" s="2"/>
      <c r="BR869" s="2"/>
      <c r="BU869" s="2"/>
      <c r="BX869" s="2"/>
      <c r="CA869" s="2"/>
      <c r="CD869" s="2"/>
      <c r="CF869" s="103"/>
      <c r="CH869" s="103"/>
      <c r="CJ869" s="103"/>
      <c r="CL869" s="103"/>
      <c r="CN869" s="103"/>
      <c r="CP869" s="103"/>
      <c r="CR869" s="103"/>
    </row>
    <row r="870" spans="1:96">
      <c r="A870" s="235" t="str">
        <f t="shared" si="41"/>
        <v>SPSQUIDTSSTWC [Spear squid Tsushima warm current]</v>
      </c>
      <c r="B870" s="231" t="s">
        <v>4678</v>
      </c>
      <c r="C870" s="231" t="s">
        <v>4679</v>
      </c>
      <c r="D870" s="2"/>
      <c r="H870" s="2"/>
      <c r="N870" s="2"/>
      <c r="S870" s="2"/>
      <c r="U870" s="2"/>
      <c r="W870" s="103"/>
      <c r="Y870" s="2"/>
      <c r="AB870" s="2"/>
      <c r="AE870" s="2"/>
      <c r="AG870" s="2"/>
      <c r="AI870" s="2"/>
      <c r="AK870" s="2"/>
      <c r="AM870" s="2"/>
      <c r="AO870" s="2"/>
      <c r="AR870" s="2"/>
      <c r="AU870" s="2"/>
      <c r="AX870" s="2"/>
      <c r="BA870" s="2"/>
      <c r="BD870" s="2"/>
      <c r="BF870" s="2"/>
      <c r="BI870" s="2"/>
      <c r="BL870" s="2"/>
      <c r="BO870" s="2"/>
      <c r="BR870" s="2"/>
      <c r="BU870" s="2"/>
      <c r="BX870" s="2"/>
      <c r="CA870" s="2"/>
      <c r="CD870" s="2"/>
      <c r="CF870" s="103"/>
      <c r="CH870" s="103"/>
      <c r="CJ870" s="103"/>
      <c r="CL870" s="103"/>
      <c r="CN870" s="103"/>
      <c r="CP870" s="103"/>
      <c r="CR870" s="103"/>
    </row>
    <row r="871" spans="1:96">
      <c r="A871" s="235" t="str">
        <f t="shared" si="41"/>
        <v>SPURDNEATL [Spurdog Northeast Atlantic]</v>
      </c>
      <c r="B871" s="231" t="s">
        <v>4680</v>
      </c>
      <c r="C871" s="231" t="s">
        <v>4681</v>
      </c>
      <c r="D871" s="2"/>
      <c r="H871" s="2"/>
      <c r="N871" s="2"/>
      <c r="S871" s="2"/>
      <c r="U871" s="2"/>
      <c r="W871" s="103"/>
      <c r="Y871" s="2"/>
      <c r="AB871" s="2"/>
      <c r="AE871" s="2"/>
      <c r="AG871" s="2"/>
      <c r="AI871" s="2"/>
      <c r="AK871" s="2"/>
      <c r="AM871" s="2"/>
      <c r="AO871" s="2"/>
      <c r="AR871" s="2"/>
      <c r="AU871" s="2"/>
      <c r="AX871" s="2"/>
      <c r="BA871" s="2"/>
      <c r="BD871" s="2"/>
      <c r="BF871" s="2"/>
      <c r="BI871" s="2"/>
      <c r="BL871" s="2"/>
      <c r="BO871" s="2"/>
      <c r="BR871" s="2"/>
      <c r="BU871" s="2"/>
      <c r="BX871" s="2"/>
      <c r="CA871" s="2"/>
      <c r="CD871" s="2"/>
      <c r="CF871" s="103"/>
      <c r="CH871" s="103"/>
      <c r="CJ871" s="103"/>
      <c r="CL871" s="103"/>
      <c r="CN871" s="103"/>
      <c r="CP871" s="103"/>
      <c r="CR871" s="103"/>
    </row>
    <row r="872" spans="1:96">
      <c r="A872" s="235" t="str">
        <f t="shared" si="41"/>
        <v>SRAKEROCKBSAI [Shortraker rockfish Bering Sea and Aleutian Islands]</v>
      </c>
      <c r="B872" s="231" t="s">
        <v>1528</v>
      </c>
      <c r="C872" s="231" t="s">
        <v>1529</v>
      </c>
      <c r="D872" s="2"/>
      <c r="H872" s="2"/>
      <c r="N872" s="2"/>
      <c r="S872" s="2"/>
      <c r="U872" s="2"/>
      <c r="W872" s="103"/>
      <c r="Y872" s="2"/>
      <c r="AB872" s="2"/>
      <c r="AE872" s="2"/>
      <c r="AG872" s="2"/>
      <c r="AI872" s="2"/>
      <c r="AK872" s="2"/>
      <c r="AM872" s="2"/>
      <c r="AO872" s="2"/>
      <c r="AR872" s="2"/>
      <c r="AU872" s="2"/>
      <c r="AX872" s="2"/>
      <c r="BA872" s="2"/>
      <c r="BD872" s="2"/>
      <c r="BF872" s="2"/>
      <c r="BI872" s="2"/>
      <c r="BL872" s="2"/>
      <c r="BO872" s="2"/>
      <c r="BR872" s="2"/>
      <c r="BU872" s="2"/>
      <c r="BX872" s="2"/>
      <c r="CA872" s="2"/>
      <c r="CD872" s="2"/>
      <c r="CF872" s="103"/>
      <c r="CH872" s="103"/>
      <c r="CJ872" s="103"/>
      <c r="CL872" s="103"/>
      <c r="CN872" s="103"/>
      <c r="CP872" s="103"/>
      <c r="CR872" s="103"/>
    </row>
    <row r="873" spans="1:96">
      <c r="A873" s="235" t="str">
        <f t="shared" si="41"/>
        <v>SRAKEROCKGA [Shortraker rockfish Gulf of Alaska]</v>
      </c>
      <c r="B873" s="231" t="s">
        <v>4682</v>
      </c>
      <c r="C873" s="231" t="s">
        <v>4683</v>
      </c>
      <c r="D873" s="2"/>
      <c r="H873" s="2"/>
      <c r="N873" s="2"/>
      <c r="S873" s="2"/>
      <c r="U873" s="2"/>
      <c r="W873" s="103"/>
      <c r="Y873" s="2"/>
      <c r="AB873" s="2"/>
      <c r="AE873" s="2"/>
      <c r="AG873" s="2"/>
      <c r="AI873" s="2"/>
      <c r="AK873" s="2"/>
      <c r="AM873" s="2"/>
      <c r="AO873" s="2"/>
      <c r="AR873" s="2"/>
      <c r="AU873" s="2"/>
      <c r="AX873" s="2"/>
      <c r="BA873" s="2"/>
      <c r="BD873" s="2"/>
      <c r="BF873" s="2"/>
      <c r="BI873" s="2"/>
      <c r="BL873" s="2"/>
      <c r="BO873" s="2"/>
      <c r="BR873" s="2"/>
      <c r="BU873" s="2"/>
      <c r="BX873" s="2"/>
      <c r="CA873" s="2"/>
      <c r="CD873" s="2"/>
      <c r="CF873" s="103"/>
      <c r="CH873" s="103"/>
      <c r="CJ873" s="103"/>
      <c r="CL873" s="103"/>
      <c r="CN873" s="103"/>
      <c r="CP873" s="103"/>
      <c r="CR873" s="103"/>
    </row>
    <row r="874" spans="1:96">
      <c r="A874" s="235" t="str">
        <f t="shared" si="41"/>
        <v>SSANDNSJ [Sailfin sandfish Sea of Japan North]</v>
      </c>
      <c r="B874" s="231" t="s">
        <v>4684</v>
      </c>
      <c r="C874" s="231" t="s">
        <v>4685</v>
      </c>
      <c r="D874" s="2"/>
      <c r="H874" s="2"/>
      <c r="N874" s="2"/>
      <c r="S874" s="2"/>
      <c r="U874" s="2"/>
      <c r="W874" s="103"/>
      <c r="Y874" s="2"/>
      <c r="AB874" s="2"/>
      <c r="AE874" s="2"/>
      <c r="AG874" s="2"/>
      <c r="AI874" s="2"/>
      <c r="AK874" s="2"/>
      <c r="AM874" s="2"/>
      <c r="AO874" s="2"/>
      <c r="AR874" s="2"/>
      <c r="AU874" s="2"/>
      <c r="AX874" s="2"/>
      <c r="BA874" s="2"/>
      <c r="BD874" s="2"/>
      <c r="BF874" s="2"/>
      <c r="BI874" s="2"/>
      <c r="BL874" s="2"/>
      <c r="BO874" s="2"/>
      <c r="BR874" s="2"/>
      <c r="BU874" s="2"/>
      <c r="BX874" s="2"/>
      <c r="CA874" s="2"/>
      <c r="CD874" s="2"/>
      <c r="CF874" s="103"/>
      <c r="CH874" s="103"/>
      <c r="CJ874" s="103"/>
      <c r="CL874" s="103"/>
      <c r="CN874" s="103"/>
      <c r="CP874" s="103"/>
      <c r="CR874" s="103"/>
    </row>
    <row r="875" spans="1:96">
      <c r="A875" s="235" t="str">
        <f t="shared" si="41"/>
        <v>SSANDWSJ [Sailfin sandfish Sea of Japan West]</v>
      </c>
      <c r="B875" s="231" t="s">
        <v>4686</v>
      </c>
      <c r="C875" s="231" t="s">
        <v>4687</v>
      </c>
      <c r="D875" s="2"/>
      <c r="H875" s="2"/>
      <c r="N875" s="2"/>
      <c r="S875" s="2"/>
      <c r="U875" s="2"/>
      <c r="W875" s="103"/>
      <c r="Y875" s="2"/>
      <c r="AB875" s="2"/>
      <c r="AE875" s="2"/>
      <c r="AG875" s="2"/>
      <c r="AI875" s="2"/>
      <c r="AK875" s="2"/>
      <c r="AM875" s="2"/>
      <c r="AO875" s="2"/>
      <c r="AR875" s="2"/>
      <c r="AU875" s="2"/>
      <c r="AX875" s="2"/>
      <c r="BA875" s="2"/>
      <c r="BD875" s="2"/>
      <c r="BF875" s="2"/>
      <c r="BI875" s="2"/>
      <c r="BL875" s="2"/>
      <c r="BO875" s="2"/>
      <c r="BR875" s="2"/>
      <c r="BU875" s="2"/>
      <c r="BX875" s="2"/>
      <c r="CA875" s="2"/>
      <c r="CD875" s="2"/>
      <c r="CF875" s="103"/>
      <c r="CH875" s="103"/>
      <c r="CJ875" s="103"/>
      <c r="CL875" s="103"/>
      <c r="CN875" s="103"/>
      <c r="CP875" s="103"/>
      <c r="CR875" s="103"/>
    </row>
    <row r="876" spans="1:96">
      <c r="A876" s="235" t="str">
        <f t="shared" si="41"/>
        <v>SSARDCH [Southern sardine Central-Southern Chile]</v>
      </c>
      <c r="B876" s="231" t="s">
        <v>1530</v>
      </c>
      <c r="C876" s="231" t="s">
        <v>4688</v>
      </c>
      <c r="D876" s="2"/>
      <c r="H876" s="2"/>
      <c r="N876" s="2"/>
      <c r="S876" s="2"/>
      <c r="U876" s="2"/>
      <c r="W876" s="103"/>
      <c r="Y876" s="2"/>
      <c r="AB876" s="2"/>
      <c r="AE876" s="2"/>
      <c r="AG876" s="2"/>
      <c r="AI876" s="2"/>
      <c r="AK876" s="2"/>
      <c r="AM876" s="2"/>
      <c r="AO876" s="2"/>
      <c r="AR876" s="2"/>
      <c r="AU876" s="2"/>
      <c r="AX876" s="2"/>
      <c r="BA876" s="2"/>
      <c r="BD876" s="2"/>
      <c r="BF876" s="2"/>
      <c r="BI876" s="2"/>
      <c r="BL876" s="2"/>
      <c r="BO876" s="2"/>
      <c r="BR876" s="2"/>
      <c r="BU876" s="2"/>
      <c r="BX876" s="2"/>
      <c r="CA876" s="2"/>
      <c r="CD876" s="2"/>
      <c r="CF876" s="103"/>
      <c r="CH876" s="103"/>
      <c r="CJ876" s="103"/>
      <c r="CL876" s="103"/>
      <c r="CN876" s="103"/>
      <c r="CP876" s="103"/>
      <c r="CR876" s="103"/>
    </row>
    <row r="877" spans="1:96">
      <c r="A877" s="235" t="str">
        <f t="shared" si="41"/>
        <v>SSCLAMQCW [Softshell clam  Quebec Coastal Waters]</v>
      </c>
      <c r="B877" s="231" t="s">
        <v>2687</v>
      </c>
      <c r="C877" s="231" t="s">
        <v>2688</v>
      </c>
      <c r="D877" s="2"/>
      <c r="H877" s="2"/>
      <c r="N877" s="2"/>
      <c r="S877" s="2"/>
      <c r="U877" s="2"/>
      <c r="W877" s="103"/>
      <c r="Y877" s="2"/>
      <c r="AB877" s="2"/>
      <c r="AE877" s="2"/>
      <c r="AG877" s="2"/>
      <c r="AI877" s="2"/>
      <c r="AK877" s="2"/>
      <c r="AM877" s="2"/>
      <c r="AO877" s="2"/>
      <c r="AR877" s="2"/>
      <c r="AU877" s="2"/>
      <c r="AX877" s="2"/>
      <c r="BA877" s="2"/>
      <c r="BD877" s="2"/>
      <c r="BF877" s="2"/>
      <c r="BI877" s="2"/>
      <c r="BL877" s="2"/>
      <c r="BO877" s="2"/>
      <c r="BR877" s="2"/>
      <c r="BU877" s="2"/>
      <c r="BX877" s="2"/>
      <c r="CA877" s="2"/>
      <c r="CD877" s="2"/>
      <c r="CF877" s="103"/>
      <c r="CH877" s="103"/>
      <c r="CJ877" s="103"/>
      <c r="CL877" s="103"/>
      <c r="CN877" s="103"/>
      <c r="CP877" s="103"/>
      <c r="CR877" s="103"/>
    </row>
    <row r="878" spans="1:96">
      <c r="A878" s="235" t="str">
        <f t="shared" si="41"/>
        <v>SSHRIMPSMAGTSE [Sidestripe shrimp Shrimp Management Area GTSE]</v>
      </c>
      <c r="B878" s="231" t="s">
        <v>2830</v>
      </c>
      <c r="C878" s="231" t="s">
        <v>4689</v>
      </c>
      <c r="D878" s="2"/>
      <c r="H878" s="2"/>
      <c r="N878" s="2"/>
      <c r="S878" s="2"/>
      <c r="U878" s="2"/>
      <c r="W878" s="103"/>
      <c r="Y878" s="2"/>
      <c r="AB878" s="2"/>
      <c r="AE878" s="2"/>
      <c r="AG878" s="2"/>
      <c r="AI878" s="2"/>
      <c r="AK878" s="2"/>
      <c r="AM878" s="2"/>
      <c r="AO878" s="2"/>
      <c r="AR878" s="2"/>
      <c r="AU878" s="2"/>
      <c r="AX878" s="2"/>
      <c r="BA878" s="2"/>
      <c r="BD878" s="2"/>
      <c r="BF878" s="2"/>
      <c r="BI878" s="2"/>
      <c r="BL878" s="2"/>
      <c r="BO878" s="2"/>
      <c r="BR878" s="2"/>
      <c r="BU878" s="2"/>
      <c r="BX878" s="2"/>
      <c r="CA878" s="2"/>
      <c r="CD878" s="2"/>
      <c r="CF878" s="103"/>
      <c r="CH878" s="103"/>
      <c r="CJ878" s="103"/>
      <c r="CL878" s="103"/>
      <c r="CN878" s="103"/>
      <c r="CP878" s="103"/>
      <c r="CR878" s="103"/>
    </row>
    <row r="879" spans="1:96">
      <c r="A879" s="235" t="str">
        <f t="shared" si="41"/>
        <v>SSHRIMPSMAPRD [Sidestripe shrimp Shrimp Management Area PRD]</v>
      </c>
      <c r="B879" s="231" t="s">
        <v>2831</v>
      </c>
      <c r="C879" s="231" t="s">
        <v>4690</v>
      </c>
      <c r="D879" s="2"/>
      <c r="H879" s="2"/>
      <c r="N879" s="2"/>
      <c r="S879" s="2"/>
      <c r="U879" s="2"/>
      <c r="W879" s="103"/>
      <c r="Y879" s="2"/>
      <c r="AB879" s="2"/>
      <c r="AE879" s="2"/>
      <c r="AG879" s="2"/>
      <c r="AI879" s="2"/>
      <c r="AK879" s="2"/>
      <c r="AM879" s="2"/>
      <c r="AO879" s="2"/>
      <c r="AR879" s="2"/>
      <c r="AU879" s="2"/>
      <c r="AX879" s="2"/>
      <c r="BA879" s="2"/>
      <c r="BD879" s="2"/>
      <c r="BF879" s="2"/>
      <c r="BI879" s="2"/>
      <c r="BL879" s="2"/>
      <c r="BO879" s="2"/>
      <c r="BR879" s="2"/>
      <c r="BU879" s="2"/>
      <c r="BX879" s="2"/>
      <c r="CA879" s="2"/>
      <c r="CD879" s="2"/>
      <c r="CF879" s="103"/>
      <c r="CH879" s="103"/>
      <c r="CJ879" s="103"/>
      <c r="CL879" s="103"/>
      <c r="CN879" s="103"/>
      <c r="CP879" s="103"/>
      <c r="CR879" s="103"/>
    </row>
    <row r="880" spans="1:96">
      <c r="A880" s="235" t="str">
        <f t="shared" si="41"/>
        <v>SSKAT5YZSNE [Smooth skate Gulf of Maine / Georges Bank-Southern New England]</v>
      </c>
      <c r="B880" s="231" t="s">
        <v>1531</v>
      </c>
      <c r="C880" s="231" t="s">
        <v>4691</v>
      </c>
      <c r="D880" s="2"/>
      <c r="H880" s="2"/>
      <c r="N880" s="2"/>
      <c r="S880" s="2"/>
      <c r="U880" s="2"/>
      <c r="W880" s="103"/>
      <c r="Y880" s="2"/>
      <c r="AB880" s="2"/>
      <c r="AE880" s="2"/>
      <c r="AG880" s="2"/>
      <c r="AI880" s="2"/>
      <c r="AK880" s="2"/>
      <c r="AM880" s="2"/>
      <c r="AO880" s="2"/>
      <c r="AR880" s="2"/>
      <c r="AU880" s="2"/>
      <c r="AX880" s="2"/>
      <c r="BA880" s="2"/>
      <c r="BD880" s="2"/>
      <c r="BF880" s="2"/>
      <c r="BI880" s="2"/>
      <c r="BL880" s="2"/>
      <c r="BO880" s="2"/>
      <c r="BR880" s="2"/>
      <c r="BU880" s="2"/>
      <c r="BX880" s="2"/>
      <c r="CA880" s="2"/>
      <c r="CD880" s="2"/>
      <c r="CF880" s="103"/>
      <c r="CH880" s="103"/>
      <c r="CJ880" s="103"/>
      <c r="CL880" s="103"/>
      <c r="CN880" s="103"/>
      <c r="CP880" s="103"/>
      <c r="CR880" s="103"/>
    </row>
    <row r="881" spans="1:96">
      <c r="A881" s="235" t="str">
        <f t="shared" si="41"/>
        <v>SSLOBSTERSASC [Southern spiny lobster South Africa South coast]</v>
      </c>
      <c r="B881" s="231" t="s">
        <v>1532</v>
      </c>
      <c r="C881" s="231" t="s">
        <v>1533</v>
      </c>
      <c r="D881" s="2"/>
      <c r="H881" s="2"/>
      <c r="N881" s="2"/>
      <c r="S881" s="2"/>
      <c r="U881" s="2"/>
      <c r="W881" s="103"/>
      <c r="Y881" s="2"/>
      <c r="AB881" s="2"/>
      <c r="AE881" s="2"/>
      <c r="AG881" s="2"/>
      <c r="AI881" s="2"/>
      <c r="AK881" s="2"/>
      <c r="AM881" s="2"/>
      <c r="AO881" s="2"/>
      <c r="AR881" s="2"/>
      <c r="AU881" s="2"/>
      <c r="AX881" s="2"/>
      <c r="BA881" s="2"/>
      <c r="BD881" s="2"/>
      <c r="BF881" s="2"/>
      <c r="BI881" s="2"/>
      <c r="BL881" s="2"/>
      <c r="BO881" s="2"/>
      <c r="BR881" s="2"/>
      <c r="BU881" s="2"/>
      <c r="BX881" s="2"/>
      <c r="CA881" s="2"/>
      <c r="CD881" s="2"/>
      <c r="CF881" s="103"/>
      <c r="CH881" s="103"/>
      <c r="CJ881" s="103"/>
      <c r="CL881" s="103"/>
      <c r="CN881" s="103"/>
      <c r="CP881" s="103"/>
      <c r="CR881" s="103"/>
    </row>
    <row r="882" spans="1:96">
      <c r="A882" s="235" t="str">
        <f t="shared" si="41"/>
        <v>SSSHRIMPICBC [Sidestripe shrimp Inshore Coast of British Columbia]</v>
      </c>
      <c r="B882" s="231" t="s">
        <v>4692</v>
      </c>
      <c r="C882" s="231" t="s">
        <v>4693</v>
      </c>
      <c r="D882" s="2"/>
      <c r="H882" s="2"/>
      <c r="N882" s="2"/>
      <c r="S882" s="2"/>
      <c r="U882" s="2"/>
      <c r="W882" s="103"/>
      <c r="Y882" s="2"/>
      <c r="AB882" s="2"/>
      <c r="AE882" s="2"/>
      <c r="AG882" s="2"/>
      <c r="AI882" s="2"/>
      <c r="AK882" s="2"/>
      <c r="AM882" s="2"/>
      <c r="AO882" s="2"/>
      <c r="AR882" s="2"/>
      <c r="AU882" s="2"/>
      <c r="AX882" s="2"/>
      <c r="BA882" s="2"/>
      <c r="BD882" s="2"/>
      <c r="BF882" s="2"/>
      <c r="BI882" s="2"/>
      <c r="BL882" s="2"/>
      <c r="BO882" s="2"/>
      <c r="BR882" s="2"/>
      <c r="BU882" s="2"/>
      <c r="BX882" s="2"/>
      <c r="CA882" s="2"/>
      <c r="CD882" s="2"/>
      <c r="CF882" s="103"/>
      <c r="CH882" s="103"/>
      <c r="CJ882" s="103"/>
      <c r="CL882" s="103"/>
      <c r="CN882" s="103"/>
      <c r="CP882" s="103"/>
      <c r="CR882" s="103"/>
    </row>
    <row r="883" spans="1:96">
      <c r="A883" s="235" t="str">
        <f t="shared" si="41"/>
        <v>SSSHRIMPSMA14 [Sidestripe shrimp Shrimp Management Area 14]</v>
      </c>
      <c r="B883" s="231" t="s">
        <v>2832</v>
      </c>
      <c r="C883" s="231" t="s">
        <v>4694</v>
      </c>
      <c r="D883" s="2"/>
      <c r="H883" s="2"/>
      <c r="N883" s="2"/>
      <c r="S883" s="2"/>
      <c r="U883" s="2"/>
      <c r="W883" s="103"/>
      <c r="Y883" s="2"/>
      <c r="AB883" s="2"/>
      <c r="AE883" s="2"/>
      <c r="AG883" s="2"/>
      <c r="AI883" s="2"/>
      <c r="AK883" s="2"/>
      <c r="AM883" s="2"/>
      <c r="AO883" s="2"/>
      <c r="AR883" s="2"/>
      <c r="AU883" s="2"/>
      <c r="AX883" s="2"/>
      <c r="BA883" s="2"/>
      <c r="BD883" s="2"/>
      <c r="BF883" s="2"/>
      <c r="BI883" s="2"/>
      <c r="BL883" s="2"/>
      <c r="BO883" s="2"/>
      <c r="BR883" s="2"/>
      <c r="BU883" s="2"/>
      <c r="BX883" s="2"/>
      <c r="CA883" s="2"/>
      <c r="CD883" s="2"/>
      <c r="CF883" s="103"/>
      <c r="CH883" s="103"/>
      <c r="CJ883" s="103"/>
      <c r="CL883" s="103"/>
      <c r="CN883" s="103"/>
      <c r="CP883" s="103"/>
      <c r="CR883" s="103"/>
    </row>
    <row r="884" spans="1:96">
      <c r="A884" s="235" t="str">
        <f t="shared" si="41"/>
        <v>SSSHRIMPSMA16 [Sidestripe shrimp Shrimp Management Area 16]</v>
      </c>
      <c r="B884" s="231" t="s">
        <v>2833</v>
      </c>
      <c r="C884" s="231" t="s">
        <v>4695</v>
      </c>
      <c r="D884" s="2"/>
      <c r="H884" s="2"/>
      <c r="N884" s="2"/>
      <c r="S884" s="2"/>
      <c r="U884" s="2"/>
      <c r="W884" s="103"/>
      <c r="Y884" s="2"/>
      <c r="AB884" s="2"/>
      <c r="AE884" s="2"/>
      <c r="AG884" s="2"/>
      <c r="AI884" s="2"/>
      <c r="AK884" s="2"/>
      <c r="AM884" s="2"/>
      <c r="AO884" s="2"/>
      <c r="AR884" s="2"/>
      <c r="AU884" s="2"/>
      <c r="AX884" s="2"/>
      <c r="BA884" s="2"/>
      <c r="BD884" s="2"/>
      <c r="BF884" s="2"/>
      <c r="BI884" s="2"/>
      <c r="BL884" s="2"/>
      <c r="BO884" s="2"/>
      <c r="BR884" s="2"/>
      <c r="BU884" s="2"/>
      <c r="BX884" s="2"/>
      <c r="CA884" s="2"/>
      <c r="CD884" s="2"/>
      <c r="CF884" s="103"/>
      <c r="CH884" s="103"/>
      <c r="CJ884" s="103"/>
      <c r="CL884" s="103"/>
      <c r="CN884" s="103"/>
      <c r="CP884" s="103"/>
      <c r="CR884" s="103"/>
    </row>
    <row r="885" spans="1:96">
      <c r="A885" s="235" t="str">
        <f t="shared" si="41"/>
        <v>SSSHRIMPSMA18-19 [Sidestripe shrimp Shrimp Management Areas 18 and 19]</v>
      </c>
      <c r="B885" s="231" t="s">
        <v>2834</v>
      </c>
      <c r="C885" s="231" t="s">
        <v>4696</v>
      </c>
      <c r="D885" s="2"/>
      <c r="H885" s="2"/>
      <c r="N885" s="2"/>
      <c r="S885" s="2"/>
      <c r="U885" s="2"/>
      <c r="W885" s="103"/>
      <c r="Y885" s="2"/>
      <c r="AB885" s="2"/>
      <c r="AE885" s="2"/>
      <c r="AG885" s="2"/>
      <c r="AI885" s="2"/>
      <c r="AK885" s="2"/>
      <c r="AM885" s="2"/>
      <c r="AO885" s="2"/>
      <c r="AR885" s="2"/>
      <c r="AU885" s="2"/>
      <c r="AX885" s="2"/>
      <c r="BA885" s="2"/>
      <c r="BD885" s="2"/>
      <c r="BF885" s="2"/>
      <c r="BI885" s="2"/>
      <c r="BL885" s="2"/>
      <c r="BO885" s="2"/>
      <c r="BR885" s="2"/>
      <c r="BU885" s="2"/>
      <c r="BX885" s="2"/>
      <c r="CA885" s="2"/>
      <c r="CD885" s="2"/>
      <c r="CF885" s="103"/>
      <c r="CH885" s="103"/>
      <c r="CJ885" s="103"/>
      <c r="CL885" s="103"/>
      <c r="CN885" s="103"/>
      <c r="CP885" s="103"/>
      <c r="CR885" s="103"/>
    </row>
    <row r="886" spans="1:96">
      <c r="A886" s="235" t="str">
        <f t="shared" si="41"/>
        <v>SSSHRIMPSMAFR [Sidestripe shrimp Shrimp Management Area FR]</v>
      </c>
      <c r="B886" s="231" t="s">
        <v>2835</v>
      </c>
      <c r="C886" s="231" t="s">
        <v>4697</v>
      </c>
      <c r="D886" s="2"/>
      <c r="H886" s="2"/>
      <c r="N886" s="2"/>
      <c r="S886" s="2"/>
      <c r="U886" s="2"/>
      <c r="W886" s="103"/>
      <c r="Y886" s="2"/>
      <c r="AB886" s="2"/>
      <c r="AE886" s="2"/>
      <c r="AG886" s="2"/>
      <c r="AI886" s="2"/>
      <c r="AK886" s="2"/>
      <c r="AM886" s="2"/>
      <c r="AO886" s="2"/>
      <c r="AR886" s="2"/>
      <c r="AU886" s="2"/>
      <c r="AX886" s="2"/>
      <c r="BA886" s="2"/>
      <c r="BD886" s="2"/>
      <c r="BF886" s="2"/>
      <c r="BI886" s="2"/>
      <c r="BL886" s="2"/>
      <c r="BO886" s="2"/>
      <c r="BR886" s="2"/>
      <c r="BU886" s="2"/>
      <c r="BX886" s="2"/>
      <c r="CA886" s="2"/>
      <c r="CD886" s="2"/>
      <c r="CF886" s="103"/>
      <c r="CH886" s="103"/>
      <c r="CJ886" s="103"/>
      <c r="CL886" s="103"/>
      <c r="CN886" s="103"/>
      <c r="CP886" s="103"/>
      <c r="CR886" s="103"/>
    </row>
    <row r="887" spans="1:96">
      <c r="A887" s="235" t="str">
        <f t="shared" si="41"/>
        <v>SSTHORNHGA [Shortspine thornyhead Gulf of Alaska]</v>
      </c>
      <c r="B887" s="231" t="s">
        <v>4698</v>
      </c>
      <c r="C887" s="231" t="s">
        <v>4699</v>
      </c>
      <c r="D887" s="2"/>
      <c r="H887" s="2"/>
      <c r="N887" s="2"/>
      <c r="S887" s="2"/>
      <c r="U887" s="2"/>
      <c r="W887" s="103"/>
      <c r="Y887" s="2"/>
      <c r="AB887" s="2"/>
      <c r="AE887" s="2"/>
      <c r="AG887" s="2"/>
      <c r="AI887" s="2"/>
      <c r="AK887" s="2"/>
      <c r="AM887" s="2"/>
      <c r="AO887" s="2"/>
      <c r="AR887" s="2"/>
      <c r="AU887" s="2"/>
      <c r="AX887" s="2"/>
      <c r="BA887" s="2"/>
      <c r="BD887" s="2"/>
      <c r="BF887" s="2"/>
      <c r="BI887" s="2"/>
      <c r="BL887" s="2"/>
      <c r="BO887" s="2"/>
      <c r="BR887" s="2"/>
      <c r="BU887" s="2"/>
      <c r="BX887" s="2"/>
      <c r="CA887" s="2"/>
      <c r="CD887" s="2"/>
      <c r="CF887" s="103"/>
      <c r="CH887" s="103"/>
      <c r="CJ887" s="103"/>
      <c r="CL887" s="103"/>
      <c r="CN887" s="103"/>
      <c r="CP887" s="103"/>
      <c r="CR887" s="103"/>
    </row>
    <row r="888" spans="1:96">
      <c r="A888" s="235" t="str">
        <f t="shared" si="41"/>
        <v>SSTHORNHPCOAST [Shortspine thornyhead Pacific Coast]</v>
      </c>
      <c r="B888" s="231" t="s">
        <v>1534</v>
      </c>
      <c r="C888" s="231" t="s">
        <v>1535</v>
      </c>
      <c r="D888" s="2"/>
      <c r="H888" s="2"/>
      <c r="N888" s="2"/>
      <c r="S888" s="2"/>
      <c r="U888" s="2"/>
      <c r="W888" s="103"/>
      <c r="Y888" s="2"/>
      <c r="AB888" s="2"/>
      <c r="AE888" s="2"/>
      <c r="AG888" s="2"/>
      <c r="AI888" s="2"/>
      <c r="AK888" s="2"/>
      <c r="AM888" s="2"/>
      <c r="AO888" s="2"/>
      <c r="AR888" s="2"/>
      <c r="AU888" s="2"/>
      <c r="AX888" s="2"/>
      <c r="BA888" s="2"/>
      <c r="BD888" s="2"/>
      <c r="BF888" s="2"/>
      <c r="BI888" s="2"/>
      <c r="BL888" s="2"/>
      <c r="BO888" s="2"/>
      <c r="BR888" s="2"/>
      <c r="BU888" s="2"/>
      <c r="BX888" s="2"/>
      <c r="CA888" s="2"/>
      <c r="CD888" s="2"/>
      <c r="CF888" s="103"/>
      <c r="CH888" s="103"/>
      <c r="CJ888" s="103"/>
      <c r="CL888" s="103"/>
      <c r="CN888" s="103"/>
      <c r="CP888" s="103"/>
      <c r="CR888" s="103"/>
    </row>
    <row r="889" spans="1:96">
      <c r="A889" s="235" t="str">
        <f t="shared" si="41"/>
        <v>STFLOUNNPCOAST [Starry flounder Northern Pacific Coast]</v>
      </c>
      <c r="B889" s="231" t="s">
        <v>1536</v>
      </c>
      <c r="C889" s="231" t="s">
        <v>1537</v>
      </c>
      <c r="D889" s="2"/>
      <c r="H889" s="2"/>
      <c r="N889" s="2"/>
      <c r="S889" s="2"/>
      <c r="U889" s="2"/>
      <c r="W889" s="103"/>
      <c r="Y889" s="2"/>
      <c r="AB889" s="2"/>
      <c r="AE889" s="2"/>
      <c r="AG889" s="2"/>
      <c r="AI889" s="2"/>
      <c r="AK889" s="2"/>
      <c r="AM889" s="2"/>
      <c r="AO889" s="2"/>
      <c r="AR889" s="2"/>
      <c r="AU889" s="2"/>
      <c r="AX889" s="2"/>
      <c r="BA889" s="2"/>
      <c r="BD889" s="2"/>
      <c r="BF889" s="2"/>
      <c r="BI889" s="2"/>
      <c r="BL889" s="2"/>
      <c r="BO889" s="2"/>
      <c r="BR889" s="2"/>
      <c r="BU889" s="2"/>
      <c r="BX889" s="2"/>
      <c r="CA889" s="2"/>
      <c r="CD889" s="2"/>
      <c r="CF889" s="103"/>
      <c r="CH889" s="103"/>
      <c r="CJ889" s="103"/>
      <c r="CL889" s="103"/>
      <c r="CN889" s="103"/>
      <c r="CP889" s="103"/>
      <c r="CR889" s="103"/>
    </row>
    <row r="890" spans="1:96">
      <c r="A890" s="235" t="str">
        <f t="shared" si="41"/>
        <v>STFLOUNSPCOAST [Starry flounder Southern Pacific Coast]</v>
      </c>
      <c r="B890" s="231" t="s">
        <v>1538</v>
      </c>
      <c r="C890" s="231" t="s">
        <v>1539</v>
      </c>
      <c r="D890" s="2"/>
      <c r="H890" s="2"/>
      <c r="N890" s="2"/>
      <c r="S890" s="2"/>
      <c r="U890" s="2"/>
      <c r="W890" s="103"/>
      <c r="Y890" s="2"/>
      <c r="AB890" s="2"/>
      <c r="AE890" s="2"/>
      <c r="AG890" s="2"/>
      <c r="AI890" s="2"/>
      <c r="AK890" s="2"/>
      <c r="AM890" s="2"/>
      <c r="AO890" s="2"/>
      <c r="AR890" s="2"/>
      <c r="AU890" s="2"/>
      <c r="AX890" s="2"/>
      <c r="BA890" s="2"/>
      <c r="BD890" s="2"/>
      <c r="BF890" s="2"/>
      <c r="BI890" s="2"/>
      <c r="BL890" s="2"/>
      <c r="BO890" s="2"/>
      <c r="BR890" s="2"/>
      <c r="BU890" s="2"/>
      <c r="BX890" s="2"/>
      <c r="CA890" s="2"/>
      <c r="CD890" s="2"/>
      <c r="CF890" s="103"/>
      <c r="CH890" s="103"/>
      <c r="CJ890" s="103"/>
      <c r="CL890" s="103"/>
      <c r="CN890" s="103"/>
      <c r="CP890" s="103"/>
      <c r="CR890" s="103"/>
    </row>
    <row r="891" spans="1:96">
      <c r="A891" s="235" t="str">
        <f t="shared" si="41"/>
        <v>STMARLINIO [Striped marlin Indian Ocean]</v>
      </c>
      <c r="B891" s="231" t="s">
        <v>2689</v>
      </c>
      <c r="C891" s="231" t="s">
        <v>2690</v>
      </c>
      <c r="D891" s="2"/>
      <c r="H891" s="2"/>
      <c r="N891" s="2"/>
      <c r="S891" s="2"/>
      <c r="U891" s="2"/>
      <c r="W891" s="103"/>
      <c r="Y891" s="2"/>
      <c r="AB891" s="2"/>
      <c r="AE891" s="2"/>
      <c r="AG891" s="2"/>
      <c r="AI891" s="2"/>
      <c r="AK891" s="2"/>
      <c r="AM891" s="2"/>
      <c r="AO891" s="2"/>
      <c r="AR891" s="2"/>
      <c r="AU891" s="2"/>
      <c r="AX891" s="2"/>
      <c r="BA891" s="2"/>
      <c r="BD891" s="2"/>
      <c r="BF891" s="2"/>
      <c r="BI891" s="2"/>
      <c r="BL891" s="2"/>
      <c r="BO891" s="2"/>
      <c r="BR891" s="2"/>
      <c r="BU891" s="2"/>
      <c r="BX891" s="2"/>
      <c r="CA891" s="2"/>
      <c r="CD891" s="2"/>
      <c r="CF891" s="103"/>
      <c r="CH891" s="103"/>
      <c r="CJ891" s="103"/>
      <c r="CL891" s="103"/>
      <c r="CN891" s="103"/>
      <c r="CP891" s="103"/>
      <c r="CR891" s="103"/>
    </row>
    <row r="892" spans="1:96">
      <c r="A892" s="235" t="str">
        <f t="shared" si="41"/>
        <v>STMARLINNEPAC [Striped marlin Northeast Pacific]</v>
      </c>
      <c r="B892" s="231" t="s">
        <v>1540</v>
      </c>
      <c r="C892" s="231" t="s">
        <v>1541</v>
      </c>
      <c r="D892" s="2"/>
      <c r="H892" s="2"/>
      <c r="N892" s="2"/>
      <c r="S892" s="2"/>
      <c r="U892" s="2"/>
      <c r="W892" s="103"/>
      <c r="Y892" s="2"/>
      <c r="AB892" s="2"/>
      <c r="AE892" s="2"/>
      <c r="AG892" s="2"/>
      <c r="AI892" s="2"/>
      <c r="AK892" s="2"/>
      <c r="AM892" s="2"/>
      <c r="AO892" s="2"/>
      <c r="AR892" s="2"/>
      <c r="AU892" s="2"/>
      <c r="AX892" s="2"/>
      <c r="BA892" s="2"/>
      <c r="BD892" s="2"/>
      <c r="BF892" s="2"/>
      <c r="BI892" s="2"/>
      <c r="BL892" s="2"/>
      <c r="BO892" s="2"/>
      <c r="BR892" s="2"/>
      <c r="BU892" s="2"/>
      <c r="BX892" s="2"/>
      <c r="CA892" s="2"/>
      <c r="CD892" s="2"/>
      <c r="CF892" s="103"/>
      <c r="CH892" s="103"/>
      <c r="CJ892" s="103"/>
      <c r="CL892" s="103"/>
      <c r="CN892" s="103"/>
      <c r="CP892" s="103"/>
      <c r="CR892" s="103"/>
    </row>
    <row r="893" spans="1:96">
      <c r="A893" s="235" t="str">
        <f t="shared" si="41"/>
        <v>STMARLINNPAC [Striped marlin North Pacific]</v>
      </c>
      <c r="B893" s="231" t="s">
        <v>4700</v>
      </c>
      <c r="C893" s="231" t="s">
        <v>4701</v>
      </c>
      <c r="D893" s="2"/>
      <c r="H893" s="2"/>
      <c r="N893" s="2"/>
      <c r="S893" s="2"/>
      <c r="U893" s="2"/>
      <c r="W893" s="103"/>
      <c r="Y893" s="2"/>
      <c r="AB893" s="2"/>
      <c r="AE893" s="2"/>
      <c r="AG893" s="2"/>
      <c r="AI893" s="2"/>
      <c r="AK893" s="2"/>
      <c r="AM893" s="2"/>
      <c r="AO893" s="2"/>
      <c r="AR893" s="2"/>
      <c r="AU893" s="2"/>
      <c r="AX893" s="2"/>
      <c r="BA893" s="2"/>
      <c r="BD893" s="2"/>
      <c r="BF893" s="2"/>
      <c r="BI893" s="2"/>
      <c r="BL893" s="2"/>
      <c r="BO893" s="2"/>
      <c r="BR893" s="2"/>
      <c r="BU893" s="2"/>
      <c r="BX893" s="2"/>
      <c r="CA893" s="2"/>
      <c r="CD893" s="2"/>
      <c r="CF893" s="103"/>
      <c r="CH893" s="103"/>
      <c r="CJ893" s="103"/>
      <c r="CL893" s="103"/>
      <c r="CN893" s="103"/>
      <c r="CP893" s="103"/>
      <c r="CR893" s="103"/>
    </row>
    <row r="894" spans="1:96">
      <c r="A894" s="235" t="str">
        <f t="shared" si="41"/>
        <v>STMARLINSWPO [Striped marlin Western Pacific Ocean]</v>
      </c>
      <c r="B894" s="231" t="s">
        <v>1542</v>
      </c>
      <c r="C894" s="231" t="s">
        <v>4702</v>
      </c>
      <c r="D894" s="2"/>
      <c r="H894" s="2"/>
      <c r="N894" s="2"/>
      <c r="S894" s="2"/>
      <c r="U894" s="2"/>
      <c r="W894" s="103"/>
      <c r="Y894" s="2"/>
      <c r="AB894" s="2"/>
      <c r="AE894" s="2"/>
      <c r="AG894" s="2"/>
      <c r="AI894" s="2"/>
      <c r="AK894" s="2"/>
      <c r="AM894" s="2"/>
      <c r="AO894" s="2"/>
      <c r="AR894" s="2"/>
      <c r="AU894" s="2"/>
      <c r="AX894" s="2"/>
      <c r="BA894" s="2"/>
      <c r="BD894" s="2"/>
      <c r="BF894" s="2"/>
      <c r="BI894" s="2"/>
      <c r="BL894" s="2"/>
      <c r="BO894" s="2"/>
      <c r="BR894" s="2"/>
      <c r="BU894" s="2"/>
      <c r="BX894" s="2"/>
      <c r="CA894" s="2"/>
      <c r="CD894" s="2"/>
      <c r="CF894" s="103"/>
      <c r="CH894" s="103"/>
      <c r="CJ894" s="103"/>
      <c r="CL894" s="103"/>
      <c r="CN894" s="103"/>
      <c r="CP894" s="103"/>
      <c r="CR894" s="103"/>
    </row>
    <row r="895" spans="1:96">
      <c r="A895" s="235" t="str">
        <f t="shared" si="41"/>
        <v>STMARLINWCNPAC [Striped marlin Western and Central North Pacific]</v>
      </c>
      <c r="B895" s="231" t="s">
        <v>1543</v>
      </c>
      <c r="C895" s="231" t="s">
        <v>1544</v>
      </c>
      <c r="D895" s="2"/>
      <c r="H895" s="2"/>
      <c r="N895" s="2"/>
      <c r="S895" s="2"/>
      <c r="U895" s="2"/>
      <c r="W895" s="103"/>
      <c r="Y895" s="2"/>
      <c r="AB895" s="2"/>
      <c r="AE895" s="2"/>
      <c r="AG895" s="2"/>
      <c r="AI895" s="2"/>
      <c r="AK895" s="2"/>
      <c r="AM895" s="2"/>
      <c r="AO895" s="2"/>
      <c r="AR895" s="2"/>
      <c r="AU895" s="2"/>
      <c r="AX895" s="2"/>
      <c r="BA895" s="2"/>
      <c r="BD895" s="2"/>
      <c r="BF895" s="2"/>
      <c r="BI895" s="2"/>
      <c r="BL895" s="2"/>
      <c r="BO895" s="2"/>
      <c r="BR895" s="2"/>
      <c r="BU895" s="2"/>
      <c r="BX895" s="2"/>
      <c r="CA895" s="2"/>
      <c r="CD895" s="2"/>
      <c r="CF895" s="103"/>
      <c r="CH895" s="103"/>
      <c r="CJ895" s="103"/>
      <c r="CL895" s="103"/>
      <c r="CN895" s="103"/>
      <c r="CP895" s="103"/>
      <c r="CR895" s="103"/>
    </row>
    <row r="896" spans="1:96">
      <c r="A896" s="235" t="str">
        <f t="shared" si="41"/>
        <v>STRAYII-IIIa-IV [Starry ray ICES 2-3a-4]</v>
      </c>
      <c r="B896" s="231" t="s">
        <v>4703</v>
      </c>
      <c r="C896" s="231" t="s">
        <v>4704</v>
      </c>
      <c r="D896" s="2"/>
      <c r="H896" s="2"/>
      <c r="N896" s="2"/>
      <c r="S896" s="2"/>
      <c r="U896" s="2"/>
      <c r="W896" s="103"/>
      <c r="Y896" s="2"/>
      <c r="AB896" s="2"/>
      <c r="AE896" s="2"/>
      <c r="AG896" s="2"/>
      <c r="AI896" s="2"/>
      <c r="AK896" s="2"/>
      <c r="AM896" s="2"/>
      <c r="AO896" s="2"/>
      <c r="AR896" s="2"/>
      <c r="AU896" s="2"/>
      <c r="AX896" s="2"/>
      <c r="BA896" s="2"/>
      <c r="BD896" s="2"/>
      <c r="BF896" s="2"/>
      <c r="BI896" s="2"/>
      <c r="BL896" s="2"/>
      <c r="BO896" s="2"/>
      <c r="BR896" s="2"/>
      <c r="BU896" s="2"/>
      <c r="BX896" s="2"/>
      <c r="CA896" s="2"/>
      <c r="CD896" s="2"/>
      <c r="CF896" s="103"/>
      <c r="CH896" s="103"/>
      <c r="CJ896" s="103"/>
      <c r="CL896" s="103"/>
      <c r="CN896" s="103"/>
      <c r="CP896" s="103"/>
      <c r="CR896" s="103"/>
    </row>
    <row r="897" spans="1:96">
      <c r="A897" s="235" t="str">
        <f t="shared" si="41"/>
        <v>STRIPEDBASSGOMCHATT [Striped bass Gulf of Maine / Cape Hatteras]</v>
      </c>
      <c r="B897" s="231" t="s">
        <v>1545</v>
      </c>
      <c r="C897" s="231" t="s">
        <v>1546</v>
      </c>
      <c r="D897" s="2"/>
      <c r="H897" s="2"/>
      <c r="N897" s="2"/>
      <c r="S897" s="2"/>
      <c r="U897" s="2"/>
      <c r="W897" s="103"/>
      <c r="Y897" s="2"/>
      <c r="AB897" s="2"/>
      <c r="AE897" s="2"/>
      <c r="AG897" s="2"/>
      <c r="AI897" s="2"/>
      <c r="AK897" s="2"/>
      <c r="AM897" s="2"/>
      <c r="AO897" s="2"/>
      <c r="AR897" s="2"/>
      <c r="AU897" s="2"/>
      <c r="AX897" s="2"/>
      <c r="BA897" s="2"/>
      <c r="BD897" s="2"/>
      <c r="BF897" s="2"/>
      <c r="BI897" s="2"/>
      <c r="BL897" s="2"/>
      <c r="BO897" s="2"/>
      <c r="BR897" s="2"/>
      <c r="BU897" s="2"/>
      <c r="BX897" s="2"/>
      <c r="CA897" s="2"/>
      <c r="CD897" s="2"/>
      <c r="CF897" s="103"/>
      <c r="CH897" s="103"/>
      <c r="CJ897" s="103"/>
      <c r="CL897" s="103"/>
      <c r="CN897" s="103"/>
      <c r="CP897" s="103"/>
      <c r="CR897" s="103"/>
    </row>
    <row r="898" spans="1:96">
      <c r="A898" s="235" t="str">
        <f t="shared" si="41"/>
        <v>STRMULLIIIa-IV-VIId [Striped red mullet ICES 3a-4-7d]</v>
      </c>
      <c r="B898" s="231" t="s">
        <v>4705</v>
      </c>
      <c r="C898" s="231" t="s">
        <v>4706</v>
      </c>
      <c r="D898" s="2"/>
      <c r="H898" s="2"/>
      <c r="N898" s="2"/>
      <c r="S898" s="2"/>
      <c r="U898" s="2"/>
      <c r="W898" s="103"/>
      <c r="Y898" s="2"/>
      <c r="AB898" s="2"/>
      <c r="AE898" s="2"/>
      <c r="AG898" s="2"/>
      <c r="AI898" s="2"/>
      <c r="AK898" s="2"/>
      <c r="AM898" s="2"/>
      <c r="AO898" s="2"/>
      <c r="AR898" s="2"/>
      <c r="AU898" s="2"/>
      <c r="AX898" s="2"/>
      <c r="BA898" s="2"/>
      <c r="BD898" s="2"/>
      <c r="BF898" s="2"/>
      <c r="BI898" s="2"/>
      <c r="BL898" s="2"/>
      <c r="BO898" s="2"/>
      <c r="BR898" s="2"/>
      <c r="BU898" s="2"/>
      <c r="BX898" s="2"/>
      <c r="CA898" s="2"/>
      <c r="CD898" s="2"/>
      <c r="CF898" s="103"/>
      <c r="CH898" s="103"/>
      <c r="CJ898" s="103"/>
      <c r="CL898" s="103"/>
      <c r="CN898" s="103"/>
      <c r="CP898" s="103"/>
      <c r="CR898" s="103"/>
    </row>
    <row r="899" spans="1:96">
      <c r="A899" s="235" t="str">
        <f t="shared" si="41"/>
        <v>STRMULLVI-VIIabcefghijk-VIII-IXa [Striped red mullet ICES 6-7abcefghijk-8-9a]</v>
      </c>
      <c r="B899" s="231" t="s">
        <v>4707</v>
      </c>
      <c r="C899" s="231" t="s">
        <v>4708</v>
      </c>
      <c r="D899" s="2"/>
      <c r="H899" s="2"/>
      <c r="N899" s="2"/>
      <c r="S899" s="2"/>
      <c r="U899" s="2"/>
      <c r="W899" s="103"/>
      <c r="Y899" s="2"/>
      <c r="AB899" s="2"/>
      <c r="AE899" s="2"/>
      <c r="AG899" s="2"/>
      <c r="AI899" s="2"/>
      <c r="AK899" s="2"/>
      <c r="AM899" s="2"/>
      <c r="AO899" s="2"/>
      <c r="AR899" s="2"/>
      <c r="AU899" s="2"/>
      <c r="AX899" s="2"/>
      <c r="BA899" s="2"/>
      <c r="BD899" s="2"/>
      <c r="BF899" s="2"/>
      <c r="BI899" s="2"/>
      <c r="BL899" s="2"/>
      <c r="BO899" s="2"/>
      <c r="BR899" s="2"/>
      <c r="BU899" s="2"/>
      <c r="BX899" s="2"/>
      <c r="CA899" s="2"/>
      <c r="CD899" s="2"/>
      <c r="CF899" s="103"/>
      <c r="CH899" s="103"/>
      <c r="CJ899" s="103"/>
      <c r="CL899" s="103"/>
      <c r="CN899" s="103"/>
      <c r="CP899" s="103"/>
      <c r="CR899" s="103"/>
    </row>
    <row r="900" spans="1:96">
      <c r="A900" s="235" t="str">
        <f t="shared" si="41"/>
        <v>STROUT22-32 [Sea trout Baltic Areas 22-32]</v>
      </c>
      <c r="B900" s="231" t="s">
        <v>4709</v>
      </c>
      <c r="C900" s="231" t="s">
        <v>4710</v>
      </c>
      <c r="D900" s="2"/>
      <c r="H900" s="2"/>
      <c r="N900" s="2"/>
      <c r="S900" s="2"/>
      <c r="U900" s="2"/>
      <c r="W900" s="103"/>
      <c r="Y900" s="2"/>
      <c r="AB900" s="2"/>
      <c r="AE900" s="2"/>
      <c r="AG900" s="2"/>
      <c r="AI900" s="2"/>
      <c r="AK900" s="2"/>
      <c r="AM900" s="2"/>
      <c r="AO900" s="2"/>
      <c r="AR900" s="2"/>
      <c r="AU900" s="2"/>
      <c r="AX900" s="2"/>
      <c r="BA900" s="2"/>
      <c r="BD900" s="2"/>
      <c r="BF900" s="2"/>
      <c r="BI900" s="2"/>
      <c r="BL900" s="2"/>
      <c r="BO900" s="2"/>
      <c r="BR900" s="2"/>
      <c r="BU900" s="2"/>
      <c r="BX900" s="2"/>
      <c r="CA900" s="2"/>
      <c r="CD900" s="2"/>
      <c r="CF900" s="103"/>
      <c r="CH900" s="103"/>
      <c r="CJ900" s="103"/>
      <c r="CL900" s="103"/>
      <c r="CN900" s="103"/>
      <c r="CP900" s="103"/>
      <c r="CR900" s="103"/>
    </row>
    <row r="901" spans="1:96">
      <c r="A901" s="235" t="str">
        <f t="shared" si="41"/>
        <v>STRSHRIMPSFA2-3 [Aesop shrimp Shrimp Fishing Areas 2-3]</v>
      </c>
      <c r="B901" s="231" t="s">
        <v>2691</v>
      </c>
      <c r="C901" s="231" t="s">
        <v>2692</v>
      </c>
      <c r="D901" s="2"/>
      <c r="H901" s="2"/>
      <c r="N901" s="2"/>
      <c r="S901" s="2"/>
      <c r="U901" s="2"/>
      <c r="W901" s="103"/>
      <c r="Y901" s="2"/>
      <c r="AB901" s="2"/>
      <c r="AE901" s="2"/>
      <c r="AG901" s="2"/>
      <c r="AI901" s="2"/>
      <c r="AK901" s="2"/>
      <c r="AM901" s="2"/>
      <c r="AO901" s="2"/>
      <c r="AR901" s="2"/>
      <c r="AU901" s="2"/>
      <c r="AX901" s="2"/>
      <c r="BA901" s="2"/>
      <c r="BD901" s="2"/>
      <c r="BF901" s="2"/>
      <c r="BI901" s="2"/>
      <c r="BL901" s="2"/>
      <c r="BO901" s="2"/>
      <c r="BR901" s="2"/>
      <c r="BU901" s="2"/>
      <c r="BX901" s="2"/>
      <c r="CA901" s="2"/>
      <c r="CD901" s="2"/>
      <c r="CF901" s="103"/>
      <c r="CH901" s="103"/>
      <c r="CJ901" s="103"/>
      <c r="CL901" s="103"/>
      <c r="CN901" s="103"/>
      <c r="CP901" s="103"/>
      <c r="CR901" s="103"/>
    </row>
    <row r="902" spans="1:96">
      <c r="A902" s="235" t="str">
        <f t="shared" si="41"/>
        <v>STSQUIDSOJECS [Swordtip squid Sea of Japan and East China Sea]</v>
      </c>
      <c r="B902" s="231" t="s">
        <v>4711</v>
      </c>
      <c r="C902" s="231" t="s">
        <v>4712</v>
      </c>
      <c r="D902" s="2"/>
      <c r="H902" s="2"/>
      <c r="N902" s="2"/>
      <c r="S902" s="2"/>
      <c r="U902" s="2"/>
      <c r="W902" s="103"/>
      <c r="Y902" s="2"/>
      <c r="AB902" s="2"/>
      <c r="AE902" s="2"/>
      <c r="AG902" s="2"/>
      <c r="AI902" s="2"/>
      <c r="AK902" s="2"/>
      <c r="AM902" s="2"/>
      <c r="AO902" s="2"/>
      <c r="AR902" s="2"/>
      <c r="AU902" s="2"/>
      <c r="AX902" s="2"/>
      <c r="BA902" s="2"/>
      <c r="BD902" s="2"/>
      <c r="BF902" s="2"/>
      <c r="BI902" s="2"/>
      <c r="BL902" s="2"/>
      <c r="BO902" s="2"/>
      <c r="BR902" s="2"/>
      <c r="BU902" s="2"/>
      <c r="BX902" s="2"/>
      <c r="CA902" s="2"/>
      <c r="CD902" s="2"/>
      <c r="CF902" s="103"/>
      <c r="CH902" s="103"/>
      <c r="CJ902" s="103"/>
      <c r="CL902" s="103"/>
      <c r="CN902" s="103"/>
      <c r="CP902" s="103"/>
      <c r="CR902" s="103"/>
    </row>
    <row r="903" spans="1:96">
      <c r="A903" s="235" t="str">
        <f t="shared" ref="A903:A966" si="42">IF(ISBLANK(B903),"",B903&amp;" ["&amp;C903&amp;"]")</f>
        <v>SURFMATLC [Atlantic surfclam Mid-Atlantic Coast]</v>
      </c>
      <c r="B903" s="231" t="s">
        <v>1547</v>
      </c>
      <c r="C903" s="231" t="s">
        <v>1548</v>
      </c>
      <c r="D903" s="2"/>
      <c r="H903" s="2"/>
      <c r="N903" s="2"/>
      <c r="S903" s="2"/>
      <c r="U903" s="2"/>
      <c r="W903" s="103"/>
      <c r="Y903" s="2"/>
      <c r="AB903" s="2"/>
      <c r="AE903" s="2"/>
      <c r="AG903" s="2"/>
      <c r="AI903" s="2"/>
      <c r="AK903" s="2"/>
      <c r="AM903" s="2"/>
      <c r="AO903" s="2"/>
      <c r="AR903" s="2"/>
      <c r="AU903" s="2"/>
      <c r="AX903" s="2"/>
      <c r="BA903" s="2"/>
      <c r="BD903" s="2"/>
      <c r="BF903" s="2"/>
      <c r="BI903" s="2"/>
      <c r="BL903" s="2"/>
      <c r="BO903" s="2"/>
      <c r="BR903" s="2"/>
      <c r="BU903" s="2"/>
      <c r="BX903" s="2"/>
      <c r="CA903" s="2"/>
      <c r="CD903" s="2"/>
      <c r="CF903" s="103"/>
      <c r="CH903" s="103"/>
      <c r="CJ903" s="103"/>
      <c r="CL903" s="103"/>
      <c r="CN903" s="103"/>
      <c r="CP903" s="103"/>
      <c r="CR903" s="103"/>
    </row>
    <row r="904" spans="1:96">
      <c r="A904" s="235" t="str">
        <f t="shared" si="42"/>
        <v>SWHITSE [School whiting Southeast Australia]</v>
      </c>
      <c r="B904" s="231" t="s">
        <v>1549</v>
      </c>
      <c r="C904" s="231" t="s">
        <v>1550</v>
      </c>
      <c r="D904" s="2"/>
      <c r="H904" s="2"/>
      <c r="N904" s="2"/>
      <c r="S904" s="2"/>
      <c r="U904" s="2"/>
      <c r="W904" s="103"/>
      <c r="Y904" s="2"/>
      <c r="AB904" s="2"/>
      <c r="AE904" s="2"/>
      <c r="AG904" s="2"/>
      <c r="AI904" s="2"/>
      <c r="AK904" s="2"/>
      <c r="AM904" s="2"/>
      <c r="AO904" s="2"/>
      <c r="AR904" s="2"/>
      <c r="AU904" s="2"/>
      <c r="AX904" s="2"/>
      <c r="BA904" s="2"/>
      <c r="BD904" s="2"/>
      <c r="BF904" s="2"/>
      <c r="BI904" s="2"/>
      <c r="BL904" s="2"/>
      <c r="BO904" s="2"/>
      <c r="BR904" s="2"/>
      <c r="BU904" s="2"/>
      <c r="BX904" s="2"/>
      <c r="CA904" s="2"/>
      <c r="CD904" s="2"/>
      <c r="CF904" s="103"/>
      <c r="CH904" s="103"/>
      <c r="CJ904" s="103"/>
      <c r="CL904" s="103"/>
      <c r="CN904" s="103"/>
      <c r="CP904" s="103"/>
      <c r="CR904" s="103"/>
    </row>
    <row r="905" spans="1:96">
      <c r="A905" s="235" t="str">
        <f t="shared" si="42"/>
        <v>SWORDEPAC [Swordfish Eastern Pacific]</v>
      </c>
      <c r="B905" s="231" t="s">
        <v>1551</v>
      </c>
      <c r="C905" s="231" t="s">
        <v>1552</v>
      </c>
      <c r="D905" s="2"/>
      <c r="H905" s="2"/>
      <c r="N905" s="2"/>
      <c r="S905" s="2"/>
      <c r="U905" s="2"/>
      <c r="W905" s="103"/>
      <c r="Y905" s="2"/>
      <c r="AB905" s="2"/>
      <c r="AE905" s="2"/>
      <c r="AG905" s="2"/>
      <c r="AI905" s="2"/>
      <c r="AK905" s="2"/>
      <c r="AM905" s="2"/>
      <c r="AO905" s="2"/>
      <c r="AR905" s="2"/>
      <c r="AU905" s="2"/>
      <c r="AX905" s="2"/>
      <c r="BA905" s="2"/>
      <c r="BD905" s="2"/>
      <c r="BF905" s="2"/>
      <c r="BI905" s="2"/>
      <c r="BL905" s="2"/>
      <c r="BO905" s="2"/>
      <c r="BR905" s="2"/>
      <c r="BU905" s="2"/>
      <c r="BX905" s="2"/>
      <c r="CA905" s="2"/>
      <c r="CD905" s="2"/>
      <c r="CF905" s="103"/>
      <c r="CH905" s="103"/>
      <c r="CJ905" s="103"/>
      <c r="CL905" s="103"/>
      <c r="CN905" s="103"/>
      <c r="CP905" s="103"/>
      <c r="CR905" s="103"/>
    </row>
    <row r="906" spans="1:96">
      <c r="A906" s="235" t="str">
        <f t="shared" si="42"/>
        <v>SWORDIO [Swordfish Indian Ocean]</v>
      </c>
      <c r="B906" s="231" t="s">
        <v>1553</v>
      </c>
      <c r="C906" s="231" t="s">
        <v>1554</v>
      </c>
      <c r="D906" s="2"/>
      <c r="H906" s="2"/>
      <c r="N906" s="2"/>
      <c r="S906" s="2"/>
      <c r="U906" s="2"/>
      <c r="W906" s="103"/>
      <c r="Y906" s="2"/>
      <c r="AB906" s="2"/>
      <c r="AE906" s="2"/>
      <c r="AG906" s="2"/>
      <c r="AI906" s="2"/>
      <c r="AK906" s="2"/>
      <c r="AM906" s="2"/>
      <c r="AO906" s="2"/>
      <c r="AR906" s="2"/>
      <c r="AU906" s="2"/>
      <c r="AX906" s="2"/>
      <c r="BA906" s="2"/>
      <c r="BD906" s="2"/>
      <c r="BF906" s="2"/>
      <c r="BI906" s="2"/>
      <c r="BL906" s="2"/>
      <c r="BO906" s="2"/>
      <c r="BR906" s="2"/>
      <c r="BU906" s="2"/>
      <c r="BX906" s="2"/>
      <c r="CA906" s="2"/>
      <c r="CD906" s="2"/>
      <c r="CF906" s="103"/>
      <c r="CH906" s="103"/>
      <c r="CJ906" s="103"/>
      <c r="CL906" s="103"/>
      <c r="CN906" s="103"/>
      <c r="CP906" s="103"/>
      <c r="CR906" s="103"/>
    </row>
    <row r="907" spans="1:96">
      <c r="A907" s="235" t="str">
        <f t="shared" si="42"/>
        <v>SWORDMED [Swordfish Mediterranean Sea]</v>
      </c>
      <c r="B907" s="231" t="s">
        <v>1555</v>
      </c>
      <c r="C907" s="231" t="s">
        <v>1556</v>
      </c>
      <c r="D907" s="2"/>
      <c r="H907" s="2"/>
      <c r="N907" s="2"/>
      <c r="S907" s="2"/>
      <c r="U907" s="2"/>
      <c r="W907" s="103"/>
      <c r="Y907" s="2"/>
      <c r="AB907" s="2"/>
      <c r="AE907" s="2"/>
      <c r="AG907" s="2"/>
      <c r="AI907" s="2"/>
      <c r="AK907" s="2"/>
      <c r="AM907" s="2"/>
      <c r="AO907" s="2"/>
      <c r="AR907" s="2"/>
      <c r="AU907" s="2"/>
      <c r="AX907" s="2"/>
      <c r="BA907" s="2"/>
      <c r="BD907" s="2"/>
      <c r="BF907" s="2"/>
      <c r="BI907" s="2"/>
      <c r="BL907" s="2"/>
      <c r="BO907" s="2"/>
      <c r="BR907" s="2"/>
      <c r="BU907" s="2"/>
      <c r="BX907" s="2"/>
      <c r="CA907" s="2"/>
      <c r="CD907" s="2"/>
      <c r="CF907" s="103"/>
      <c r="CH907" s="103"/>
      <c r="CJ907" s="103"/>
      <c r="CL907" s="103"/>
      <c r="CN907" s="103"/>
      <c r="CP907" s="103"/>
      <c r="CR907" s="103"/>
    </row>
    <row r="908" spans="1:96">
      <c r="A908" s="235" t="str">
        <f t="shared" si="42"/>
        <v>SWORDNATL [Swordfish Northern Atlantic]</v>
      </c>
      <c r="B908" s="231" t="s">
        <v>1557</v>
      </c>
      <c r="C908" s="231" t="s">
        <v>4713</v>
      </c>
      <c r="D908" s="2"/>
      <c r="H908" s="2"/>
      <c r="N908" s="2"/>
      <c r="S908" s="2"/>
      <c r="U908" s="2"/>
      <c r="W908" s="103"/>
      <c r="Y908" s="2"/>
      <c r="AB908" s="2"/>
      <c r="AE908" s="2"/>
      <c r="AG908" s="2"/>
      <c r="AI908" s="2"/>
      <c r="AK908" s="2"/>
      <c r="AM908" s="2"/>
      <c r="AO908" s="2"/>
      <c r="AR908" s="2"/>
      <c r="AU908" s="2"/>
      <c r="AX908" s="2"/>
      <c r="BA908" s="2"/>
      <c r="BD908" s="2"/>
      <c r="BF908" s="2"/>
      <c r="BI908" s="2"/>
      <c r="BL908" s="2"/>
      <c r="BO908" s="2"/>
      <c r="BR908" s="2"/>
      <c r="BU908" s="2"/>
      <c r="BX908" s="2"/>
      <c r="CA908" s="2"/>
      <c r="CD908" s="2"/>
      <c r="CF908" s="103"/>
      <c r="CH908" s="103"/>
      <c r="CJ908" s="103"/>
      <c r="CL908" s="103"/>
      <c r="CN908" s="103"/>
      <c r="CP908" s="103"/>
      <c r="CR908" s="103"/>
    </row>
    <row r="909" spans="1:96">
      <c r="A909" s="235" t="str">
        <f t="shared" si="42"/>
        <v>SWORDNPAC [Swordfish North Pacific Ocean]</v>
      </c>
      <c r="B909" s="231" t="s">
        <v>1558</v>
      </c>
      <c r="C909" s="231" t="s">
        <v>4714</v>
      </c>
      <c r="D909" s="2"/>
      <c r="H909" s="2"/>
      <c r="N909" s="2"/>
      <c r="S909" s="2"/>
      <c r="U909" s="2"/>
      <c r="W909" s="103"/>
      <c r="Y909" s="2"/>
      <c r="AB909" s="2"/>
      <c r="AE909" s="2"/>
      <c r="AG909" s="2"/>
      <c r="AI909" s="2"/>
      <c r="AK909" s="2"/>
      <c r="AM909" s="2"/>
      <c r="AO909" s="2"/>
      <c r="AR909" s="2"/>
      <c r="AU909" s="2"/>
      <c r="AX909" s="2"/>
      <c r="BA909" s="2"/>
      <c r="BD909" s="2"/>
      <c r="BF909" s="2"/>
      <c r="BI909" s="2"/>
      <c r="BL909" s="2"/>
      <c r="BO909" s="2"/>
      <c r="BR909" s="2"/>
      <c r="BU909" s="2"/>
      <c r="BX909" s="2"/>
      <c r="CA909" s="2"/>
      <c r="CD909" s="2"/>
      <c r="CF909" s="103"/>
      <c r="CH909" s="103"/>
      <c r="CJ909" s="103"/>
      <c r="CL909" s="103"/>
      <c r="CN909" s="103"/>
      <c r="CP909" s="103"/>
      <c r="CR909" s="103"/>
    </row>
    <row r="910" spans="1:96">
      <c r="A910" s="235" t="str">
        <f t="shared" si="42"/>
        <v>SWORDSATL [Swordfish South Atlantic]</v>
      </c>
      <c r="B910" s="231" t="s">
        <v>1559</v>
      </c>
      <c r="C910" s="231" t="s">
        <v>1560</v>
      </c>
      <c r="D910" s="2"/>
      <c r="H910" s="2"/>
      <c r="N910" s="2"/>
      <c r="S910" s="2"/>
      <c r="U910" s="2"/>
      <c r="W910" s="103"/>
      <c r="Y910" s="2"/>
      <c r="AB910" s="2"/>
      <c r="AE910" s="2"/>
      <c r="AG910" s="2"/>
      <c r="AI910" s="2"/>
      <c r="AK910" s="2"/>
      <c r="AM910" s="2"/>
      <c r="AO910" s="2"/>
      <c r="AR910" s="2"/>
      <c r="AU910" s="2"/>
      <c r="AX910" s="2"/>
      <c r="BA910" s="2"/>
      <c r="BD910" s="2"/>
      <c r="BF910" s="2"/>
      <c r="BI910" s="2"/>
      <c r="BL910" s="2"/>
      <c r="BO910" s="2"/>
      <c r="BR910" s="2"/>
      <c r="BU910" s="2"/>
      <c r="BX910" s="2"/>
      <c r="CA910" s="2"/>
      <c r="CD910" s="2"/>
      <c r="CF910" s="103"/>
      <c r="CH910" s="103"/>
      <c r="CJ910" s="103"/>
      <c r="CL910" s="103"/>
      <c r="CN910" s="103"/>
      <c r="CP910" s="103"/>
      <c r="CR910" s="103"/>
    </row>
    <row r="911" spans="1:96">
      <c r="A911" s="235" t="str">
        <f t="shared" si="42"/>
        <v>TANNERCRABBSAI [Tanner crab Bering Sea and Aleutian Islands]</v>
      </c>
      <c r="B911" s="231" t="s">
        <v>1561</v>
      </c>
      <c r="C911" s="231" t="s">
        <v>1562</v>
      </c>
      <c r="D911" s="2"/>
      <c r="H911" s="2"/>
      <c r="N911" s="2"/>
      <c r="S911" s="2"/>
      <c r="U911" s="2"/>
      <c r="W911" s="103"/>
      <c r="Y911" s="2"/>
      <c r="AB911" s="2"/>
      <c r="AE911" s="2"/>
      <c r="AG911" s="2"/>
      <c r="AI911" s="2"/>
      <c r="AK911" s="2"/>
      <c r="AM911" s="2"/>
      <c r="AO911" s="2"/>
      <c r="AR911" s="2"/>
      <c r="AU911" s="2"/>
      <c r="AX911" s="2"/>
      <c r="BA911" s="2"/>
      <c r="BD911" s="2"/>
      <c r="BF911" s="2"/>
      <c r="BI911" s="2"/>
      <c r="BL911" s="2"/>
      <c r="BO911" s="2"/>
      <c r="BR911" s="2"/>
      <c r="BU911" s="2"/>
      <c r="BX911" s="2"/>
      <c r="CA911" s="2"/>
      <c r="CD911" s="2"/>
      <c r="CF911" s="103"/>
      <c r="CH911" s="103"/>
      <c r="CJ911" s="103"/>
      <c r="CL911" s="103"/>
      <c r="CN911" s="103"/>
      <c r="CP911" s="103"/>
      <c r="CR911" s="103"/>
    </row>
    <row r="912" spans="1:96">
      <c r="A912" s="235" t="str">
        <f t="shared" si="42"/>
        <v>TARAKNZ [Tarakihi Sub-Antarctic]</v>
      </c>
      <c r="B912" s="231" t="s">
        <v>1563</v>
      </c>
      <c r="C912" s="231" t="s">
        <v>4715</v>
      </c>
      <c r="D912" s="2"/>
      <c r="H912" s="2"/>
      <c r="N912" s="2"/>
      <c r="S912" s="2"/>
      <c r="U912" s="2"/>
      <c r="W912" s="103"/>
      <c r="Y912" s="2"/>
      <c r="AB912" s="2"/>
      <c r="AE912" s="2"/>
      <c r="AG912" s="2"/>
      <c r="AI912" s="2"/>
      <c r="AK912" s="2"/>
      <c r="AM912" s="2"/>
      <c r="AO912" s="2"/>
      <c r="AR912" s="2"/>
      <c r="AU912" s="2"/>
      <c r="AX912" s="2"/>
      <c r="BA912" s="2"/>
      <c r="BD912" s="2"/>
      <c r="BF912" s="2"/>
      <c r="BI912" s="2"/>
      <c r="BL912" s="2"/>
      <c r="BO912" s="2"/>
      <c r="BR912" s="2"/>
      <c r="BU912" s="2"/>
      <c r="BX912" s="2"/>
      <c r="CA912" s="2"/>
      <c r="CD912" s="2"/>
      <c r="CF912" s="103"/>
      <c r="CH912" s="103"/>
      <c r="CJ912" s="103"/>
      <c r="CL912" s="103"/>
      <c r="CN912" s="103"/>
      <c r="CP912" s="103"/>
      <c r="CR912" s="103"/>
    </row>
    <row r="913" spans="1:96">
      <c r="A913" s="235" t="str">
        <f t="shared" si="42"/>
        <v>TASGIANTCRABTAS [Tasmanian giant crab Tasmania]</v>
      </c>
      <c r="B913" s="231" t="s">
        <v>1564</v>
      </c>
      <c r="C913" s="231" t="s">
        <v>1565</v>
      </c>
      <c r="D913" s="2"/>
      <c r="H913" s="2"/>
      <c r="N913" s="2"/>
      <c r="S913" s="2"/>
      <c r="U913" s="2"/>
      <c r="W913" s="103"/>
      <c r="Y913" s="2"/>
      <c r="AB913" s="2"/>
      <c r="AE913" s="2"/>
      <c r="AG913" s="2"/>
      <c r="AI913" s="2"/>
      <c r="AK913" s="2"/>
      <c r="AM913" s="2"/>
      <c r="AO913" s="2"/>
      <c r="AR913" s="2"/>
      <c r="AU913" s="2"/>
      <c r="AX913" s="2"/>
      <c r="BA913" s="2"/>
      <c r="BD913" s="2"/>
      <c r="BF913" s="2"/>
      <c r="BI913" s="2"/>
      <c r="BL913" s="2"/>
      <c r="BO913" s="2"/>
      <c r="BR913" s="2"/>
      <c r="BU913" s="2"/>
      <c r="BX913" s="2"/>
      <c r="CA913" s="2"/>
      <c r="CD913" s="2"/>
      <c r="CF913" s="103"/>
      <c r="CH913" s="103"/>
      <c r="CJ913" s="103"/>
      <c r="CL913" s="103"/>
      <c r="CN913" s="103"/>
      <c r="CP913" s="103"/>
      <c r="CR913" s="103"/>
    </row>
    <row r="914" spans="1:96">
      <c r="A914" s="235" t="str">
        <f t="shared" si="42"/>
        <v>TBSKAIIIa-IV-VIId [Thornback skate ICES 3a-4-7d]</v>
      </c>
      <c r="B914" s="231" t="s">
        <v>4716</v>
      </c>
      <c r="C914" s="231" t="s">
        <v>4717</v>
      </c>
      <c r="D914" s="2"/>
      <c r="H914" s="2"/>
      <c r="N914" s="2"/>
      <c r="S914" s="2"/>
      <c r="U914" s="2"/>
      <c r="W914" s="103"/>
      <c r="Y914" s="2"/>
      <c r="AB914" s="2"/>
      <c r="AE914" s="2"/>
      <c r="AG914" s="2"/>
      <c r="AI914" s="2"/>
      <c r="AK914" s="2"/>
      <c r="AM914" s="2"/>
      <c r="AO914" s="2"/>
      <c r="AR914" s="2"/>
      <c r="AU914" s="2"/>
      <c r="AX914" s="2"/>
      <c r="BA914" s="2"/>
      <c r="BD914" s="2"/>
      <c r="BF914" s="2"/>
      <c r="BI914" s="2"/>
      <c r="BL914" s="2"/>
      <c r="BO914" s="2"/>
      <c r="BR914" s="2"/>
      <c r="BU914" s="2"/>
      <c r="BX914" s="2"/>
      <c r="CA914" s="2"/>
      <c r="CD914" s="2"/>
      <c r="CF914" s="103"/>
      <c r="CH914" s="103"/>
      <c r="CJ914" s="103"/>
      <c r="CL914" s="103"/>
      <c r="CN914" s="103"/>
      <c r="CP914" s="103"/>
      <c r="CR914" s="103"/>
    </row>
    <row r="915" spans="1:96">
      <c r="A915" s="235" t="str">
        <f t="shared" si="42"/>
        <v>TBSKAIXa [Thornback skate Portugese Waters -East]</v>
      </c>
      <c r="B915" s="231" t="s">
        <v>4718</v>
      </c>
      <c r="C915" s="231" t="s">
        <v>4719</v>
      </c>
      <c r="D915" s="2"/>
      <c r="H915" s="2"/>
      <c r="N915" s="2"/>
      <c r="S915" s="2"/>
      <c r="U915" s="2"/>
      <c r="W915" s="103"/>
      <c r="Y915" s="2"/>
      <c r="AB915" s="2"/>
      <c r="AE915" s="2"/>
      <c r="AG915" s="2"/>
      <c r="AI915" s="2"/>
      <c r="AK915" s="2"/>
      <c r="AM915" s="2"/>
      <c r="AO915" s="2"/>
      <c r="AR915" s="2"/>
      <c r="AU915" s="2"/>
      <c r="AX915" s="2"/>
      <c r="BA915" s="2"/>
      <c r="BD915" s="2"/>
      <c r="BF915" s="2"/>
      <c r="BI915" s="2"/>
      <c r="BL915" s="2"/>
      <c r="BO915" s="2"/>
      <c r="BR915" s="2"/>
      <c r="BU915" s="2"/>
      <c r="BX915" s="2"/>
      <c r="CA915" s="2"/>
      <c r="CD915" s="2"/>
      <c r="CF915" s="103"/>
      <c r="CH915" s="103"/>
      <c r="CJ915" s="103"/>
      <c r="CL915" s="103"/>
      <c r="CN915" s="103"/>
      <c r="CP915" s="103"/>
      <c r="CR915" s="103"/>
    </row>
    <row r="916" spans="1:96">
      <c r="A916" s="235" t="str">
        <f t="shared" si="42"/>
        <v>TBSKAMEDGSA29 [Thornback skate Black Sea]</v>
      </c>
      <c r="B916" s="231" t="s">
        <v>4720</v>
      </c>
      <c r="C916" s="231" t="s">
        <v>4721</v>
      </c>
      <c r="D916" s="2"/>
      <c r="H916" s="2"/>
      <c r="N916" s="2"/>
      <c r="S916" s="2"/>
      <c r="U916" s="2"/>
      <c r="W916" s="103"/>
      <c r="Y916" s="2"/>
      <c r="AB916" s="2"/>
      <c r="AE916" s="2"/>
      <c r="AG916" s="2"/>
      <c r="AI916" s="2"/>
      <c r="AK916" s="2"/>
      <c r="AM916" s="2"/>
      <c r="AO916" s="2"/>
      <c r="AR916" s="2"/>
      <c r="AU916" s="2"/>
      <c r="AX916" s="2"/>
      <c r="BA916" s="2"/>
      <c r="BD916" s="2"/>
      <c r="BF916" s="2"/>
      <c r="BI916" s="2"/>
      <c r="BL916" s="2"/>
      <c r="BO916" s="2"/>
      <c r="BR916" s="2"/>
      <c r="BU916" s="2"/>
      <c r="BX916" s="2"/>
      <c r="CA916" s="2"/>
      <c r="CD916" s="2"/>
      <c r="CF916" s="103"/>
      <c r="CH916" s="103"/>
      <c r="CJ916" s="103"/>
      <c r="CL916" s="103"/>
      <c r="CN916" s="103"/>
      <c r="CP916" s="103"/>
      <c r="CR916" s="103"/>
    </row>
    <row r="917" spans="1:96">
      <c r="A917" s="235" t="str">
        <f t="shared" si="42"/>
        <v>TBSKAVI [Thornback skate ICES 6]</v>
      </c>
      <c r="B917" s="231" t="s">
        <v>4722</v>
      </c>
      <c r="C917" s="231" t="s">
        <v>4723</v>
      </c>
      <c r="D917" s="2"/>
      <c r="H917" s="2"/>
      <c r="N917" s="2"/>
      <c r="S917" s="2"/>
      <c r="U917" s="2"/>
      <c r="W917" s="103"/>
      <c r="Y917" s="2"/>
      <c r="AB917" s="2"/>
      <c r="AE917" s="2"/>
      <c r="AG917" s="2"/>
      <c r="AI917" s="2"/>
      <c r="AK917" s="2"/>
      <c r="AM917" s="2"/>
      <c r="AO917" s="2"/>
      <c r="AR917" s="2"/>
      <c r="AU917" s="2"/>
      <c r="AX917" s="2"/>
      <c r="BA917" s="2"/>
      <c r="BD917" s="2"/>
      <c r="BF917" s="2"/>
      <c r="BI917" s="2"/>
      <c r="BL917" s="2"/>
      <c r="BO917" s="2"/>
      <c r="BR917" s="2"/>
      <c r="BU917" s="2"/>
      <c r="BX917" s="2"/>
      <c r="CA917" s="2"/>
      <c r="CD917" s="2"/>
      <c r="CF917" s="103"/>
      <c r="CH917" s="103"/>
      <c r="CJ917" s="103"/>
      <c r="CL917" s="103"/>
      <c r="CN917" s="103"/>
      <c r="CP917" s="103"/>
      <c r="CR917" s="103"/>
    </row>
    <row r="918" spans="1:96">
      <c r="A918" s="235" t="str">
        <f t="shared" si="42"/>
        <v>TBSKAVIIafg [Thornback skate ICES 7afg]</v>
      </c>
      <c r="B918" s="231" t="s">
        <v>4724</v>
      </c>
      <c r="C918" s="231" t="s">
        <v>4725</v>
      </c>
      <c r="D918" s="2"/>
      <c r="H918" s="2"/>
      <c r="N918" s="2"/>
      <c r="S918" s="2"/>
      <c r="U918" s="2"/>
      <c r="W918" s="103"/>
      <c r="Y918" s="2"/>
      <c r="AB918" s="2"/>
      <c r="AE918" s="2"/>
      <c r="AG918" s="2"/>
      <c r="AI918" s="2"/>
      <c r="AK918" s="2"/>
      <c r="AM918" s="2"/>
      <c r="AO918" s="2"/>
      <c r="AR918" s="2"/>
      <c r="AU918" s="2"/>
      <c r="AX918" s="2"/>
      <c r="BA918" s="2"/>
      <c r="BD918" s="2"/>
      <c r="BF918" s="2"/>
      <c r="BI918" s="2"/>
      <c r="BL918" s="2"/>
      <c r="BO918" s="2"/>
      <c r="BR918" s="2"/>
      <c r="BU918" s="2"/>
      <c r="BX918" s="2"/>
      <c r="CA918" s="2"/>
      <c r="CD918" s="2"/>
      <c r="CF918" s="103"/>
      <c r="CH918" s="103"/>
      <c r="CJ918" s="103"/>
      <c r="CL918" s="103"/>
      <c r="CN918" s="103"/>
      <c r="CP918" s="103"/>
      <c r="CR918" s="103"/>
    </row>
    <row r="919" spans="1:96">
      <c r="A919" s="235" t="str">
        <f t="shared" si="42"/>
        <v>TBSKAVIIe [Thornback skate Western English Channel]</v>
      </c>
      <c r="B919" s="231" t="s">
        <v>4726</v>
      </c>
      <c r="C919" s="231" t="s">
        <v>4727</v>
      </c>
      <c r="D919" s="2"/>
      <c r="H919" s="2"/>
      <c r="N919" s="2"/>
      <c r="S919" s="2"/>
      <c r="U919" s="2"/>
      <c r="W919" s="103"/>
      <c r="Y919" s="2"/>
      <c r="AB919" s="2"/>
      <c r="AE919" s="2"/>
      <c r="AG919" s="2"/>
      <c r="AI919" s="2"/>
      <c r="AK919" s="2"/>
      <c r="AM919" s="2"/>
      <c r="AO919" s="2"/>
      <c r="AR919" s="2"/>
      <c r="AU919" s="2"/>
      <c r="AX919" s="2"/>
      <c r="BA919" s="2"/>
      <c r="BD919" s="2"/>
      <c r="BF919" s="2"/>
      <c r="BI919" s="2"/>
      <c r="BL919" s="2"/>
      <c r="BO919" s="2"/>
      <c r="BR919" s="2"/>
      <c r="BU919" s="2"/>
      <c r="BX919" s="2"/>
      <c r="CA919" s="2"/>
      <c r="CD919" s="2"/>
      <c r="CF919" s="103"/>
      <c r="CH919" s="103"/>
      <c r="CJ919" s="103"/>
      <c r="CL919" s="103"/>
      <c r="CN919" s="103"/>
      <c r="CP919" s="103"/>
      <c r="CR919" s="103"/>
    </row>
    <row r="920" spans="1:96">
      <c r="A920" s="235" t="str">
        <f t="shared" si="42"/>
        <v>TBSKAVIII [Thornback skate Bay of Biscay]</v>
      </c>
      <c r="B920" s="231" t="s">
        <v>4728</v>
      </c>
      <c r="C920" s="231" t="s">
        <v>4729</v>
      </c>
      <c r="D920" s="2"/>
      <c r="H920" s="2"/>
      <c r="N920" s="2"/>
      <c r="S920" s="2"/>
      <c r="U920" s="2"/>
      <c r="W920" s="103"/>
      <c r="Y920" s="2"/>
      <c r="AB920" s="2"/>
      <c r="AE920" s="2"/>
      <c r="AG920" s="2"/>
      <c r="AI920" s="2"/>
      <c r="AK920" s="2"/>
      <c r="AM920" s="2"/>
      <c r="AO920" s="2"/>
      <c r="AR920" s="2"/>
      <c r="AU920" s="2"/>
      <c r="AX920" s="2"/>
      <c r="BA920" s="2"/>
      <c r="BD920" s="2"/>
      <c r="BF920" s="2"/>
      <c r="BI920" s="2"/>
      <c r="BL920" s="2"/>
      <c r="BO920" s="2"/>
      <c r="BR920" s="2"/>
      <c r="BU920" s="2"/>
      <c r="BX920" s="2"/>
      <c r="CA920" s="2"/>
      <c r="CD920" s="2"/>
      <c r="CF920" s="103"/>
      <c r="CH920" s="103"/>
      <c r="CJ920" s="103"/>
      <c r="CL920" s="103"/>
      <c r="CN920" s="103"/>
      <c r="CP920" s="103"/>
      <c r="CR920" s="103"/>
    </row>
    <row r="921" spans="1:96">
      <c r="A921" s="235" t="str">
        <f t="shared" si="42"/>
        <v>THREADWASG1 [Threadfin West Africa Subgroup 1]</v>
      </c>
      <c r="B921" s="231" t="s">
        <v>1566</v>
      </c>
      <c r="C921" s="231" t="s">
        <v>1567</v>
      </c>
      <c r="D921" s="2"/>
      <c r="H921" s="2"/>
      <c r="N921" s="2"/>
      <c r="S921" s="2"/>
      <c r="U921" s="2"/>
      <c r="W921" s="103"/>
      <c r="Y921" s="2"/>
      <c r="AB921" s="2"/>
      <c r="AE921" s="2"/>
      <c r="AG921" s="2"/>
      <c r="AI921" s="2"/>
      <c r="AK921" s="2"/>
      <c r="AM921" s="2"/>
      <c r="AO921" s="2"/>
      <c r="AR921" s="2"/>
      <c r="AU921" s="2"/>
      <c r="AX921" s="2"/>
      <c r="BA921" s="2"/>
      <c r="BD921" s="2"/>
      <c r="BF921" s="2"/>
      <c r="BI921" s="2"/>
      <c r="BL921" s="2"/>
      <c r="BO921" s="2"/>
      <c r="BR921" s="2"/>
      <c r="BU921" s="2"/>
      <c r="BX921" s="2"/>
      <c r="CA921" s="2"/>
      <c r="CD921" s="2"/>
      <c r="CF921" s="103"/>
      <c r="CH921" s="103"/>
      <c r="CJ921" s="103"/>
      <c r="CL921" s="103"/>
      <c r="CN921" s="103"/>
      <c r="CP921" s="103"/>
      <c r="CR921" s="103"/>
    </row>
    <row r="922" spans="1:96">
      <c r="A922" s="235" t="str">
        <f t="shared" si="42"/>
        <v>THREADWASG2 [Threadfin West Africa Subgroup 2]</v>
      </c>
      <c r="B922" s="231" t="s">
        <v>1568</v>
      </c>
      <c r="C922" s="231" t="s">
        <v>1569</v>
      </c>
      <c r="D922" s="2"/>
      <c r="H922" s="2"/>
      <c r="N922" s="2"/>
      <c r="S922" s="2"/>
      <c r="U922" s="2"/>
      <c r="W922" s="103"/>
      <c r="Y922" s="2"/>
      <c r="AB922" s="2"/>
      <c r="AE922" s="2"/>
      <c r="AG922" s="2"/>
      <c r="AI922" s="2"/>
      <c r="AK922" s="2"/>
      <c r="AM922" s="2"/>
      <c r="AO922" s="2"/>
      <c r="AR922" s="2"/>
      <c r="AU922" s="2"/>
      <c r="AX922" s="2"/>
      <c r="BA922" s="2"/>
      <c r="BD922" s="2"/>
      <c r="BF922" s="2"/>
      <c r="BI922" s="2"/>
      <c r="BL922" s="2"/>
      <c r="BO922" s="2"/>
      <c r="BR922" s="2"/>
      <c r="BU922" s="2"/>
      <c r="BX922" s="2"/>
      <c r="CA922" s="2"/>
      <c r="CD922" s="2"/>
      <c r="CF922" s="103"/>
      <c r="CH922" s="103"/>
      <c r="CJ922" s="103"/>
      <c r="CL922" s="103"/>
      <c r="CN922" s="103"/>
      <c r="CP922" s="103"/>
      <c r="CR922" s="103"/>
    </row>
    <row r="923" spans="1:96">
      <c r="A923" s="235" t="str">
        <f t="shared" si="42"/>
        <v>THREADWASG3 [Threadfin West Africa Subgroup 3]</v>
      </c>
      <c r="B923" s="231" t="s">
        <v>1570</v>
      </c>
      <c r="C923" s="231" t="s">
        <v>1571</v>
      </c>
      <c r="D923" s="2"/>
      <c r="H923" s="2"/>
      <c r="N923" s="2"/>
      <c r="S923" s="2"/>
      <c r="U923" s="2"/>
      <c r="W923" s="103"/>
      <c r="Y923" s="2"/>
      <c r="AB923" s="2"/>
      <c r="AE923" s="2"/>
      <c r="AG923" s="2"/>
      <c r="AI923" s="2"/>
      <c r="AK923" s="2"/>
      <c r="AM923" s="2"/>
      <c r="AO923" s="2"/>
      <c r="AR923" s="2"/>
      <c r="AU923" s="2"/>
      <c r="AX923" s="2"/>
      <c r="BA923" s="2"/>
      <c r="BD923" s="2"/>
      <c r="BF923" s="2"/>
      <c r="BI923" s="2"/>
      <c r="BL923" s="2"/>
      <c r="BO923" s="2"/>
      <c r="BR923" s="2"/>
      <c r="BU923" s="2"/>
      <c r="BX923" s="2"/>
      <c r="CA923" s="2"/>
      <c r="CD923" s="2"/>
      <c r="CF923" s="103"/>
      <c r="CH923" s="103"/>
      <c r="CJ923" s="103"/>
      <c r="CL923" s="103"/>
      <c r="CN923" s="103"/>
      <c r="CP923" s="103"/>
      <c r="CR923" s="103"/>
    </row>
    <row r="924" spans="1:96">
      <c r="A924" s="235" t="str">
        <f t="shared" si="42"/>
        <v>TIGERFLATSE [Tiger flathead Southeast Australia]</v>
      </c>
      <c r="B924" s="231" t="s">
        <v>1572</v>
      </c>
      <c r="C924" s="231" t="s">
        <v>1573</v>
      </c>
      <c r="D924" s="2"/>
      <c r="H924" s="2"/>
      <c r="N924" s="2"/>
      <c r="S924" s="2"/>
      <c r="U924" s="2"/>
      <c r="W924" s="103"/>
      <c r="Y924" s="2"/>
      <c r="AB924" s="2"/>
      <c r="AE924" s="2"/>
      <c r="AG924" s="2"/>
      <c r="AI924" s="2"/>
      <c r="AK924" s="2"/>
      <c r="AM924" s="2"/>
      <c r="AO924" s="2"/>
      <c r="AR924" s="2"/>
      <c r="AU924" s="2"/>
      <c r="AX924" s="2"/>
      <c r="BA924" s="2"/>
      <c r="BD924" s="2"/>
      <c r="BF924" s="2"/>
      <c r="BI924" s="2"/>
      <c r="BL924" s="2"/>
      <c r="BO924" s="2"/>
      <c r="BR924" s="2"/>
      <c r="BU924" s="2"/>
      <c r="BX924" s="2"/>
      <c r="CA924" s="2"/>
      <c r="CD924" s="2"/>
      <c r="CF924" s="103"/>
      <c r="CH924" s="103"/>
      <c r="CJ924" s="103"/>
      <c r="CL924" s="103"/>
      <c r="CN924" s="103"/>
      <c r="CP924" s="103"/>
      <c r="CR924" s="103"/>
    </row>
    <row r="925" spans="1:96">
      <c r="A925" s="235" t="str">
        <f t="shared" si="42"/>
        <v>TILEGM [Tilefish Gulf of Mexico]</v>
      </c>
      <c r="B925" s="231" t="s">
        <v>1574</v>
      </c>
      <c r="C925" s="231" t="s">
        <v>1575</v>
      </c>
      <c r="D925" s="2"/>
      <c r="H925" s="2"/>
      <c r="N925" s="2"/>
      <c r="S925" s="2"/>
      <c r="U925" s="2"/>
      <c r="W925" s="103"/>
      <c r="Y925" s="2"/>
      <c r="AB925" s="2"/>
      <c r="AE925" s="2"/>
      <c r="AG925" s="2"/>
      <c r="AI925" s="2"/>
      <c r="AK925" s="2"/>
      <c r="AM925" s="2"/>
      <c r="AO925" s="2"/>
      <c r="AR925" s="2"/>
      <c r="AU925" s="2"/>
      <c r="AX925" s="2"/>
      <c r="BA925" s="2"/>
      <c r="BD925" s="2"/>
      <c r="BF925" s="2"/>
      <c r="BI925" s="2"/>
      <c r="BL925" s="2"/>
      <c r="BO925" s="2"/>
      <c r="BR925" s="2"/>
      <c r="BU925" s="2"/>
      <c r="BX925" s="2"/>
      <c r="CA925" s="2"/>
      <c r="CD925" s="2"/>
      <c r="CF925" s="103"/>
      <c r="CH925" s="103"/>
      <c r="CJ925" s="103"/>
      <c r="CL925" s="103"/>
      <c r="CN925" s="103"/>
      <c r="CP925" s="103"/>
      <c r="CR925" s="103"/>
    </row>
    <row r="926" spans="1:96">
      <c r="A926" s="235" t="str">
        <f t="shared" si="42"/>
        <v>TILEMATLC [Tilefish Mid-Atlantic Coast]</v>
      </c>
      <c r="B926" s="231" t="s">
        <v>1576</v>
      </c>
      <c r="C926" s="231" t="s">
        <v>1577</v>
      </c>
      <c r="D926" s="2"/>
      <c r="H926" s="2"/>
      <c r="N926" s="2"/>
      <c r="S926" s="2"/>
      <c r="U926" s="2"/>
      <c r="W926" s="103"/>
      <c r="Y926" s="2"/>
      <c r="AB926" s="2"/>
      <c r="AE926" s="2"/>
      <c r="AG926" s="2"/>
      <c r="AI926" s="2"/>
      <c r="AK926" s="2"/>
      <c r="AM926" s="2"/>
      <c r="AO926" s="2"/>
      <c r="AR926" s="2"/>
      <c r="AU926" s="2"/>
      <c r="AX926" s="2"/>
      <c r="BA926" s="2"/>
      <c r="BD926" s="2"/>
      <c r="BF926" s="2"/>
      <c r="BI926" s="2"/>
      <c r="BL926" s="2"/>
      <c r="BO926" s="2"/>
      <c r="BR926" s="2"/>
      <c r="BU926" s="2"/>
      <c r="BX926" s="2"/>
      <c r="CA926" s="2"/>
      <c r="CD926" s="2"/>
      <c r="CF926" s="103"/>
      <c r="CH926" s="103"/>
      <c r="CJ926" s="103"/>
      <c r="CL926" s="103"/>
      <c r="CN926" s="103"/>
      <c r="CP926" s="103"/>
      <c r="CR926" s="103"/>
    </row>
    <row r="927" spans="1:96">
      <c r="A927" s="235" t="str">
        <f t="shared" si="42"/>
        <v>TILESATLC [Tilefish Southern Atlantic coast]</v>
      </c>
      <c r="B927" s="231" t="s">
        <v>1578</v>
      </c>
      <c r="C927" s="231" t="s">
        <v>1579</v>
      </c>
      <c r="D927" s="2"/>
      <c r="H927" s="2"/>
      <c r="N927" s="2"/>
      <c r="S927" s="2"/>
      <c r="U927" s="2"/>
      <c r="W927" s="103"/>
      <c r="Y927" s="2"/>
      <c r="AB927" s="2"/>
      <c r="AE927" s="2"/>
      <c r="AG927" s="2"/>
      <c r="AI927" s="2"/>
      <c r="AK927" s="2"/>
      <c r="AM927" s="2"/>
      <c r="AO927" s="2"/>
      <c r="AR927" s="2"/>
      <c r="AU927" s="2"/>
      <c r="AX927" s="2"/>
      <c r="BA927" s="2"/>
      <c r="BD927" s="2"/>
      <c r="BF927" s="2"/>
      <c r="BI927" s="2"/>
      <c r="BL927" s="2"/>
      <c r="BO927" s="2"/>
      <c r="BR927" s="2"/>
      <c r="BU927" s="2"/>
      <c r="BX927" s="2"/>
      <c r="CA927" s="2"/>
      <c r="CD927" s="2"/>
      <c r="CF927" s="103"/>
      <c r="CH927" s="103"/>
      <c r="CJ927" s="103"/>
      <c r="CL927" s="103"/>
      <c r="CN927" s="103"/>
      <c r="CP927" s="103"/>
      <c r="CR927" s="103"/>
    </row>
    <row r="928" spans="1:96">
      <c r="A928" s="235" t="str">
        <f t="shared" si="42"/>
        <v>TPSHARNEATL [Tope shark Northeast Atlantic]</v>
      </c>
      <c r="B928" s="231" t="s">
        <v>4730</v>
      </c>
      <c r="C928" s="231" t="s">
        <v>4731</v>
      </c>
      <c r="D928" s="2"/>
      <c r="H928" s="2"/>
      <c r="N928" s="2"/>
      <c r="S928" s="2"/>
      <c r="U928" s="2"/>
      <c r="W928" s="103"/>
      <c r="Y928" s="2"/>
      <c r="AB928" s="2"/>
      <c r="AE928" s="2"/>
      <c r="AG928" s="2"/>
      <c r="AI928" s="2"/>
      <c r="AK928" s="2"/>
      <c r="AM928" s="2"/>
      <c r="AO928" s="2"/>
      <c r="AR928" s="2"/>
      <c r="AU928" s="2"/>
      <c r="AX928" s="2"/>
      <c r="BA928" s="2"/>
      <c r="BD928" s="2"/>
      <c r="BF928" s="2"/>
      <c r="BI928" s="2"/>
      <c r="BL928" s="2"/>
      <c r="BO928" s="2"/>
      <c r="BR928" s="2"/>
      <c r="BU928" s="2"/>
      <c r="BX928" s="2"/>
      <c r="CA928" s="2"/>
      <c r="CD928" s="2"/>
      <c r="CF928" s="103"/>
      <c r="CH928" s="103"/>
      <c r="CJ928" s="103"/>
      <c r="CL928" s="103"/>
      <c r="CN928" s="103"/>
      <c r="CP928" s="103"/>
      <c r="CR928" s="103"/>
    </row>
    <row r="929" spans="1:96">
      <c r="A929" s="235" t="str">
        <f t="shared" si="42"/>
        <v>TREVALLYTRE7 [Trevally New Zealand Areas TRE 7]</v>
      </c>
      <c r="B929" s="231" t="s">
        <v>1580</v>
      </c>
      <c r="C929" s="231" t="s">
        <v>1581</v>
      </c>
      <c r="D929" s="2"/>
      <c r="H929" s="2"/>
      <c r="N929" s="2"/>
      <c r="S929" s="2"/>
      <c r="U929" s="2"/>
      <c r="W929" s="103"/>
      <c r="Y929" s="2"/>
      <c r="AB929" s="2"/>
      <c r="AE929" s="2"/>
      <c r="AG929" s="2"/>
      <c r="AI929" s="2"/>
      <c r="AK929" s="2"/>
      <c r="AM929" s="2"/>
      <c r="AO929" s="2"/>
      <c r="AR929" s="2"/>
      <c r="AU929" s="2"/>
      <c r="AX929" s="2"/>
      <c r="BA929" s="2"/>
      <c r="BD929" s="2"/>
      <c r="BF929" s="2"/>
      <c r="BI929" s="2"/>
      <c r="BL929" s="2"/>
      <c r="BO929" s="2"/>
      <c r="BR929" s="2"/>
      <c r="BU929" s="2"/>
      <c r="BX929" s="2"/>
      <c r="CA929" s="2"/>
      <c r="CD929" s="2"/>
      <c r="CF929" s="103"/>
      <c r="CH929" s="103"/>
      <c r="CJ929" s="103"/>
      <c r="CL929" s="103"/>
      <c r="CN929" s="103"/>
      <c r="CP929" s="103"/>
      <c r="CR929" s="103"/>
    </row>
    <row r="930" spans="1:96">
      <c r="A930" s="235" t="str">
        <f t="shared" si="42"/>
        <v>TSKA3LNOPs [Thorny skate Grand Bank and St Pierre Bank]</v>
      </c>
      <c r="B930" s="231" t="s">
        <v>2836</v>
      </c>
      <c r="C930" s="231" t="s">
        <v>4732</v>
      </c>
      <c r="D930" s="2"/>
      <c r="H930" s="2"/>
      <c r="N930" s="2"/>
      <c r="S930" s="2"/>
      <c r="U930" s="2"/>
      <c r="W930" s="103"/>
      <c r="Y930" s="2"/>
      <c r="AB930" s="2"/>
      <c r="AE930" s="2"/>
      <c r="AG930" s="2"/>
      <c r="AI930" s="2"/>
      <c r="AK930" s="2"/>
      <c r="AM930" s="2"/>
      <c r="AO930" s="2"/>
      <c r="AR930" s="2"/>
      <c r="AU930" s="2"/>
      <c r="AX930" s="2"/>
      <c r="BA930" s="2"/>
      <c r="BD930" s="2"/>
      <c r="BF930" s="2"/>
      <c r="BI930" s="2"/>
      <c r="BL930" s="2"/>
      <c r="BO930" s="2"/>
      <c r="BR930" s="2"/>
      <c r="BU930" s="2"/>
      <c r="BX930" s="2"/>
      <c r="CA930" s="2"/>
      <c r="CD930" s="2"/>
      <c r="CF930" s="103"/>
      <c r="CH930" s="103"/>
      <c r="CJ930" s="103"/>
      <c r="CL930" s="103"/>
      <c r="CN930" s="103"/>
      <c r="CP930" s="103"/>
      <c r="CR930" s="103"/>
    </row>
    <row r="931" spans="1:96">
      <c r="A931" s="235" t="str">
        <f t="shared" si="42"/>
        <v>TSKA4T [Thorny skate Southern Gulf of St. Lawrence]</v>
      </c>
      <c r="B931" s="231" t="s">
        <v>2837</v>
      </c>
      <c r="C931" s="231" t="s">
        <v>2838</v>
      </c>
      <c r="D931" s="2"/>
      <c r="H931" s="2"/>
      <c r="N931" s="2"/>
      <c r="S931" s="2"/>
      <c r="U931" s="2"/>
      <c r="W931" s="103"/>
      <c r="Y931" s="2"/>
      <c r="AB931" s="2"/>
      <c r="AE931" s="2"/>
      <c r="AG931" s="2"/>
      <c r="AI931" s="2"/>
      <c r="AK931" s="2"/>
      <c r="AM931" s="2"/>
      <c r="AO931" s="2"/>
      <c r="AR931" s="2"/>
      <c r="AU931" s="2"/>
      <c r="AX931" s="2"/>
      <c r="BA931" s="2"/>
      <c r="BD931" s="2"/>
      <c r="BF931" s="2"/>
      <c r="BI931" s="2"/>
      <c r="BL931" s="2"/>
      <c r="BO931" s="2"/>
      <c r="BR931" s="2"/>
      <c r="BU931" s="2"/>
      <c r="BX931" s="2"/>
      <c r="CA931" s="2"/>
      <c r="CD931" s="2"/>
      <c r="CF931" s="103"/>
      <c r="CH931" s="103"/>
      <c r="CJ931" s="103"/>
      <c r="CL931" s="103"/>
      <c r="CN931" s="103"/>
      <c r="CP931" s="103"/>
      <c r="CR931" s="103"/>
    </row>
    <row r="932" spans="1:96">
      <c r="A932" s="235" t="str">
        <f t="shared" si="42"/>
        <v>TSKAT5YZSNE [Thorny skate Gulf of Maine / Georges Bank-Southern New England]</v>
      </c>
      <c r="B932" s="231" t="s">
        <v>1582</v>
      </c>
      <c r="C932" s="231" t="s">
        <v>4733</v>
      </c>
      <c r="D932" s="2"/>
      <c r="H932" s="2"/>
      <c r="N932" s="2"/>
      <c r="S932" s="2"/>
      <c r="U932" s="2"/>
      <c r="W932" s="103"/>
      <c r="Y932" s="2"/>
      <c r="AB932" s="2"/>
      <c r="AE932" s="2"/>
      <c r="AG932" s="2"/>
      <c r="AI932" s="2"/>
      <c r="AK932" s="2"/>
      <c r="AM932" s="2"/>
      <c r="AO932" s="2"/>
      <c r="AR932" s="2"/>
      <c r="AU932" s="2"/>
      <c r="AX932" s="2"/>
      <c r="BA932" s="2"/>
      <c r="BD932" s="2"/>
      <c r="BF932" s="2"/>
      <c r="BI932" s="2"/>
      <c r="BL932" s="2"/>
      <c r="BO932" s="2"/>
      <c r="BR932" s="2"/>
      <c r="BU932" s="2"/>
      <c r="BX932" s="2"/>
      <c r="CA932" s="2"/>
      <c r="CD932" s="2"/>
      <c r="CF932" s="103"/>
      <c r="CH932" s="103"/>
      <c r="CJ932" s="103"/>
      <c r="CL932" s="103"/>
      <c r="CN932" s="103"/>
      <c r="CP932" s="103"/>
      <c r="CR932" s="103"/>
    </row>
    <row r="933" spans="1:96">
      <c r="A933" s="235" t="str">
        <f t="shared" si="42"/>
        <v>TUR2232 [Turbot Baltic Areas 22-32]</v>
      </c>
      <c r="B933" s="231" t="s">
        <v>4734</v>
      </c>
      <c r="C933" s="231" t="s">
        <v>4735</v>
      </c>
      <c r="D933" s="2"/>
      <c r="H933" s="2"/>
      <c r="N933" s="2"/>
      <c r="S933" s="2"/>
      <c r="U933" s="2"/>
      <c r="W933" s="103"/>
      <c r="Y933" s="2"/>
      <c r="AB933" s="2"/>
      <c r="AE933" s="2"/>
      <c r="AG933" s="2"/>
      <c r="AI933" s="2"/>
      <c r="AK933" s="2"/>
      <c r="AM933" s="2"/>
      <c r="AO933" s="2"/>
      <c r="AR933" s="2"/>
      <c r="AU933" s="2"/>
      <c r="AX933" s="2"/>
      <c r="BA933" s="2"/>
      <c r="BD933" s="2"/>
      <c r="BF933" s="2"/>
      <c r="BI933" s="2"/>
      <c r="BL933" s="2"/>
      <c r="BO933" s="2"/>
      <c r="BR933" s="2"/>
      <c r="BU933" s="2"/>
      <c r="BX933" s="2"/>
      <c r="CA933" s="2"/>
      <c r="CD933" s="2"/>
      <c r="CF933" s="103"/>
      <c r="CH933" s="103"/>
      <c r="CJ933" s="103"/>
      <c r="CL933" s="103"/>
      <c r="CN933" s="103"/>
      <c r="CP933" s="103"/>
      <c r="CR933" s="103"/>
    </row>
    <row r="934" spans="1:96">
      <c r="A934" s="235" t="str">
        <f t="shared" si="42"/>
        <v>TURBLKGSA29 [Turbot Black Sea]</v>
      </c>
      <c r="B934" s="231" t="s">
        <v>1583</v>
      </c>
      <c r="C934" s="231" t="s">
        <v>1584</v>
      </c>
      <c r="D934" s="2"/>
      <c r="H934" s="2"/>
      <c r="N934" s="2"/>
      <c r="S934" s="2"/>
      <c r="U934" s="2"/>
      <c r="W934" s="103"/>
      <c r="Y934" s="2"/>
      <c r="AB934" s="2"/>
      <c r="AE934" s="2"/>
      <c r="AG934" s="2"/>
      <c r="AI934" s="2"/>
      <c r="AK934" s="2"/>
      <c r="AM934" s="2"/>
      <c r="AO934" s="2"/>
      <c r="AR934" s="2"/>
      <c r="AU934" s="2"/>
      <c r="AX934" s="2"/>
      <c r="BA934" s="2"/>
      <c r="BD934" s="2"/>
      <c r="BF934" s="2"/>
      <c r="BI934" s="2"/>
      <c r="BL934" s="2"/>
      <c r="BO934" s="2"/>
      <c r="BR934" s="2"/>
      <c r="BU934" s="2"/>
      <c r="BX934" s="2"/>
      <c r="CA934" s="2"/>
      <c r="CD934" s="2"/>
      <c r="CF934" s="103"/>
      <c r="CH934" s="103"/>
      <c r="CJ934" s="103"/>
      <c r="CL934" s="103"/>
      <c r="CN934" s="103"/>
      <c r="CP934" s="103"/>
      <c r="CR934" s="103"/>
    </row>
    <row r="935" spans="1:96">
      <c r="A935" s="235" t="str">
        <f t="shared" si="42"/>
        <v>TURIIIa [Turbot Kattegat and Skagerrak]</v>
      </c>
      <c r="B935" s="231" t="s">
        <v>4736</v>
      </c>
      <c r="C935" s="231" t="s">
        <v>4737</v>
      </c>
      <c r="D935" s="2"/>
      <c r="H935" s="2"/>
      <c r="N935" s="2"/>
      <c r="S935" s="2"/>
      <c r="U935" s="2"/>
      <c r="W935" s="103"/>
      <c r="Y935" s="2"/>
      <c r="AB935" s="2"/>
      <c r="AE935" s="2"/>
      <c r="AG935" s="2"/>
      <c r="AI935" s="2"/>
      <c r="AK935" s="2"/>
      <c r="AM935" s="2"/>
      <c r="AO935" s="2"/>
      <c r="AR935" s="2"/>
      <c r="AU935" s="2"/>
      <c r="AX935" s="2"/>
      <c r="BA935" s="2"/>
      <c r="BD935" s="2"/>
      <c r="BF935" s="2"/>
      <c r="BI935" s="2"/>
      <c r="BL935" s="2"/>
      <c r="BO935" s="2"/>
      <c r="BR935" s="2"/>
      <c r="BU935" s="2"/>
      <c r="BX935" s="2"/>
      <c r="CA935" s="2"/>
      <c r="CD935" s="2"/>
      <c r="CF935" s="103"/>
      <c r="CH935" s="103"/>
      <c r="CJ935" s="103"/>
      <c r="CL935" s="103"/>
      <c r="CN935" s="103"/>
      <c r="CP935" s="103"/>
      <c r="CR935" s="103"/>
    </row>
    <row r="936" spans="1:96">
      <c r="A936" s="235" t="str">
        <f t="shared" si="42"/>
        <v>TURIV [Turbot North Sea]</v>
      </c>
      <c r="B936" s="231" t="s">
        <v>4738</v>
      </c>
      <c r="C936" s="231" t="s">
        <v>4739</v>
      </c>
      <c r="D936" s="2"/>
      <c r="H936" s="2"/>
      <c r="N936" s="2"/>
      <c r="S936" s="2"/>
      <c r="U936" s="2"/>
      <c r="W936" s="103"/>
      <c r="Y936" s="2"/>
      <c r="AB936" s="2"/>
      <c r="AE936" s="2"/>
      <c r="AG936" s="2"/>
      <c r="AI936" s="2"/>
      <c r="AK936" s="2"/>
      <c r="AM936" s="2"/>
      <c r="AO936" s="2"/>
      <c r="AR936" s="2"/>
      <c r="AU936" s="2"/>
      <c r="AX936" s="2"/>
      <c r="BA936" s="2"/>
      <c r="BD936" s="2"/>
      <c r="BF936" s="2"/>
      <c r="BI936" s="2"/>
      <c r="BL936" s="2"/>
      <c r="BO936" s="2"/>
      <c r="BR936" s="2"/>
      <c r="BU936" s="2"/>
      <c r="BX936" s="2"/>
      <c r="CA936" s="2"/>
      <c r="CD936" s="2"/>
      <c r="CF936" s="103"/>
      <c r="CH936" s="103"/>
      <c r="CJ936" s="103"/>
      <c r="CL936" s="103"/>
      <c r="CN936" s="103"/>
      <c r="CP936" s="103"/>
      <c r="CR936" s="103"/>
    </row>
    <row r="937" spans="1:96">
      <c r="A937" s="235" t="str">
        <f t="shared" si="42"/>
        <v>URAYVIIde [Undulate ray ICES 7de]</v>
      </c>
      <c r="B937" s="231" t="s">
        <v>4740</v>
      </c>
      <c r="C937" s="231" t="s">
        <v>4741</v>
      </c>
      <c r="D937" s="2"/>
      <c r="H937" s="2"/>
      <c r="N937" s="2"/>
      <c r="S937" s="2"/>
      <c r="U937" s="2"/>
      <c r="W937" s="103"/>
      <c r="Y937" s="2"/>
      <c r="AB937" s="2"/>
      <c r="AE937" s="2"/>
      <c r="AG937" s="2"/>
      <c r="AI937" s="2"/>
      <c r="AK937" s="2"/>
      <c r="AM937" s="2"/>
      <c r="AO937" s="2"/>
      <c r="AR937" s="2"/>
      <c r="AU937" s="2"/>
      <c r="AX937" s="2"/>
      <c r="BA937" s="2"/>
      <c r="BD937" s="2"/>
      <c r="BF937" s="2"/>
      <c r="BI937" s="2"/>
      <c r="BL937" s="2"/>
      <c r="BO937" s="2"/>
      <c r="BR937" s="2"/>
      <c r="BU937" s="2"/>
      <c r="BX937" s="2"/>
      <c r="CA937" s="2"/>
      <c r="CD937" s="2"/>
      <c r="CF937" s="103"/>
      <c r="CH937" s="103"/>
      <c r="CJ937" s="103"/>
      <c r="CL937" s="103"/>
      <c r="CN937" s="103"/>
      <c r="CP937" s="103"/>
      <c r="CR937" s="103"/>
    </row>
    <row r="938" spans="1:96">
      <c r="A938" s="235" t="str">
        <f t="shared" si="42"/>
        <v>URAYVIIIab [Undulate ray ICES 8ab]</v>
      </c>
      <c r="B938" s="231" t="s">
        <v>4742</v>
      </c>
      <c r="C938" s="231" t="s">
        <v>4743</v>
      </c>
      <c r="D938" s="2"/>
      <c r="H938" s="2"/>
      <c r="N938" s="2"/>
      <c r="S938" s="2"/>
      <c r="U938" s="2"/>
      <c r="W938" s="103"/>
      <c r="Y938" s="2"/>
      <c r="AB938" s="2"/>
      <c r="AE938" s="2"/>
      <c r="AG938" s="2"/>
      <c r="AI938" s="2"/>
      <c r="AK938" s="2"/>
      <c r="AM938" s="2"/>
      <c r="AO938" s="2"/>
      <c r="AR938" s="2"/>
      <c r="AU938" s="2"/>
      <c r="AX938" s="2"/>
      <c r="BA938" s="2"/>
      <c r="BD938" s="2"/>
      <c r="BF938" s="2"/>
      <c r="BI938" s="2"/>
      <c r="BL938" s="2"/>
      <c r="BO938" s="2"/>
      <c r="BR938" s="2"/>
      <c r="BU938" s="2"/>
      <c r="BX938" s="2"/>
      <c r="CA938" s="2"/>
      <c r="CD938" s="2"/>
      <c r="CF938" s="103"/>
      <c r="CH938" s="103"/>
      <c r="CJ938" s="103"/>
      <c r="CL938" s="103"/>
      <c r="CN938" s="103"/>
      <c r="CP938" s="103"/>
      <c r="CR938" s="103"/>
    </row>
    <row r="939" spans="1:96">
      <c r="A939" s="235" t="str">
        <f t="shared" si="42"/>
        <v>VSNAPGM [Vermilion snapper Gulf of Mexico]</v>
      </c>
      <c r="B939" s="231" t="s">
        <v>1585</v>
      </c>
      <c r="C939" s="231" t="s">
        <v>1586</v>
      </c>
      <c r="D939" s="2"/>
      <c r="H939" s="2"/>
      <c r="N939" s="2"/>
      <c r="S939" s="2"/>
      <c r="U939" s="2"/>
      <c r="W939" s="103"/>
      <c r="Y939" s="2"/>
      <c r="AB939" s="2"/>
      <c r="AE939" s="2"/>
      <c r="AG939" s="2"/>
      <c r="AI939" s="2"/>
      <c r="AK939" s="2"/>
      <c r="AM939" s="2"/>
      <c r="AO939" s="2"/>
      <c r="AR939" s="2"/>
      <c r="AU939" s="2"/>
      <c r="AX939" s="2"/>
      <c r="BA939" s="2"/>
      <c r="BD939" s="2"/>
      <c r="BF939" s="2"/>
      <c r="BI939" s="2"/>
      <c r="BL939" s="2"/>
      <c r="BO939" s="2"/>
      <c r="BR939" s="2"/>
      <c r="BU939" s="2"/>
      <c r="BX939" s="2"/>
      <c r="CA939" s="2"/>
      <c r="CD939" s="2"/>
      <c r="CF939" s="103"/>
      <c r="CH939" s="103"/>
      <c r="CJ939" s="103"/>
      <c r="CL939" s="103"/>
      <c r="CN939" s="103"/>
      <c r="CP939" s="103"/>
      <c r="CR939" s="103"/>
    </row>
    <row r="940" spans="1:96">
      <c r="A940" s="235" t="str">
        <f t="shared" si="42"/>
        <v>VSNAPSATLC [Vermilion snapper Southern Atlantic coast]</v>
      </c>
      <c r="B940" s="231" t="s">
        <v>1587</v>
      </c>
      <c r="C940" s="231" t="s">
        <v>1588</v>
      </c>
      <c r="D940" s="2"/>
      <c r="H940" s="2"/>
      <c r="N940" s="2"/>
      <c r="S940" s="2"/>
      <c r="U940" s="2"/>
      <c r="W940" s="103"/>
      <c r="Y940" s="2"/>
      <c r="AB940" s="2"/>
      <c r="AE940" s="2"/>
      <c r="AG940" s="2"/>
      <c r="AI940" s="2"/>
      <c r="AK940" s="2"/>
      <c r="AM940" s="2"/>
      <c r="AO940" s="2"/>
      <c r="AR940" s="2"/>
      <c r="AU940" s="2"/>
      <c r="AX940" s="2"/>
      <c r="BA940" s="2"/>
      <c r="BD940" s="2"/>
      <c r="BF940" s="2"/>
      <c r="BI940" s="2"/>
      <c r="BL940" s="2"/>
      <c r="BO940" s="2"/>
      <c r="BR940" s="2"/>
      <c r="BU940" s="2"/>
      <c r="BX940" s="2"/>
      <c r="CA940" s="2"/>
      <c r="CD940" s="2"/>
      <c r="CF940" s="103"/>
      <c r="CH940" s="103"/>
      <c r="CJ940" s="103"/>
      <c r="CL940" s="103"/>
      <c r="CN940" s="103"/>
      <c r="CP940" s="103"/>
      <c r="CR940" s="103"/>
    </row>
    <row r="941" spans="1:96">
      <c r="A941" s="235" t="str">
        <f t="shared" si="42"/>
        <v>WANGLGSA1-7 [White anglerfish Geographical Sub-Areas 1-7]</v>
      </c>
      <c r="B941" s="231" t="s">
        <v>4744</v>
      </c>
      <c r="C941" s="231" t="s">
        <v>4745</v>
      </c>
      <c r="D941" s="2"/>
      <c r="H941" s="2"/>
      <c r="N941" s="2"/>
      <c r="S941" s="2"/>
      <c r="U941" s="2"/>
      <c r="W941" s="103"/>
      <c r="Y941" s="2"/>
      <c r="AB941" s="2"/>
      <c r="AE941" s="2"/>
      <c r="AG941" s="2"/>
      <c r="AI941" s="2"/>
      <c r="AK941" s="2"/>
      <c r="AM941" s="2"/>
      <c r="AO941" s="2"/>
      <c r="AR941" s="2"/>
      <c r="AU941" s="2"/>
      <c r="AX941" s="2"/>
      <c r="BA941" s="2"/>
      <c r="BD941" s="2"/>
      <c r="BF941" s="2"/>
      <c r="BI941" s="2"/>
      <c r="BL941" s="2"/>
      <c r="BO941" s="2"/>
      <c r="BR941" s="2"/>
      <c r="BU941" s="2"/>
      <c r="BX941" s="2"/>
      <c r="CA941" s="2"/>
      <c r="CD941" s="2"/>
      <c r="CF941" s="103"/>
      <c r="CH941" s="103"/>
      <c r="CJ941" s="103"/>
      <c r="CL941" s="103"/>
      <c r="CN941" s="103"/>
      <c r="CP941" s="103"/>
      <c r="CR941" s="103"/>
    </row>
    <row r="942" spans="1:96">
      <c r="A942" s="235" t="str">
        <f t="shared" si="42"/>
        <v>WANGLVIIIc-IXa [White anglerfish ICES 8c-9a]</v>
      </c>
      <c r="B942" s="231" t="s">
        <v>4746</v>
      </c>
      <c r="C942" s="231" t="s">
        <v>4747</v>
      </c>
      <c r="D942" s="2"/>
      <c r="H942" s="2"/>
      <c r="N942" s="2"/>
      <c r="S942" s="2"/>
      <c r="U942" s="2"/>
      <c r="W942" s="103"/>
      <c r="Y942" s="2"/>
      <c r="AB942" s="2"/>
      <c r="AE942" s="2"/>
      <c r="AG942" s="2"/>
      <c r="AI942" s="2"/>
      <c r="AK942" s="2"/>
      <c r="AM942" s="2"/>
      <c r="AO942" s="2"/>
      <c r="AR942" s="2"/>
      <c r="AU942" s="2"/>
      <c r="AX942" s="2"/>
      <c r="BA942" s="2"/>
      <c r="BD942" s="2"/>
      <c r="BF942" s="2"/>
      <c r="BI942" s="2"/>
      <c r="BL942" s="2"/>
      <c r="BO942" s="2"/>
      <c r="BR942" s="2"/>
      <c r="BU942" s="2"/>
      <c r="BX942" s="2"/>
      <c r="CA942" s="2"/>
      <c r="CD942" s="2"/>
      <c r="CF942" s="103"/>
      <c r="CH942" s="103"/>
      <c r="CJ942" s="103"/>
      <c r="CL942" s="103"/>
      <c r="CN942" s="103"/>
      <c r="CP942" s="103"/>
      <c r="CR942" s="103"/>
    </row>
    <row r="943" spans="1:96">
      <c r="A943" s="235" t="str">
        <f t="shared" si="42"/>
        <v>WANGLVII-VIIIabd [White anglerfish ICES 7-8abd]</v>
      </c>
      <c r="B943" s="231" t="s">
        <v>4748</v>
      </c>
      <c r="C943" s="231" t="s">
        <v>4749</v>
      </c>
      <c r="D943" s="2"/>
      <c r="H943" s="2"/>
      <c r="N943" s="2"/>
      <c r="S943" s="2"/>
      <c r="U943" s="2"/>
      <c r="W943" s="103"/>
      <c r="Y943" s="2"/>
      <c r="AB943" s="2"/>
      <c r="AE943" s="2"/>
      <c r="AG943" s="2"/>
      <c r="AI943" s="2"/>
      <c r="AK943" s="2"/>
      <c r="AM943" s="2"/>
      <c r="AO943" s="2"/>
      <c r="AR943" s="2"/>
      <c r="AU943" s="2"/>
      <c r="AX943" s="2"/>
      <c r="BA943" s="2"/>
      <c r="BD943" s="2"/>
      <c r="BF943" s="2"/>
      <c r="BI943" s="2"/>
      <c r="BL943" s="2"/>
      <c r="BO943" s="2"/>
      <c r="BR943" s="2"/>
      <c r="BU943" s="2"/>
      <c r="BX943" s="2"/>
      <c r="CA943" s="2"/>
      <c r="CD943" s="2"/>
      <c r="CF943" s="103"/>
      <c r="CH943" s="103"/>
      <c r="CJ943" s="103"/>
      <c r="CL943" s="103"/>
      <c r="CN943" s="103"/>
      <c r="CP943" s="103"/>
      <c r="CR943" s="103"/>
    </row>
    <row r="944" spans="1:96">
      <c r="A944" s="235" t="str">
        <f t="shared" si="42"/>
        <v>WAREHOUESE [Blue warehou Eastern half of Southeast Australia]</v>
      </c>
      <c r="B944" s="231" t="s">
        <v>1589</v>
      </c>
      <c r="C944" s="231" t="s">
        <v>4750</v>
      </c>
      <c r="D944" s="2"/>
      <c r="H944" s="2"/>
      <c r="N944" s="2"/>
      <c r="S944" s="2"/>
      <c r="U944" s="2"/>
      <c r="W944" s="103"/>
      <c r="Y944" s="2"/>
      <c r="AB944" s="2"/>
      <c r="AE944" s="2"/>
      <c r="AG944" s="2"/>
      <c r="AI944" s="2"/>
      <c r="AK944" s="2"/>
      <c r="AM944" s="2"/>
      <c r="AO944" s="2"/>
      <c r="AR944" s="2"/>
      <c r="AU944" s="2"/>
      <c r="AX944" s="2"/>
      <c r="BA944" s="2"/>
      <c r="BD944" s="2"/>
      <c r="BF944" s="2"/>
      <c r="BI944" s="2"/>
      <c r="BL944" s="2"/>
      <c r="BO944" s="2"/>
      <c r="BR944" s="2"/>
      <c r="BU944" s="2"/>
      <c r="BX944" s="2"/>
      <c r="CA944" s="2"/>
      <c r="CD944" s="2"/>
      <c r="CF944" s="103"/>
      <c r="CH944" s="103"/>
      <c r="CJ944" s="103"/>
      <c r="CL944" s="103"/>
      <c r="CN944" s="103"/>
      <c r="CP944" s="103"/>
      <c r="CR944" s="103"/>
    </row>
    <row r="945" spans="1:96">
      <c r="A945" s="235" t="str">
        <f t="shared" si="42"/>
        <v>WAREHOUWSE [Blue warehou Western half of Southeast Australia]</v>
      </c>
      <c r="B945" s="231" t="s">
        <v>1590</v>
      </c>
      <c r="C945" s="231" t="s">
        <v>4751</v>
      </c>
      <c r="D945" s="2"/>
      <c r="H945" s="2"/>
      <c r="N945" s="2"/>
      <c r="S945" s="2"/>
      <c r="U945" s="2"/>
      <c r="W945" s="103"/>
      <c r="Y945" s="2"/>
      <c r="AB945" s="2"/>
      <c r="AE945" s="2"/>
      <c r="AG945" s="2"/>
      <c r="AI945" s="2"/>
      <c r="AK945" s="2"/>
      <c r="AM945" s="2"/>
      <c r="AO945" s="2"/>
      <c r="AR945" s="2"/>
      <c r="AU945" s="2"/>
      <c r="AX945" s="2"/>
      <c r="BA945" s="2"/>
      <c r="BD945" s="2"/>
      <c r="BF945" s="2"/>
      <c r="BI945" s="2"/>
      <c r="BL945" s="2"/>
      <c r="BO945" s="2"/>
      <c r="BR945" s="2"/>
      <c r="BU945" s="2"/>
      <c r="BX945" s="2"/>
      <c r="CA945" s="2"/>
      <c r="CD945" s="2"/>
      <c r="CF945" s="103"/>
      <c r="CH945" s="103"/>
      <c r="CJ945" s="103"/>
      <c r="CL945" s="103"/>
      <c r="CN945" s="103"/>
      <c r="CP945" s="103"/>
      <c r="CR945" s="103"/>
    </row>
    <row r="946" spans="1:96">
      <c r="A946" s="235" t="str">
        <f t="shared" si="42"/>
        <v>WEAKFISHATLC [Weakfish Atlantic Coast]</v>
      </c>
      <c r="B946" s="231" t="s">
        <v>1591</v>
      </c>
      <c r="C946" s="231" t="s">
        <v>1592</v>
      </c>
      <c r="D946" s="2"/>
      <c r="H946" s="2"/>
      <c r="N946" s="2"/>
      <c r="S946" s="2"/>
      <c r="U946" s="2"/>
      <c r="W946" s="103"/>
      <c r="Y946" s="2"/>
      <c r="AB946" s="2"/>
      <c r="AE946" s="2"/>
      <c r="AG946" s="2"/>
      <c r="AI946" s="2"/>
      <c r="AK946" s="2"/>
      <c r="AM946" s="2"/>
      <c r="AO946" s="2"/>
      <c r="AR946" s="2"/>
      <c r="AU946" s="2"/>
      <c r="AX946" s="2"/>
      <c r="BA946" s="2"/>
      <c r="BD946" s="2"/>
      <c r="BF946" s="2"/>
      <c r="BI946" s="2"/>
      <c r="BL946" s="2"/>
      <c r="BO946" s="2"/>
      <c r="BR946" s="2"/>
      <c r="BU946" s="2"/>
      <c r="BX946" s="2"/>
      <c r="CA946" s="2"/>
      <c r="CD946" s="2"/>
      <c r="CF946" s="103"/>
      <c r="CH946" s="103"/>
      <c r="CJ946" s="103"/>
      <c r="CL946" s="103"/>
      <c r="CN946" s="103"/>
      <c r="CP946" s="103"/>
      <c r="CR946" s="103"/>
    </row>
    <row r="947" spans="1:96">
      <c r="A947" s="235" t="str">
        <f t="shared" si="42"/>
        <v>WHAKE3NOPs [White hake Grand Bank and St. Pierre Bank]</v>
      </c>
      <c r="B947" s="231" t="s">
        <v>2839</v>
      </c>
      <c r="C947" s="231" t="s">
        <v>4752</v>
      </c>
      <c r="D947" s="2"/>
      <c r="H947" s="2"/>
      <c r="N947" s="2"/>
      <c r="S947" s="2"/>
      <c r="U947" s="2"/>
      <c r="W947" s="103"/>
      <c r="Y947" s="2"/>
      <c r="AB947" s="2"/>
      <c r="AE947" s="2"/>
      <c r="AG947" s="2"/>
      <c r="AI947" s="2"/>
      <c r="AK947" s="2"/>
      <c r="AM947" s="2"/>
      <c r="AO947" s="2"/>
      <c r="AR947" s="2"/>
      <c r="AU947" s="2"/>
      <c r="AX947" s="2"/>
      <c r="BA947" s="2"/>
      <c r="BD947" s="2"/>
      <c r="BF947" s="2"/>
      <c r="BI947" s="2"/>
      <c r="BL947" s="2"/>
      <c r="BO947" s="2"/>
      <c r="BR947" s="2"/>
      <c r="BU947" s="2"/>
      <c r="BX947" s="2"/>
      <c r="CA947" s="2"/>
      <c r="CD947" s="2"/>
      <c r="CF947" s="103"/>
      <c r="CH947" s="103"/>
      <c r="CJ947" s="103"/>
      <c r="CL947" s="103"/>
      <c r="CN947" s="103"/>
      <c r="CP947" s="103"/>
      <c r="CR947" s="103"/>
    </row>
    <row r="948" spans="1:96">
      <c r="A948" s="235" t="str">
        <f t="shared" si="42"/>
        <v>WHAKE3Ps [White hake St. Pierre Bank]</v>
      </c>
      <c r="B948" s="232" t="s">
        <v>4753</v>
      </c>
      <c r="C948" s="232" t="s">
        <v>4754</v>
      </c>
      <c r="D948" s="2"/>
      <c r="H948" s="2"/>
      <c r="N948" s="2"/>
      <c r="S948" s="2"/>
      <c r="U948" s="2"/>
      <c r="W948" s="103"/>
      <c r="Y948" s="2"/>
      <c r="AB948" s="2"/>
      <c r="AE948" s="2"/>
      <c r="AG948" s="2"/>
      <c r="AI948" s="2"/>
      <c r="AK948" s="2"/>
      <c r="AM948" s="2"/>
      <c r="AO948" s="2"/>
      <c r="AR948" s="2"/>
      <c r="AU948" s="2"/>
      <c r="AX948" s="2"/>
      <c r="BA948" s="2"/>
      <c r="BD948" s="2"/>
      <c r="BF948" s="2"/>
      <c r="BI948" s="2"/>
      <c r="BL948" s="2"/>
      <c r="BO948" s="2"/>
      <c r="BR948" s="2"/>
      <c r="BU948" s="2"/>
      <c r="BX948" s="2"/>
      <c r="CA948" s="2"/>
      <c r="CD948" s="2"/>
      <c r="CF948" s="103"/>
      <c r="CH948" s="103"/>
      <c r="CJ948" s="103"/>
      <c r="CL948" s="103"/>
      <c r="CN948" s="103"/>
      <c r="CP948" s="103"/>
      <c r="CR948" s="103"/>
    </row>
    <row r="949" spans="1:96">
      <c r="A949" s="235" t="str">
        <f t="shared" si="42"/>
        <v>WHAKE4RS [White hake Northern Gulf of St. Lawrence]</v>
      </c>
      <c r="B949" s="231" t="s">
        <v>2840</v>
      </c>
      <c r="C949" s="231" t="s">
        <v>2841</v>
      </c>
      <c r="D949" s="2"/>
      <c r="H949" s="2"/>
      <c r="N949" s="2"/>
      <c r="S949" s="2"/>
      <c r="U949" s="2"/>
      <c r="W949" s="103"/>
      <c r="Y949" s="2"/>
      <c r="AB949" s="2"/>
      <c r="AE949" s="2"/>
      <c r="AG949" s="2"/>
      <c r="AI949" s="2"/>
      <c r="AK949" s="2"/>
      <c r="AM949" s="2"/>
      <c r="AO949" s="2"/>
      <c r="AR949" s="2"/>
      <c r="AU949" s="2"/>
      <c r="AX949" s="2"/>
      <c r="BA949" s="2"/>
      <c r="BD949" s="2"/>
      <c r="BF949" s="2"/>
      <c r="BI949" s="2"/>
      <c r="BL949" s="2"/>
      <c r="BO949" s="2"/>
      <c r="BR949" s="2"/>
      <c r="BU949" s="2"/>
      <c r="BX949" s="2"/>
      <c r="CA949" s="2"/>
      <c r="CD949" s="2"/>
      <c r="CF949" s="103"/>
      <c r="CH949" s="103"/>
      <c r="CJ949" s="103"/>
      <c r="CL949" s="103"/>
      <c r="CN949" s="103"/>
      <c r="CP949" s="103"/>
      <c r="CR949" s="103"/>
    </row>
    <row r="950" spans="1:96">
      <c r="A950" s="235" t="str">
        <f t="shared" si="42"/>
        <v>WHAKE4T [White hake Southern Gulf of St. Lawrence]</v>
      </c>
      <c r="B950" s="231" t="s">
        <v>2842</v>
      </c>
      <c r="C950" s="231" t="s">
        <v>2843</v>
      </c>
      <c r="D950" s="2"/>
      <c r="H950" s="2"/>
      <c r="N950" s="2"/>
      <c r="S950" s="2"/>
      <c r="U950" s="2"/>
      <c r="W950" s="103"/>
      <c r="Y950" s="2"/>
      <c r="AB950" s="2"/>
      <c r="AE950" s="2"/>
      <c r="AG950" s="2"/>
      <c r="AI950" s="2"/>
      <c r="AK950" s="2"/>
      <c r="AM950" s="2"/>
      <c r="AO950" s="2"/>
      <c r="AR950" s="2"/>
      <c r="AU950" s="2"/>
      <c r="AX950" s="2"/>
      <c r="BA950" s="2"/>
      <c r="BD950" s="2"/>
      <c r="BF950" s="2"/>
      <c r="BI950" s="2"/>
      <c r="BL950" s="2"/>
      <c r="BO950" s="2"/>
      <c r="BR950" s="2"/>
      <c r="BU950" s="2"/>
      <c r="BX950" s="2"/>
      <c r="CA950" s="2"/>
      <c r="CD950" s="2"/>
      <c r="CF950" s="103"/>
      <c r="CH950" s="103"/>
      <c r="CJ950" s="103"/>
      <c r="CL950" s="103"/>
      <c r="CN950" s="103"/>
      <c r="CP950" s="103"/>
      <c r="CR950" s="103"/>
    </row>
    <row r="951" spans="1:96">
      <c r="A951" s="235" t="str">
        <f t="shared" si="42"/>
        <v>WHAKE4VWX5 [White hake Scotian Shelf, Bay of Fundy and Georges Bank]</v>
      </c>
      <c r="B951" s="231" t="s">
        <v>1593</v>
      </c>
      <c r="C951" s="231" t="s">
        <v>1594</v>
      </c>
      <c r="D951" s="2"/>
      <c r="H951" s="2"/>
      <c r="N951" s="2"/>
      <c r="S951" s="2"/>
      <c r="U951" s="2"/>
      <c r="W951" s="103"/>
      <c r="Y951" s="2"/>
      <c r="AB951" s="2"/>
      <c r="AE951" s="2"/>
      <c r="AG951" s="2"/>
      <c r="AI951" s="2"/>
      <c r="AK951" s="2"/>
      <c r="AM951" s="2"/>
      <c r="AO951" s="2"/>
      <c r="AR951" s="2"/>
      <c r="AU951" s="2"/>
      <c r="AX951" s="2"/>
      <c r="BA951" s="2"/>
      <c r="BD951" s="2"/>
      <c r="BF951" s="2"/>
      <c r="BI951" s="2"/>
      <c r="BL951" s="2"/>
      <c r="BO951" s="2"/>
      <c r="BR951" s="2"/>
      <c r="BU951" s="2"/>
      <c r="BX951" s="2"/>
      <c r="CA951" s="2"/>
      <c r="CD951" s="2"/>
      <c r="CF951" s="103"/>
      <c r="CH951" s="103"/>
      <c r="CJ951" s="103"/>
      <c r="CL951" s="103"/>
      <c r="CN951" s="103"/>
      <c r="CP951" s="103"/>
      <c r="CR951" s="103"/>
    </row>
    <row r="952" spans="1:96">
      <c r="A952" s="235" t="str">
        <f t="shared" si="42"/>
        <v>WHAKEGBGOM [White hake Gulf of Maine / Georges Bank]</v>
      </c>
      <c r="B952" s="231" t="s">
        <v>1595</v>
      </c>
      <c r="C952" s="231" t="s">
        <v>4755</v>
      </c>
      <c r="D952" s="2"/>
      <c r="H952" s="2"/>
      <c r="N952" s="2"/>
      <c r="S952" s="2"/>
      <c r="U952" s="2"/>
      <c r="W952" s="103"/>
      <c r="Y952" s="2"/>
      <c r="AB952" s="2"/>
      <c r="AE952" s="2"/>
      <c r="AG952" s="2"/>
      <c r="AI952" s="2"/>
      <c r="AK952" s="2"/>
      <c r="AM952" s="2"/>
      <c r="AO952" s="2"/>
      <c r="AR952" s="2"/>
      <c r="AU952" s="2"/>
      <c r="AX952" s="2"/>
      <c r="BA952" s="2"/>
      <c r="BD952" s="2"/>
      <c r="BF952" s="2"/>
      <c r="BI952" s="2"/>
      <c r="BL952" s="2"/>
      <c r="BO952" s="2"/>
      <c r="BR952" s="2"/>
      <c r="BU952" s="2"/>
      <c r="BX952" s="2"/>
      <c r="CA952" s="2"/>
      <c r="CD952" s="2"/>
      <c r="CF952" s="103"/>
      <c r="CH952" s="103"/>
      <c r="CJ952" s="103"/>
      <c r="CL952" s="103"/>
      <c r="CN952" s="103"/>
      <c r="CP952" s="103"/>
      <c r="CR952" s="103"/>
    </row>
    <row r="953" spans="1:96">
      <c r="A953" s="235" t="str">
        <f t="shared" si="42"/>
        <v>WHITIIIa [Whiting Kattegat and Skagerrak]</v>
      </c>
      <c r="B953" s="231" t="s">
        <v>4756</v>
      </c>
      <c r="C953" s="231" t="s">
        <v>4757</v>
      </c>
      <c r="D953" s="2"/>
      <c r="H953" s="2"/>
      <c r="N953" s="2"/>
      <c r="S953" s="2"/>
      <c r="U953" s="2"/>
      <c r="W953" s="103"/>
      <c r="Y953" s="2"/>
      <c r="AB953" s="2"/>
      <c r="AE953" s="2"/>
      <c r="AG953" s="2"/>
      <c r="AI953" s="2"/>
      <c r="AK953" s="2"/>
      <c r="AM953" s="2"/>
      <c r="AO953" s="2"/>
      <c r="AR953" s="2"/>
      <c r="AU953" s="2"/>
      <c r="AX953" s="2"/>
      <c r="BA953" s="2"/>
      <c r="BD953" s="2"/>
      <c r="BF953" s="2"/>
      <c r="BI953" s="2"/>
      <c r="BL953" s="2"/>
      <c r="BO953" s="2"/>
      <c r="BR953" s="2"/>
      <c r="BU953" s="2"/>
      <c r="BX953" s="2"/>
      <c r="CA953" s="2"/>
      <c r="CD953" s="2"/>
      <c r="CF953" s="103"/>
      <c r="CH953" s="103"/>
      <c r="CJ953" s="103"/>
      <c r="CL953" s="103"/>
      <c r="CN953" s="103"/>
      <c r="CP953" s="103"/>
      <c r="CR953" s="103"/>
    </row>
    <row r="954" spans="1:96">
      <c r="A954" s="235" t="str">
        <f t="shared" si="42"/>
        <v>WHITMEDGSA29 [Whiting Black Sea]</v>
      </c>
      <c r="B954" s="231" t="s">
        <v>4758</v>
      </c>
      <c r="C954" s="231" t="s">
        <v>1596</v>
      </c>
      <c r="D954" s="2"/>
      <c r="H954" s="2"/>
      <c r="N954" s="2"/>
      <c r="S954" s="2"/>
      <c r="U954" s="2"/>
      <c r="W954" s="103"/>
      <c r="Y954" s="2"/>
      <c r="AB954" s="2"/>
      <c r="AE954" s="2"/>
      <c r="AG954" s="2"/>
      <c r="AI954" s="2"/>
      <c r="AK954" s="2"/>
      <c r="AM954" s="2"/>
      <c r="AO954" s="2"/>
      <c r="AR954" s="2"/>
      <c r="AU954" s="2"/>
      <c r="AX954" s="2"/>
      <c r="BA954" s="2"/>
      <c r="BD954" s="2"/>
      <c r="BF954" s="2"/>
      <c r="BI954" s="2"/>
      <c r="BL954" s="2"/>
      <c r="BO954" s="2"/>
      <c r="BR954" s="2"/>
      <c r="BU954" s="2"/>
      <c r="BX954" s="2"/>
      <c r="CA954" s="2"/>
      <c r="CD954" s="2"/>
      <c r="CF954" s="103"/>
      <c r="CH954" s="103"/>
      <c r="CJ954" s="103"/>
      <c r="CL954" s="103"/>
      <c r="CN954" s="103"/>
      <c r="CP954" s="103"/>
      <c r="CR954" s="103"/>
    </row>
    <row r="955" spans="1:96">
      <c r="A955" s="235" t="str">
        <f t="shared" si="42"/>
        <v>WHITNS-VIId [Whiting ICES 4-7d]</v>
      </c>
      <c r="B955" s="231" t="s">
        <v>1597</v>
      </c>
      <c r="C955" s="231" t="s">
        <v>4759</v>
      </c>
      <c r="D955" s="2"/>
      <c r="H955" s="2"/>
      <c r="N955" s="2"/>
      <c r="S955" s="2"/>
      <c r="U955" s="2"/>
      <c r="W955" s="103"/>
      <c r="Y955" s="2"/>
      <c r="AB955" s="2"/>
      <c r="AE955" s="2"/>
      <c r="AG955" s="2"/>
      <c r="AI955" s="2"/>
      <c r="AK955" s="2"/>
      <c r="AM955" s="2"/>
      <c r="AO955" s="2"/>
      <c r="AR955" s="2"/>
      <c r="AU955" s="2"/>
      <c r="AX955" s="2"/>
      <c r="BA955" s="2"/>
      <c r="BD955" s="2"/>
      <c r="BF955" s="2"/>
      <c r="BI955" s="2"/>
      <c r="BL955" s="2"/>
      <c r="BO955" s="2"/>
      <c r="BR955" s="2"/>
      <c r="BU955" s="2"/>
      <c r="BX955" s="2"/>
      <c r="CA955" s="2"/>
      <c r="CD955" s="2"/>
      <c r="CF955" s="103"/>
      <c r="CH955" s="103"/>
      <c r="CJ955" s="103"/>
      <c r="CL955" s="103"/>
      <c r="CN955" s="103"/>
      <c r="CP955" s="103"/>
      <c r="CR955" s="103"/>
    </row>
    <row r="956" spans="1:96">
      <c r="A956" s="235" t="str">
        <f t="shared" si="42"/>
        <v>WHITVIa [Whiting West of Scotland]</v>
      </c>
      <c r="B956" s="231" t="s">
        <v>1598</v>
      </c>
      <c r="C956" s="231" t="s">
        <v>4760</v>
      </c>
      <c r="D956" s="2"/>
      <c r="H956" s="2"/>
      <c r="N956" s="2"/>
      <c r="S956" s="2"/>
      <c r="U956" s="2"/>
      <c r="W956" s="103"/>
      <c r="Y956" s="2"/>
      <c r="AB956" s="2"/>
      <c r="AE956" s="2"/>
      <c r="AG956" s="2"/>
      <c r="AI956" s="2"/>
      <c r="AK956" s="2"/>
      <c r="AM956" s="2"/>
      <c r="AO956" s="2"/>
      <c r="AR956" s="2"/>
      <c r="AU956" s="2"/>
      <c r="AX956" s="2"/>
      <c r="BA956" s="2"/>
      <c r="BD956" s="2"/>
      <c r="BF956" s="2"/>
      <c r="BI956" s="2"/>
      <c r="BL956" s="2"/>
      <c r="BO956" s="2"/>
      <c r="BR956" s="2"/>
      <c r="BU956" s="2"/>
      <c r="BX956" s="2"/>
      <c r="CA956" s="2"/>
      <c r="CD956" s="2"/>
      <c r="CF956" s="103"/>
      <c r="CH956" s="103"/>
      <c r="CJ956" s="103"/>
      <c r="CL956" s="103"/>
      <c r="CN956" s="103"/>
      <c r="CP956" s="103"/>
      <c r="CR956" s="103"/>
    </row>
    <row r="957" spans="1:96">
      <c r="A957" s="235" t="str">
        <f t="shared" si="42"/>
        <v>WHITVIb [Whiting Rockall Bank]</v>
      </c>
      <c r="B957" s="231" t="s">
        <v>4761</v>
      </c>
      <c r="C957" s="231" t="s">
        <v>4762</v>
      </c>
      <c r="D957" s="2"/>
      <c r="H957" s="2"/>
      <c r="N957" s="2"/>
      <c r="S957" s="2"/>
      <c r="U957" s="2"/>
      <c r="W957" s="103"/>
      <c r="Y957" s="2"/>
      <c r="AB957" s="2"/>
      <c r="AE957" s="2"/>
      <c r="AG957" s="2"/>
      <c r="AI957" s="2"/>
      <c r="AK957" s="2"/>
      <c r="AM957" s="2"/>
      <c r="AO957" s="2"/>
      <c r="AR957" s="2"/>
      <c r="AU957" s="2"/>
      <c r="AX957" s="2"/>
      <c r="BA957" s="2"/>
      <c r="BD957" s="2"/>
      <c r="BF957" s="2"/>
      <c r="BI957" s="2"/>
      <c r="BL957" s="2"/>
      <c r="BO957" s="2"/>
      <c r="BR957" s="2"/>
      <c r="BU957" s="2"/>
      <c r="BX957" s="2"/>
      <c r="CA957" s="2"/>
      <c r="CD957" s="2"/>
      <c r="CF957" s="103"/>
      <c r="CH957" s="103"/>
      <c r="CJ957" s="103"/>
      <c r="CL957" s="103"/>
      <c r="CN957" s="103"/>
      <c r="CP957" s="103"/>
      <c r="CR957" s="103"/>
    </row>
    <row r="958" spans="1:96">
      <c r="A958" s="235" t="str">
        <f t="shared" si="42"/>
        <v>WHITVIIa [Whiting Irish Sea]</v>
      </c>
      <c r="B958" s="231" t="s">
        <v>4763</v>
      </c>
      <c r="C958" s="231" t="s">
        <v>4764</v>
      </c>
      <c r="D958" s="2"/>
      <c r="H958" s="2"/>
      <c r="N958" s="2"/>
      <c r="S958" s="2"/>
      <c r="U958" s="2"/>
      <c r="W958" s="103"/>
      <c r="Y958" s="2"/>
      <c r="AB958" s="2"/>
      <c r="AE958" s="2"/>
      <c r="AG958" s="2"/>
      <c r="AI958" s="2"/>
      <c r="AK958" s="2"/>
      <c r="AM958" s="2"/>
      <c r="AO958" s="2"/>
      <c r="AR958" s="2"/>
      <c r="AU958" s="2"/>
      <c r="AX958" s="2"/>
      <c r="BA958" s="2"/>
      <c r="BD958" s="2"/>
      <c r="BF958" s="2"/>
      <c r="BI958" s="2"/>
      <c r="BL958" s="2"/>
      <c r="BO958" s="2"/>
      <c r="BR958" s="2"/>
      <c r="BU958" s="2"/>
      <c r="BX958" s="2"/>
      <c r="CA958" s="2"/>
      <c r="CD958" s="2"/>
      <c r="CF958" s="103"/>
      <c r="CH958" s="103"/>
      <c r="CJ958" s="103"/>
      <c r="CL958" s="103"/>
      <c r="CN958" s="103"/>
      <c r="CP958" s="103"/>
      <c r="CR958" s="103"/>
    </row>
    <row r="959" spans="1:96">
      <c r="A959" s="235" t="str">
        <f t="shared" si="42"/>
        <v>WHITVIIek [Whiting Celtic Sea]</v>
      </c>
      <c r="B959" s="231" t="s">
        <v>1599</v>
      </c>
      <c r="C959" s="231" t="s">
        <v>4765</v>
      </c>
      <c r="D959" s="2"/>
      <c r="H959" s="2"/>
      <c r="N959" s="2"/>
      <c r="S959" s="2"/>
      <c r="U959" s="2"/>
      <c r="W959" s="103"/>
      <c r="Y959" s="2"/>
      <c r="AB959" s="2"/>
      <c r="AE959" s="2"/>
      <c r="AG959" s="2"/>
      <c r="AI959" s="2"/>
      <c r="AK959" s="2"/>
      <c r="AM959" s="2"/>
      <c r="AO959" s="2"/>
      <c r="AR959" s="2"/>
      <c r="AU959" s="2"/>
      <c r="AX959" s="2"/>
      <c r="BA959" s="2"/>
      <c r="BD959" s="2"/>
      <c r="BF959" s="2"/>
      <c r="BI959" s="2"/>
      <c r="BL959" s="2"/>
      <c r="BO959" s="2"/>
      <c r="BR959" s="2"/>
      <c r="BU959" s="2"/>
      <c r="BX959" s="2"/>
      <c r="CA959" s="2"/>
      <c r="CD959" s="2"/>
      <c r="CF959" s="103"/>
      <c r="CH959" s="103"/>
      <c r="CJ959" s="103"/>
      <c r="CL959" s="103"/>
      <c r="CN959" s="103"/>
      <c r="CP959" s="103"/>
      <c r="CR959" s="103"/>
    </row>
    <row r="960" spans="1:96">
      <c r="A960" s="235" t="str">
        <f t="shared" si="42"/>
        <v>WHITVIII-IXa [Whiting ICES 8-9a]</v>
      </c>
      <c r="B960" s="231" t="s">
        <v>4766</v>
      </c>
      <c r="C960" s="231" t="s">
        <v>4767</v>
      </c>
      <c r="D960" s="2"/>
      <c r="H960" s="2"/>
      <c r="N960" s="2"/>
      <c r="S960" s="2"/>
      <c r="U960" s="2"/>
      <c r="W960" s="103"/>
      <c r="Y960" s="2"/>
      <c r="AB960" s="2"/>
      <c r="AE960" s="2"/>
      <c r="AG960" s="2"/>
      <c r="AI960" s="2"/>
      <c r="AK960" s="2"/>
      <c r="AM960" s="2"/>
      <c r="AO960" s="2"/>
      <c r="AR960" s="2"/>
      <c r="AU960" s="2"/>
      <c r="AX960" s="2"/>
      <c r="BA960" s="2"/>
      <c r="BD960" s="2"/>
      <c r="BF960" s="2"/>
      <c r="BI960" s="2"/>
      <c r="BL960" s="2"/>
      <c r="BO960" s="2"/>
      <c r="BR960" s="2"/>
      <c r="BU960" s="2"/>
      <c r="BX960" s="2"/>
      <c r="CA960" s="2"/>
      <c r="CD960" s="2"/>
      <c r="CF960" s="103"/>
      <c r="CH960" s="103"/>
      <c r="CJ960" s="103"/>
      <c r="CL960" s="103"/>
      <c r="CN960" s="103"/>
      <c r="CP960" s="103"/>
      <c r="CR960" s="103"/>
    </row>
    <row r="961" spans="1:96">
      <c r="A961" s="235" t="str">
        <f t="shared" si="42"/>
        <v>WINDOWGOMGB [Windowpane flounder Gulf of Maine / Georges Bank]</v>
      </c>
      <c r="B961" s="231" t="s">
        <v>1600</v>
      </c>
      <c r="C961" s="231" t="s">
        <v>4768</v>
      </c>
      <c r="D961" s="2"/>
      <c r="H961" s="2"/>
      <c r="N961" s="2"/>
      <c r="S961" s="2"/>
      <c r="U961" s="2"/>
      <c r="W961" s="103"/>
      <c r="Y961" s="2"/>
      <c r="AB961" s="2"/>
      <c r="AE961" s="2"/>
      <c r="AG961" s="2"/>
      <c r="AI961" s="2"/>
      <c r="AK961" s="2"/>
      <c r="AM961" s="2"/>
      <c r="AO961" s="2"/>
      <c r="AR961" s="2"/>
      <c r="AU961" s="2"/>
      <c r="AX961" s="2"/>
      <c r="BA961" s="2"/>
      <c r="BD961" s="2"/>
      <c r="BF961" s="2"/>
      <c r="BI961" s="2"/>
      <c r="BL961" s="2"/>
      <c r="BO961" s="2"/>
      <c r="BR961" s="2"/>
      <c r="BU961" s="2"/>
      <c r="BX961" s="2"/>
      <c r="CA961" s="2"/>
      <c r="CD961" s="2"/>
      <c r="CF961" s="103"/>
      <c r="CH961" s="103"/>
      <c r="CJ961" s="103"/>
      <c r="CL961" s="103"/>
      <c r="CN961" s="103"/>
      <c r="CP961" s="103"/>
      <c r="CR961" s="103"/>
    </row>
    <row r="962" spans="1:96">
      <c r="A962" s="235" t="str">
        <f t="shared" si="42"/>
        <v>WINDOWSNEMATL [Windowpane flounder Southern New England /Mid Atlantic]</v>
      </c>
      <c r="B962" s="231" t="s">
        <v>1601</v>
      </c>
      <c r="C962" s="231" t="s">
        <v>4769</v>
      </c>
      <c r="D962" s="2"/>
      <c r="H962" s="2"/>
      <c r="N962" s="2"/>
      <c r="S962" s="2"/>
      <c r="U962" s="2"/>
      <c r="W962" s="103"/>
      <c r="Y962" s="2"/>
      <c r="AB962" s="2"/>
      <c r="AE962" s="2"/>
      <c r="AG962" s="2"/>
      <c r="AI962" s="2"/>
      <c r="AK962" s="2"/>
      <c r="AM962" s="2"/>
      <c r="AO962" s="2"/>
      <c r="AR962" s="2"/>
      <c r="AU962" s="2"/>
      <c r="AX962" s="2"/>
      <c r="BA962" s="2"/>
      <c r="BD962" s="2"/>
      <c r="BF962" s="2"/>
      <c r="BI962" s="2"/>
      <c r="BL962" s="2"/>
      <c r="BO962" s="2"/>
      <c r="BR962" s="2"/>
      <c r="BU962" s="2"/>
      <c r="BX962" s="2"/>
      <c r="CA962" s="2"/>
      <c r="CD962" s="2"/>
      <c r="CF962" s="103"/>
      <c r="CH962" s="103"/>
      <c r="CJ962" s="103"/>
      <c r="CL962" s="103"/>
      <c r="CN962" s="103"/>
      <c r="CP962" s="103"/>
      <c r="CR962" s="103"/>
    </row>
    <row r="963" spans="1:96">
      <c r="A963" s="235" t="str">
        <f t="shared" si="42"/>
        <v>WINFLOUN4T [Winter flounder Southern Gulf of St. Lawrence]</v>
      </c>
      <c r="B963" s="231" t="s">
        <v>2693</v>
      </c>
      <c r="C963" s="231" t="s">
        <v>2694</v>
      </c>
      <c r="D963" s="2"/>
      <c r="H963" s="2"/>
      <c r="N963" s="2"/>
      <c r="S963" s="2"/>
      <c r="U963" s="2"/>
      <c r="W963" s="103"/>
      <c r="Y963" s="2"/>
      <c r="AB963" s="2"/>
      <c r="AE963" s="2"/>
      <c r="AG963" s="2"/>
      <c r="AI963" s="2"/>
      <c r="AK963" s="2"/>
      <c r="AM963" s="2"/>
      <c r="AO963" s="2"/>
      <c r="AR963" s="2"/>
      <c r="AU963" s="2"/>
      <c r="AX963" s="2"/>
      <c r="BA963" s="2"/>
      <c r="BD963" s="2"/>
      <c r="BF963" s="2"/>
      <c r="BI963" s="2"/>
      <c r="BL963" s="2"/>
      <c r="BO963" s="2"/>
      <c r="BR963" s="2"/>
      <c r="BU963" s="2"/>
      <c r="BX963" s="2"/>
      <c r="CA963" s="2"/>
      <c r="CD963" s="2"/>
      <c r="CF963" s="103"/>
      <c r="CH963" s="103"/>
      <c r="CJ963" s="103"/>
      <c r="CL963" s="103"/>
      <c r="CN963" s="103"/>
      <c r="CP963" s="103"/>
      <c r="CR963" s="103"/>
    </row>
    <row r="964" spans="1:96">
      <c r="A964" s="235" t="str">
        <f t="shared" si="42"/>
        <v>WINFLOUN5Z [Winter flounder Georges Bank]</v>
      </c>
      <c r="B964" s="231" t="s">
        <v>1602</v>
      </c>
      <c r="C964" s="231" t="s">
        <v>4770</v>
      </c>
      <c r="D964" s="2"/>
      <c r="H964" s="2"/>
      <c r="N964" s="2"/>
      <c r="S964" s="2"/>
      <c r="U964" s="2"/>
      <c r="W964" s="103"/>
      <c r="Y964" s="2"/>
      <c r="AB964" s="2"/>
      <c r="AE964" s="2"/>
      <c r="AG964" s="2"/>
      <c r="AI964" s="2"/>
      <c r="AK964" s="2"/>
      <c r="AM964" s="2"/>
      <c r="AO964" s="2"/>
      <c r="AR964" s="2"/>
      <c r="AU964" s="2"/>
      <c r="AX964" s="2"/>
      <c r="BA964" s="2"/>
      <c r="BD964" s="2"/>
      <c r="BF964" s="2"/>
      <c r="BI964" s="2"/>
      <c r="BL964" s="2"/>
      <c r="BO964" s="2"/>
      <c r="BR964" s="2"/>
      <c r="BU964" s="2"/>
      <c r="BX964" s="2"/>
      <c r="CA964" s="2"/>
      <c r="CD964" s="2"/>
      <c r="CF964" s="103"/>
      <c r="CH964" s="103"/>
      <c r="CJ964" s="103"/>
      <c r="CL964" s="103"/>
      <c r="CN964" s="103"/>
      <c r="CP964" s="103"/>
      <c r="CR964" s="103"/>
    </row>
    <row r="965" spans="1:96">
      <c r="A965" s="235" t="str">
        <f t="shared" si="42"/>
        <v>WINFLOUND5Y [Winter flounder Gulf of Maine]</v>
      </c>
      <c r="B965" s="231" t="s">
        <v>1603</v>
      </c>
      <c r="C965" s="231" t="s">
        <v>4771</v>
      </c>
      <c r="D965" s="2"/>
      <c r="H965" s="2"/>
      <c r="N965" s="2"/>
      <c r="S965" s="2"/>
      <c r="U965" s="2"/>
      <c r="W965" s="103"/>
      <c r="Y965" s="2"/>
      <c r="AB965" s="2"/>
      <c r="AE965" s="2"/>
      <c r="AG965" s="2"/>
      <c r="AI965" s="2"/>
      <c r="AK965" s="2"/>
      <c r="AM965" s="2"/>
      <c r="AO965" s="2"/>
      <c r="AR965" s="2"/>
      <c r="AU965" s="2"/>
      <c r="AX965" s="2"/>
      <c r="BA965" s="2"/>
      <c r="BD965" s="2"/>
      <c r="BF965" s="2"/>
      <c r="BI965" s="2"/>
      <c r="BL965" s="2"/>
      <c r="BO965" s="2"/>
      <c r="BR965" s="2"/>
      <c r="BU965" s="2"/>
      <c r="BX965" s="2"/>
      <c r="CA965" s="2"/>
      <c r="CD965" s="2"/>
      <c r="CF965" s="103"/>
      <c r="CH965" s="103"/>
      <c r="CJ965" s="103"/>
      <c r="CL965" s="103"/>
      <c r="CN965" s="103"/>
      <c r="CP965" s="103"/>
      <c r="CR965" s="103"/>
    </row>
    <row r="966" spans="1:96">
      <c r="A966" s="235" t="str">
        <f t="shared" si="42"/>
        <v>WINFLOUNSNEMATL [Winter flounder Southern New England /Mid Atlantic]</v>
      </c>
      <c r="B966" s="231" t="s">
        <v>1604</v>
      </c>
      <c r="C966" s="231" t="s">
        <v>4772</v>
      </c>
      <c r="D966" s="2"/>
      <c r="H966" s="2"/>
      <c r="N966" s="2"/>
      <c r="S966" s="2"/>
      <c r="U966" s="2"/>
      <c r="W966" s="103"/>
      <c r="Y966" s="2"/>
      <c r="AB966" s="2"/>
      <c r="AE966" s="2"/>
      <c r="AG966" s="2"/>
      <c r="AI966" s="2"/>
      <c r="AK966" s="2"/>
      <c r="AM966" s="2"/>
      <c r="AO966" s="2"/>
      <c r="AR966" s="2"/>
      <c r="AU966" s="2"/>
      <c r="AX966" s="2"/>
      <c r="BA966" s="2"/>
      <c r="BD966" s="2"/>
      <c r="BF966" s="2"/>
      <c r="BI966" s="2"/>
      <c r="BL966" s="2"/>
      <c r="BO966" s="2"/>
      <c r="BR966" s="2"/>
      <c r="BU966" s="2"/>
      <c r="BX966" s="2"/>
      <c r="CA966" s="2"/>
      <c r="CD966" s="2"/>
      <c r="CF966" s="103"/>
      <c r="CH966" s="103"/>
      <c r="CJ966" s="103"/>
      <c r="CL966" s="103"/>
      <c r="CN966" s="103"/>
      <c r="CP966" s="103"/>
      <c r="CR966" s="103"/>
    </row>
    <row r="967" spans="1:96">
      <c r="A967" s="235" t="str">
        <f t="shared" ref="A967:A1006" si="43">IF(ISBLANK(B967),"",B967&amp;" ["&amp;C967&amp;"]")</f>
        <v>WITFLOUN3Ps [Witch flounder St. Pierre Bank]</v>
      </c>
      <c r="B967" s="231" t="s">
        <v>2844</v>
      </c>
      <c r="C967" s="231" t="s">
        <v>4773</v>
      </c>
      <c r="D967" s="2"/>
      <c r="H967" s="2"/>
      <c r="N967" s="2"/>
      <c r="S967" s="2"/>
      <c r="U967" s="2"/>
      <c r="W967" s="103"/>
      <c r="Y967" s="2"/>
      <c r="AB967" s="2"/>
      <c r="AE967" s="2"/>
      <c r="AG967" s="2"/>
      <c r="AI967" s="2"/>
      <c r="AK967" s="2"/>
      <c r="AM967" s="2"/>
      <c r="AO967" s="2"/>
      <c r="AR967" s="2"/>
      <c r="AU967" s="2"/>
      <c r="AX967" s="2"/>
      <c r="BA967" s="2"/>
      <c r="BD967" s="2"/>
      <c r="BF967" s="2"/>
      <c r="BI967" s="2"/>
      <c r="BL967" s="2"/>
      <c r="BO967" s="2"/>
      <c r="BR967" s="2"/>
      <c r="BU967" s="2"/>
      <c r="BX967" s="2"/>
      <c r="CA967" s="2"/>
      <c r="CD967" s="2"/>
      <c r="CF967" s="103"/>
      <c r="CH967" s="103"/>
      <c r="CJ967" s="103"/>
      <c r="CL967" s="103"/>
      <c r="CN967" s="103"/>
      <c r="CP967" s="103"/>
      <c r="CR967" s="103"/>
    </row>
    <row r="968" spans="1:96">
      <c r="A968" s="235" t="str">
        <f t="shared" si="43"/>
        <v>WITFLOUN4RST [Witch flounder Gulf of St. Lawrence]</v>
      </c>
      <c r="B968" s="231" t="s">
        <v>2695</v>
      </c>
      <c r="C968" s="231" t="s">
        <v>2696</v>
      </c>
      <c r="D968" s="2"/>
      <c r="H968" s="2"/>
      <c r="N968" s="2"/>
      <c r="S968" s="2"/>
      <c r="U968" s="2"/>
      <c r="W968" s="103"/>
      <c r="Y968" s="2"/>
      <c r="AB968" s="2"/>
      <c r="AE968" s="2"/>
      <c r="AG968" s="2"/>
      <c r="AI968" s="2"/>
      <c r="AK968" s="2"/>
      <c r="AM968" s="2"/>
      <c r="AO968" s="2"/>
      <c r="AR968" s="2"/>
      <c r="AU968" s="2"/>
      <c r="AX968" s="2"/>
      <c r="BA968" s="2"/>
      <c r="BD968" s="2"/>
      <c r="BF968" s="2"/>
      <c r="BI968" s="2"/>
      <c r="BL968" s="2"/>
      <c r="BO968" s="2"/>
      <c r="BR968" s="2"/>
      <c r="BU968" s="2"/>
      <c r="BX968" s="2"/>
      <c r="CA968" s="2"/>
      <c r="CD968" s="2"/>
      <c r="CF968" s="103"/>
      <c r="CH968" s="103"/>
      <c r="CJ968" s="103"/>
      <c r="CL968" s="103"/>
      <c r="CN968" s="103"/>
      <c r="CP968" s="103"/>
      <c r="CR968" s="103"/>
    </row>
    <row r="969" spans="1:96">
      <c r="A969" s="235" t="str">
        <f t="shared" si="43"/>
        <v>WITFLOUN5Y [Witch flounder Gulf of Maine]</v>
      </c>
      <c r="B969" s="231" t="s">
        <v>1605</v>
      </c>
      <c r="C969" s="231" t="s">
        <v>4774</v>
      </c>
      <c r="D969" s="2"/>
      <c r="H969" s="2"/>
      <c r="N969" s="2"/>
      <c r="S969" s="2"/>
      <c r="U969" s="2"/>
      <c r="W969" s="103"/>
      <c r="Y969" s="2"/>
      <c r="AB969" s="2"/>
      <c r="AE969" s="2"/>
      <c r="AG969" s="2"/>
      <c r="AI969" s="2"/>
      <c r="AK969" s="2"/>
      <c r="AM969" s="2"/>
      <c r="AO969" s="2"/>
      <c r="AR969" s="2"/>
      <c r="AU969" s="2"/>
      <c r="AX969" s="2"/>
      <c r="BA969" s="2"/>
      <c r="BD969" s="2"/>
      <c r="BF969" s="2"/>
      <c r="BI969" s="2"/>
      <c r="BL969" s="2"/>
      <c r="BO969" s="2"/>
      <c r="BR969" s="2"/>
      <c r="BU969" s="2"/>
      <c r="BX969" s="2"/>
      <c r="CA969" s="2"/>
      <c r="CD969" s="2"/>
      <c r="CF969" s="103"/>
      <c r="CH969" s="103"/>
      <c r="CJ969" s="103"/>
      <c r="CL969" s="103"/>
      <c r="CN969" s="103"/>
      <c r="CP969" s="103"/>
      <c r="CR969" s="103"/>
    </row>
    <row r="970" spans="1:96">
      <c r="A970" s="235" t="str">
        <f t="shared" si="43"/>
        <v>WITFLOUNIIIa-IV-VIId [Witch flounder ICES 3a-4-7d]</v>
      </c>
      <c r="B970" s="231" t="s">
        <v>4775</v>
      </c>
      <c r="C970" s="231" t="s">
        <v>4776</v>
      </c>
      <c r="D970" s="2"/>
      <c r="H970" s="2"/>
      <c r="N970" s="2"/>
      <c r="S970" s="2"/>
      <c r="U970" s="2"/>
      <c r="W970" s="103"/>
      <c r="Y970" s="2"/>
      <c r="AB970" s="2"/>
      <c r="AE970" s="2"/>
      <c r="AG970" s="2"/>
      <c r="AI970" s="2"/>
      <c r="AK970" s="2"/>
      <c r="AM970" s="2"/>
      <c r="AO970" s="2"/>
      <c r="AR970" s="2"/>
      <c r="AU970" s="2"/>
      <c r="AX970" s="2"/>
      <c r="BA970" s="2"/>
      <c r="BD970" s="2"/>
      <c r="BF970" s="2"/>
      <c r="BI970" s="2"/>
      <c r="BL970" s="2"/>
      <c r="BO970" s="2"/>
      <c r="BR970" s="2"/>
      <c r="BU970" s="2"/>
      <c r="BX970" s="2"/>
      <c r="CA970" s="2"/>
      <c r="CD970" s="2"/>
      <c r="CF970" s="103"/>
      <c r="CH970" s="103"/>
      <c r="CJ970" s="103"/>
      <c r="CL970" s="103"/>
      <c r="CN970" s="103"/>
      <c r="CP970" s="103"/>
      <c r="CR970" s="103"/>
    </row>
    <row r="971" spans="1:96">
      <c r="A971" s="235" t="str">
        <f t="shared" si="43"/>
        <v>WLFLOUNNPAC [Willowy flounder North Pacific]</v>
      </c>
      <c r="B971" s="231" t="s">
        <v>4777</v>
      </c>
      <c r="C971" s="231" t="s">
        <v>4778</v>
      </c>
      <c r="D971" s="2"/>
      <c r="H971" s="2"/>
      <c r="N971" s="2"/>
      <c r="S971" s="2"/>
      <c r="U971" s="2"/>
      <c r="W971" s="103"/>
      <c r="Y971" s="2"/>
      <c r="AB971" s="2"/>
      <c r="AE971" s="2"/>
      <c r="AG971" s="2"/>
      <c r="AI971" s="2"/>
      <c r="AK971" s="2"/>
      <c r="AM971" s="2"/>
      <c r="AO971" s="2"/>
      <c r="AR971" s="2"/>
      <c r="AU971" s="2"/>
      <c r="AX971" s="2"/>
      <c r="BA971" s="2"/>
      <c r="BD971" s="2"/>
      <c r="BF971" s="2"/>
      <c r="BI971" s="2"/>
      <c r="BL971" s="2"/>
      <c r="BO971" s="2"/>
      <c r="BR971" s="2"/>
      <c r="BU971" s="2"/>
      <c r="BX971" s="2"/>
      <c r="CA971" s="2"/>
      <c r="CD971" s="2"/>
      <c r="CF971" s="103"/>
      <c r="CH971" s="103"/>
      <c r="CJ971" s="103"/>
      <c r="CL971" s="103"/>
      <c r="CN971" s="103"/>
      <c r="CP971" s="103"/>
      <c r="CR971" s="103"/>
    </row>
    <row r="972" spans="1:96">
      <c r="A972" s="235" t="str">
        <f t="shared" si="43"/>
        <v>WMARLINATL [White marlin Atlantic Ocean]</v>
      </c>
      <c r="B972" s="231" t="s">
        <v>1606</v>
      </c>
      <c r="C972" s="231" t="s">
        <v>4779</v>
      </c>
      <c r="D972" s="2"/>
      <c r="H972" s="2"/>
      <c r="N972" s="2"/>
      <c r="S972" s="2"/>
      <c r="U972" s="2"/>
      <c r="W972" s="103"/>
      <c r="Y972" s="2"/>
      <c r="AB972" s="2"/>
      <c r="AE972" s="2"/>
      <c r="AG972" s="2"/>
      <c r="AI972" s="2"/>
      <c r="AK972" s="2"/>
      <c r="AM972" s="2"/>
      <c r="AO972" s="2"/>
      <c r="AR972" s="2"/>
      <c r="AU972" s="2"/>
      <c r="AX972" s="2"/>
      <c r="BA972" s="2"/>
      <c r="BD972" s="2"/>
      <c r="BF972" s="2"/>
      <c r="BI972" s="2"/>
      <c r="BL972" s="2"/>
      <c r="BO972" s="2"/>
      <c r="BR972" s="2"/>
      <c r="BU972" s="2"/>
      <c r="BX972" s="2"/>
      <c r="CA972" s="2"/>
      <c r="CD972" s="2"/>
      <c r="CF972" s="103"/>
      <c r="CH972" s="103"/>
      <c r="CJ972" s="103"/>
      <c r="CL972" s="103"/>
      <c r="CN972" s="103"/>
      <c r="CP972" s="103"/>
      <c r="CR972" s="103"/>
    </row>
    <row r="973" spans="1:96">
      <c r="A973" s="235" t="str">
        <f t="shared" si="43"/>
        <v>WPOLLAI [Walleye pollock Aleutian Islands]</v>
      </c>
      <c r="B973" s="231" t="s">
        <v>1607</v>
      </c>
      <c r="C973" s="231" t="s">
        <v>1608</v>
      </c>
      <c r="D973" s="2"/>
      <c r="H973" s="2"/>
      <c r="N973" s="2"/>
      <c r="S973" s="2"/>
      <c r="U973" s="2"/>
      <c r="W973" s="103"/>
      <c r="Y973" s="2"/>
      <c r="AB973" s="2"/>
      <c r="AE973" s="2"/>
      <c r="AG973" s="2"/>
      <c r="AI973" s="2"/>
      <c r="AK973" s="2"/>
      <c r="AM973" s="2"/>
      <c r="AO973" s="2"/>
      <c r="AR973" s="2"/>
      <c r="AU973" s="2"/>
      <c r="AX973" s="2"/>
      <c r="BA973" s="2"/>
      <c r="BD973" s="2"/>
      <c r="BF973" s="2"/>
      <c r="BI973" s="2"/>
      <c r="BL973" s="2"/>
      <c r="BO973" s="2"/>
      <c r="BR973" s="2"/>
      <c r="BU973" s="2"/>
      <c r="BX973" s="2"/>
      <c r="CA973" s="2"/>
      <c r="CD973" s="2"/>
      <c r="CF973" s="103"/>
      <c r="CH973" s="103"/>
      <c r="CJ973" s="103"/>
      <c r="CL973" s="103"/>
      <c r="CN973" s="103"/>
      <c r="CP973" s="103"/>
      <c r="CR973" s="103"/>
    </row>
    <row r="974" spans="1:96">
      <c r="A974" s="235" t="str">
        <f t="shared" si="43"/>
        <v>WPOLLBOGO [Walleye pollock Bogoslof]</v>
      </c>
      <c r="B974" s="231" t="s">
        <v>4780</v>
      </c>
      <c r="C974" s="231" t="s">
        <v>4781</v>
      </c>
      <c r="D974" s="2"/>
      <c r="H974" s="2"/>
      <c r="N974" s="2"/>
      <c r="S974" s="2"/>
      <c r="U974" s="2"/>
      <c r="W974" s="103"/>
      <c r="Y974" s="2"/>
      <c r="AB974" s="2"/>
      <c r="AE974" s="2"/>
      <c r="AG974" s="2"/>
      <c r="AI974" s="2"/>
      <c r="AK974" s="2"/>
      <c r="AM974" s="2"/>
      <c r="AO974" s="2"/>
      <c r="AR974" s="2"/>
      <c r="AU974" s="2"/>
      <c r="AX974" s="2"/>
      <c r="BA974" s="2"/>
      <c r="BD974" s="2"/>
      <c r="BF974" s="2"/>
      <c r="BI974" s="2"/>
      <c r="BL974" s="2"/>
      <c r="BO974" s="2"/>
      <c r="BR974" s="2"/>
      <c r="BU974" s="2"/>
      <c r="BX974" s="2"/>
      <c r="CA974" s="2"/>
      <c r="CD974" s="2"/>
      <c r="CF974" s="103"/>
      <c r="CH974" s="103"/>
      <c r="CJ974" s="103"/>
      <c r="CL974" s="103"/>
      <c r="CN974" s="103"/>
      <c r="CP974" s="103"/>
      <c r="CR974" s="103"/>
    </row>
    <row r="975" spans="1:96">
      <c r="A975" s="235" t="str">
        <f t="shared" si="43"/>
        <v>WPOLLEBS [Walleye pollock Eastern Bering Sea]</v>
      </c>
      <c r="B975" s="231" t="s">
        <v>1609</v>
      </c>
      <c r="C975" s="231" t="s">
        <v>1610</v>
      </c>
      <c r="D975" s="2"/>
      <c r="H975" s="2"/>
      <c r="N975" s="2"/>
      <c r="S975" s="2"/>
      <c r="U975" s="2"/>
      <c r="W975" s="103"/>
      <c r="Y975" s="2"/>
      <c r="AB975" s="2"/>
      <c r="AE975" s="2"/>
      <c r="AG975" s="2"/>
      <c r="AI975" s="2"/>
      <c r="AK975" s="2"/>
      <c r="AM975" s="2"/>
      <c r="AO975" s="2"/>
      <c r="AR975" s="2"/>
      <c r="AU975" s="2"/>
      <c r="AX975" s="2"/>
      <c r="BA975" s="2"/>
      <c r="BD975" s="2"/>
      <c r="BF975" s="2"/>
      <c r="BI975" s="2"/>
      <c r="BL975" s="2"/>
      <c r="BO975" s="2"/>
      <c r="BR975" s="2"/>
      <c r="BU975" s="2"/>
      <c r="BX975" s="2"/>
      <c r="CA975" s="2"/>
      <c r="CD975" s="2"/>
      <c r="CF975" s="103"/>
      <c r="CH975" s="103"/>
      <c r="CJ975" s="103"/>
      <c r="CL975" s="103"/>
      <c r="CN975" s="103"/>
      <c r="CP975" s="103"/>
      <c r="CR975" s="103"/>
    </row>
    <row r="976" spans="1:96">
      <c r="A976" s="235" t="str">
        <f t="shared" si="43"/>
        <v>WPOLLGA [Walleye pollock Gulf of Alaska]</v>
      </c>
      <c r="B976" s="231" t="s">
        <v>1611</v>
      </c>
      <c r="C976" s="231" t="s">
        <v>1612</v>
      </c>
      <c r="D976" s="2"/>
      <c r="H976" s="2"/>
      <c r="N976" s="2"/>
      <c r="S976" s="2"/>
      <c r="U976" s="2"/>
      <c r="W976" s="103"/>
      <c r="Y976" s="2"/>
      <c r="AB976" s="2"/>
      <c r="AE976" s="2"/>
      <c r="AG976" s="2"/>
      <c r="AI976" s="2"/>
      <c r="AK976" s="2"/>
      <c r="AM976" s="2"/>
      <c r="AO976" s="2"/>
      <c r="AR976" s="2"/>
      <c r="AU976" s="2"/>
      <c r="AX976" s="2"/>
      <c r="BA976" s="2"/>
      <c r="BD976" s="2"/>
      <c r="BF976" s="2"/>
      <c r="BI976" s="2"/>
      <c r="BL976" s="2"/>
      <c r="BO976" s="2"/>
      <c r="BR976" s="2"/>
      <c r="BU976" s="2"/>
      <c r="BX976" s="2"/>
      <c r="CA976" s="2"/>
      <c r="CD976" s="2"/>
      <c r="CF976" s="103"/>
      <c r="CH976" s="103"/>
      <c r="CJ976" s="103"/>
      <c r="CL976" s="103"/>
      <c r="CN976" s="103"/>
      <c r="CP976" s="103"/>
      <c r="CR976" s="103"/>
    </row>
    <row r="977" spans="1:96">
      <c r="A977" s="235" t="str">
        <f t="shared" si="43"/>
        <v>WPOLLNAVAR [Walleye pollock Navarinsky]</v>
      </c>
      <c r="B977" s="231" t="s">
        <v>1613</v>
      </c>
      <c r="C977" s="231" t="s">
        <v>4782</v>
      </c>
      <c r="D977" s="2"/>
      <c r="H977" s="2"/>
      <c r="N977" s="2"/>
      <c r="S977" s="2"/>
      <c r="U977" s="2"/>
      <c r="W977" s="103"/>
      <c r="Y977" s="2"/>
      <c r="AB977" s="2"/>
      <c r="AE977" s="2"/>
      <c r="AG977" s="2"/>
      <c r="AI977" s="2"/>
      <c r="AK977" s="2"/>
      <c r="AM977" s="2"/>
      <c r="AO977" s="2"/>
      <c r="AR977" s="2"/>
      <c r="AU977" s="2"/>
      <c r="AX977" s="2"/>
      <c r="BA977" s="2"/>
      <c r="BD977" s="2"/>
      <c r="BF977" s="2"/>
      <c r="BI977" s="2"/>
      <c r="BL977" s="2"/>
      <c r="BO977" s="2"/>
      <c r="BR977" s="2"/>
      <c r="BU977" s="2"/>
      <c r="BX977" s="2"/>
      <c r="CA977" s="2"/>
      <c r="CD977" s="2"/>
      <c r="CF977" s="103"/>
      <c r="CH977" s="103"/>
      <c r="CJ977" s="103"/>
      <c r="CL977" s="103"/>
      <c r="CN977" s="103"/>
      <c r="CP977" s="103"/>
      <c r="CR977" s="103"/>
    </row>
    <row r="978" spans="1:96">
      <c r="A978" s="235" t="str">
        <f t="shared" si="43"/>
        <v>WPOLLNSO [Walleye pollock Northern Sea of Okhotsk]</v>
      </c>
      <c r="B978" s="231" t="s">
        <v>1614</v>
      </c>
      <c r="C978" s="231" t="s">
        <v>1615</v>
      </c>
      <c r="D978" s="2"/>
      <c r="H978" s="2"/>
      <c r="N978" s="2"/>
      <c r="S978" s="2"/>
      <c r="U978" s="2"/>
      <c r="W978" s="103"/>
      <c r="Y978" s="2"/>
      <c r="AB978" s="2"/>
      <c r="AE978" s="2"/>
      <c r="AG978" s="2"/>
      <c r="AI978" s="2"/>
      <c r="AK978" s="2"/>
      <c r="AM978" s="2"/>
      <c r="AO978" s="2"/>
      <c r="AR978" s="2"/>
      <c r="AU978" s="2"/>
      <c r="AX978" s="2"/>
      <c r="BA978" s="2"/>
      <c r="BD978" s="2"/>
      <c r="BF978" s="2"/>
      <c r="BI978" s="2"/>
      <c r="BL978" s="2"/>
      <c r="BO978" s="2"/>
      <c r="BR978" s="2"/>
      <c r="BU978" s="2"/>
      <c r="BX978" s="2"/>
      <c r="CA978" s="2"/>
      <c r="CD978" s="2"/>
      <c r="CF978" s="103"/>
      <c r="CH978" s="103"/>
      <c r="CJ978" s="103"/>
      <c r="CL978" s="103"/>
      <c r="CN978" s="103"/>
      <c r="CP978" s="103"/>
      <c r="CR978" s="103"/>
    </row>
    <row r="979" spans="1:96">
      <c r="A979" s="235" t="str">
        <f t="shared" si="43"/>
        <v>WPOLLWBS [Walleye pollock Western Bering Sea]</v>
      </c>
      <c r="B979" s="231" t="s">
        <v>1616</v>
      </c>
      <c r="C979" s="231" t="s">
        <v>1617</v>
      </c>
      <c r="D979" s="2"/>
      <c r="H979" s="2"/>
      <c r="N979" s="2"/>
      <c r="S979" s="2"/>
      <c r="U979" s="2"/>
      <c r="W979" s="103"/>
      <c r="Y979" s="2"/>
      <c r="AB979" s="2"/>
      <c r="AE979" s="2"/>
      <c r="AG979" s="2"/>
      <c r="AI979" s="2"/>
      <c r="AK979" s="2"/>
      <c r="AM979" s="2"/>
      <c r="AO979" s="2"/>
      <c r="AR979" s="2"/>
      <c r="AU979" s="2"/>
      <c r="AX979" s="2"/>
      <c r="BA979" s="2"/>
      <c r="BD979" s="2"/>
      <c r="BF979" s="2"/>
      <c r="BI979" s="2"/>
      <c r="BL979" s="2"/>
      <c r="BO979" s="2"/>
      <c r="BR979" s="2"/>
      <c r="BU979" s="2"/>
      <c r="BX979" s="2"/>
      <c r="CA979" s="2"/>
      <c r="CD979" s="2"/>
      <c r="CF979" s="103"/>
      <c r="CH979" s="103"/>
      <c r="CJ979" s="103"/>
      <c r="CL979" s="103"/>
      <c r="CN979" s="103"/>
      <c r="CP979" s="103"/>
      <c r="CR979" s="103"/>
    </row>
    <row r="980" spans="1:96">
      <c r="A980" s="235" t="str">
        <f t="shared" si="43"/>
        <v>WROCKPCOAST [Widow rockfish Pacific Coast]</v>
      </c>
      <c r="B980" s="231" t="s">
        <v>1618</v>
      </c>
      <c r="C980" s="231" t="s">
        <v>1619</v>
      </c>
      <c r="D980" s="2"/>
      <c r="H980" s="2"/>
      <c r="N980" s="2"/>
      <c r="S980" s="2"/>
      <c r="U980" s="2"/>
      <c r="W980" s="103"/>
      <c r="Y980" s="2"/>
      <c r="AB980" s="2"/>
      <c r="AE980" s="2"/>
      <c r="AG980" s="2"/>
      <c r="AI980" s="2"/>
      <c r="AK980" s="2"/>
      <c r="AM980" s="2"/>
      <c r="AO980" s="2"/>
      <c r="AR980" s="2"/>
      <c r="AU980" s="2"/>
      <c r="AX980" s="2"/>
      <c r="BA980" s="2"/>
      <c r="BD980" s="2"/>
      <c r="BF980" s="2"/>
      <c r="BI980" s="2"/>
      <c r="BL980" s="2"/>
      <c r="BO980" s="2"/>
      <c r="BR980" s="2"/>
      <c r="BU980" s="2"/>
      <c r="BX980" s="2"/>
      <c r="CA980" s="2"/>
      <c r="CD980" s="2"/>
      <c r="CF980" s="103"/>
      <c r="CH980" s="103"/>
      <c r="CJ980" s="103"/>
      <c r="CL980" s="103"/>
      <c r="CN980" s="103"/>
      <c r="CP980" s="103"/>
      <c r="CR980" s="103"/>
    </row>
    <row r="981" spans="1:96">
      <c r="A981" s="235" t="str">
        <f t="shared" si="43"/>
        <v>WSCONGIMKB [Whitespotted conger Ise and Mikawa Bay]</v>
      </c>
      <c r="B981" s="231" t="s">
        <v>4783</v>
      </c>
      <c r="C981" s="231" t="s">
        <v>4784</v>
      </c>
      <c r="D981" s="2"/>
      <c r="H981" s="2"/>
      <c r="N981" s="2"/>
      <c r="S981" s="2"/>
      <c r="U981" s="2"/>
      <c r="W981" s="103"/>
      <c r="Y981" s="2"/>
      <c r="AB981" s="2"/>
      <c r="AE981" s="2"/>
      <c r="AG981" s="2"/>
      <c r="AI981" s="2"/>
      <c r="AK981" s="2"/>
      <c r="AM981" s="2"/>
      <c r="AO981" s="2"/>
      <c r="AR981" s="2"/>
      <c r="AU981" s="2"/>
      <c r="AX981" s="2"/>
      <c r="BA981" s="2"/>
      <c r="BD981" s="2"/>
      <c r="BF981" s="2"/>
      <c r="BI981" s="2"/>
      <c r="BL981" s="2"/>
      <c r="BO981" s="2"/>
      <c r="BR981" s="2"/>
      <c r="BU981" s="2"/>
      <c r="BX981" s="2"/>
      <c r="CA981" s="2"/>
      <c r="CD981" s="2"/>
      <c r="CF981" s="103"/>
      <c r="CH981" s="103"/>
      <c r="CJ981" s="103"/>
      <c r="CL981" s="103"/>
      <c r="CN981" s="103"/>
      <c r="CP981" s="103"/>
      <c r="CR981" s="103"/>
    </row>
    <row r="982" spans="1:96">
      <c r="A982" s="235" t="str">
        <f t="shared" si="43"/>
        <v>WSHRIMPGM [White shrimp Gulf of Mexico]</v>
      </c>
      <c r="B982" s="231" t="s">
        <v>1620</v>
      </c>
      <c r="C982" s="231" t="s">
        <v>1621</v>
      </c>
      <c r="D982" s="2"/>
      <c r="H982" s="2"/>
      <c r="N982" s="2"/>
      <c r="S982" s="2"/>
      <c r="U982" s="2"/>
      <c r="W982" s="103"/>
      <c r="Y982" s="2"/>
      <c r="AB982" s="2"/>
      <c r="AE982" s="2"/>
      <c r="AG982" s="2"/>
      <c r="AI982" s="2"/>
      <c r="AK982" s="2"/>
      <c r="AM982" s="2"/>
      <c r="AO982" s="2"/>
      <c r="AR982" s="2"/>
      <c r="AU982" s="2"/>
      <c r="AX982" s="2"/>
      <c r="BA982" s="2"/>
      <c r="BD982" s="2"/>
      <c r="BF982" s="2"/>
      <c r="BI982" s="2"/>
      <c r="BL982" s="2"/>
      <c r="BO982" s="2"/>
      <c r="BR982" s="2"/>
      <c r="BU982" s="2"/>
      <c r="BX982" s="2"/>
      <c r="CA982" s="2"/>
      <c r="CD982" s="2"/>
      <c r="CF982" s="103"/>
      <c r="CH982" s="103"/>
      <c r="CJ982" s="103"/>
      <c r="CL982" s="103"/>
      <c r="CN982" s="103"/>
      <c r="CP982" s="103"/>
      <c r="CR982" s="103"/>
    </row>
    <row r="983" spans="1:96">
      <c r="A983" s="235" t="str">
        <f t="shared" si="43"/>
        <v>WSKAT5YCHATT [Winter skate Gulf of Maine / Cape Hatteras]</v>
      </c>
      <c r="B983" s="231" t="s">
        <v>1622</v>
      </c>
      <c r="C983" s="231" t="s">
        <v>1623</v>
      </c>
      <c r="D983" s="2"/>
      <c r="H983" s="2"/>
      <c r="N983" s="2"/>
      <c r="S983" s="2"/>
      <c r="U983" s="2"/>
      <c r="W983" s="103"/>
      <c r="Y983" s="2"/>
      <c r="AB983" s="2"/>
      <c r="AE983" s="2"/>
      <c r="AG983" s="2"/>
      <c r="AI983" s="2"/>
      <c r="AK983" s="2"/>
      <c r="AM983" s="2"/>
      <c r="AO983" s="2"/>
      <c r="AR983" s="2"/>
      <c r="AU983" s="2"/>
      <c r="AX983" s="2"/>
      <c r="BA983" s="2"/>
      <c r="BD983" s="2"/>
      <c r="BF983" s="2"/>
      <c r="BI983" s="2"/>
      <c r="BL983" s="2"/>
      <c r="BO983" s="2"/>
      <c r="BR983" s="2"/>
      <c r="BU983" s="2"/>
      <c r="BX983" s="2"/>
      <c r="CA983" s="2"/>
      <c r="CD983" s="2"/>
      <c r="CF983" s="103"/>
      <c r="CH983" s="103"/>
      <c r="CJ983" s="103"/>
      <c r="CL983" s="103"/>
      <c r="CN983" s="103"/>
      <c r="CP983" s="103"/>
      <c r="CR983" s="103"/>
    </row>
    <row r="984" spans="1:96">
      <c r="A984" s="235" t="str">
        <f t="shared" si="43"/>
        <v>WVSCALLALASKA [Weathervane scallop Alaska]</v>
      </c>
      <c r="B984" s="231" t="s">
        <v>4785</v>
      </c>
      <c r="C984" s="231" t="s">
        <v>4786</v>
      </c>
      <c r="D984" s="2"/>
      <c r="H984" s="2"/>
      <c r="N984" s="2"/>
      <c r="S984" s="2"/>
      <c r="U984" s="2"/>
      <c r="W984" s="103"/>
      <c r="Y984" s="2"/>
      <c r="AB984" s="2"/>
      <c r="AE984" s="2"/>
      <c r="AG984" s="2"/>
      <c r="AI984" s="2"/>
      <c r="AK984" s="2"/>
      <c r="AM984" s="2"/>
      <c r="AO984" s="2"/>
      <c r="AR984" s="2"/>
      <c r="AU984" s="2"/>
      <c r="AX984" s="2"/>
      <c r="BA984" s="2"/>
      <c r="BD984" s="2"/>
      <c r="BF984" s="2"/>
      <c r="BI984" s="2"/>
      <c r="BL984" s="2"/>
      <c r="BO984" s="2"/>
      <c r="BR984" s="2"/>
      <c r="BU984" s="2"/>
      <c r="BX984" s="2"/>
      <c r="CA984" s="2"/>
      <c r="CD984" s="2"/>
      <c r="CF984" s="103"/>
      <c r="CH984" s="103"/>
      <c r="CJ984" s="103"/>
      <c r="CL984" s="103"/>
      <c r="CN984" s="103"/>
      <c r="CP984" s="103"/>
      <c r="CR984" s="103"/>
    </row>
    <row r="985" spans="1:96">
      <c r="A985" s="235" t="str">
        <f t="shared" si="43"/>
        <v>WWHELKQCW [Waved whelk Quebec Coastal Waters]</v>
      </c>
      <c r="B985" s="231" t="s">
        <v>2697</v>
      </c>
      <c r="C985" s="231" t="s">
        <v>2698</v>
      </c>
      <c r="D985" s="2"/>
      <c r="H985" s="2"/>
      <c r="N985" s="2"/>
      <c r="S985" s="2"/>
      <c r="U985" s="2"/>
      <c r="W985" s="103"/>
      <c r="Y985" s="2"/>
      <c r="AB985" s="2"/>
      <c r="AE985" s="2"/>
      <c r="AG985" s="2"/>
      <c r="AI985" s="2"/>
      <c r="AK985" s="2"/>
      <c r="AM985" s="2"/>
      <c r="AO985" s="2"/>
      <c r="AR985" s="2"/>
      <c r="AU985" s="2"/>
      <c r="AX985" s="2"/>
      <c r="BA985" s="2"/>
      <c r="BD985" s="2"/>
      <c r="BF985" s="2"/>
      <c r="BI985" s="2"/>
      <c r="BL985" s="2"/>
      <c r="BO985" s="2"/>
      <c r="BR985" s="2"/>
      <c r="BU985" s="2"/>
      <c r="BX985" s="2"/>
      <c r="CA985" s="2"/>
      <c r="CD985" s="2"/>
      <c r="CF985" s="103"/>
      <c r="CH985" s="103"/>
      <c r="CJ985" s="103"/>
      <c r="CL985" s="103"/>
      <c r="CN985" s="103"/>
      <c r="CP985" s="103"/>
      <c r="CR985" s="103"/>
    </row>
    <row r="986" spans="1:96">
      <c r="A986" s="235" t="str">
        <f t="shared" si="43"/>
        <v>YEGROUPGM [Yellowedge grouper Gulf of Mexico]</v>
      </c>
      <c r="B986" s="231" t="s">
        <v>1624</v>
      </c>
      <c r="C986" s="231" t="s">
        <v>1625</v>
      </c>
      <c r="D986" s="2"/>
      <c r="H986" s="2"/>
      <c r="N986" s="2"/>
      <c r="S986" s="2"/>
      <c r="U986" s="2"/>
      <c r="W986" s="103"/>
      <c r="Y986" s="2"/>
      <c r="AB986" s="2"/>
      <c r="AE986" s="2"/>
      <c r="AG986" s="2"/>
      <c r="AI986" s="2"/>
      <c r="AK986" s="2"/>
      <c r="AM986" s="2"/>
      <c r="AO986" s="2"/>
      <c r="AR986" s="2"/>
      <c r="AU986" s="2"/>
      <c r="AX986" s="2"/>
      <c r="BA986" s="2"/>
      <c r="BD986" s="2"/>
      <c r="BF986" s="2"/>
      <c r="BI986" s="2"/>
      <c r="BL986" s="2"/>
      <c r="BO986" s="2"/>
      <c r="BR986" s="2"/>
      <c r="BU986" s="2"/>
      <c r="BX986" s="2"/>
      <c r="CA986" s="2"/>
      <c r="CD986" s="2"/>
      <c r="CF986" s="103"/>
      <c r="CH986" s="103"/>
      <c r="CJ986" s="103"/>
      <c r="CL986" s="103"/>
      <c r="CN986" s="103"/>
      <c r="CP986" s="103"/>
      <c r="CR986" s="103"/>
    </row>
    <row r="987" spans="1:96">
      <c r="A987" s="235" t="str">
        <f t="shared" si="43"/>
        <v>YELL3LNO [Yellowtail flounder Grand Banks]</v>
      </c>
      <c r="B987" s="231" t="s">
        <v>1626</v>
      </c>
      <c r="C987" s="231" t="s">
        <v>4787</v>
      </c>
      <c r="D987" s="2"/>
      <c r="H987" s="2"/>
      <c r="N987" s="2"/>
      <c r="S987" s="2"/>
      <c r="U987" s="2"/>
      <c r="W987" s="103"/>
      <c r="Y987" s="2"/>
      <c r="AB987" s="2"/>
      <c r="AE987" s="2"/>
      <c r="AG987" s="2"/>
      <c r="AI987" s="2"/>
      <c r="AK987" s="2"/>
      <c r="AM987" s="2"/>
      <c r="AO987" s="2"/>
      <c r="AR987" s="2"/>
      <c r="AU987" s="2"/>
      <c r="AX987" s="2"/>
      <c r="BA987" s="2"/>
      <c r="BD987" s="2"/>
      <c r="BF987" s="2"/>
      <c r="BI987" s="2"/>
      <c r="BL987" s="2"/>
      <c r="BO987" s="2"/>
      <c r="BR987" s="2"/>
      <c r="BU987" s="2"/>
      <c r="BX987" s="2"/>
      <c r="CA987" s="2"/>
      <c r="CD987" s="2"/>
      <c r="CF987" s="103"/>
      <c r="CH987" s="103"/>
      <c r="CJ987" s="103"/>
      <c r="CL987" s="103"/>
      <c r="CN987" s="103"/>
      <c r="CP987" s="103"/>
      <c r="CR987" s="103"/>
    </row>
    <row r="988" spans="1:96">
      <c r="A988" s="235" t="str">
        <f t="shared" si="43"/>
        <v>YELLCCODGOM [Yellowtail flounder Cape Cod / Gulf of Maine]</v>
      </c>
      <c r="B988" s="231" t="s">
        <v>1627</v>
      </c>
      <c r="C988" s="231" t="s">
        <v>1628</v>
      </c>
      <c r="D988" s="2"/>
      <c r="H988" s="2"/>
      <c r="N988" s="2"/>
      <c r="S988" s="2"/>
      <c r="U988" s="2"/>
      <c r="W988" s="103"/>
      <c r="Y988" s="2"/>
      <c r="AB988" s="2"/>
      <c r="AE988" s="2"/>
      <c r="AG988" s="2"/>
      <c r="AI988" s="2"/>
      <c r="AK988" s="2"/>
      <c r="AM988" s="2"/>
      <c r="AO988" s="2"/>
      <c r="AR988" s="2"/>
      <c r="AU988" s="2"/>
      <c r="AX988" s="2"/>
      <c r="BA988" s="2"/>
      <c r="BD988" s="2"/>
      <c r="BF988" s="2"/>
      <c r="BI988" s="2"/>
      <c r="BL988" s="2"/>
      <c r="BO988" s="2"/>
      <c r="BR988" s="2"/>
      <c r="BU988" s="2"/>
      <c r="BX988" s="2"/>
      <c r="CA988" s="2"/>
      <c r="CD988" s="2"/>
      <c r="CF988" s="103"/>
      <c r="CH988" s="103"/>
      <c r="CJ988" s="103"/>
      <c r="CL988" s="103"/>
      <c r="CN988" s="103"/>
      <c r="CP988" s="103"/>
      <c r="CR988" s="103"/>
    </row>
    <row r="989" spans="1:96">
      <c r="A989" s="235" t="str">
        <f t="shared" si="43"/>
        <v>YELLGB [Yellowtail flounder Georges Bank]</v>
      </c>
      <c r="B989" s="231" t="s">
        <v>1629</v>
      </c>
      <c r="C989" s="231" t="s">
        <v>1630</v>
      </c>
      <c r="D989" s="2"/>
      <c r="H989" s="2"/>
      <c r="N989" s="2"/>
      <c r="S989" s="2"/>
      <c r="U989" s="2"/>
      <c r="W989" s="103"/>
      <c r="Y989" s="2"/>
      <c r="AB989" s="2"/>
      <c r="AE989" s="2"/>
      <c r="AG989" s="2"/>
      <c r="AI989" s="2"/>
      <c r="AK989" s="2"/>
      <c r="AM989" s="2"/>
      <c r="AO989" s="2"/>
      <c r="AR989" s="2"/>
      <c r="AU989" s="2"/>
      <c r="AX989" s="2"/>
      <c r="BA989" s="2"/>
      <c r="BD989" s="2"/>
      <c r="BF989" s="2"/>
      <c r="BI989" s="2"/>
      <c r="BL989" s="2"/>
      <c r="BO989" s="2"/>
      <c r="BR989" s="2"/>
      <c r="BU989" s="2"/>
      <c r="BX989" s="2"/>
      <c r="CA989" s="2"/>
      <c r="CD989" s="2"/>
      <c r="CF989" s="103"/>
      <c r="CH989" s="103"/>
      <c r="CJ989" s="103"/>
      <c r="CL989" s="103"/>
      <c r="CN989" s="103"/>
      <c r="CP989" s="103"/>
      <c r="CR989" s="103"/>
    </row>
    <row r="990" spans="1:96">
      <c r="A990" s="235" t="str">
        <f t="shared" si="43"/>
        <v>YELLSNEMATL [Yellowtail flounder Southern New England /Mid Atlantic]</v>
      </c>
      <c r="B990" s="231" t="s">
        <v>1631</v>
      </c>
      <c r="C990" s="231" t="s">
        <v>4788</v>
      </c>
      <c r="D990" s="2"/>
      <c r="H990" s="2"/>
      <c r="N990" s="2"/>
      <c r="S990" s="2"/>
      <c r="U990" s="2"/>
      <c r="W990" s="103"/>
      <c r="Y990" s="2"/>
      <c r="AB990" s="2"/>
      <c r="AE990" s="2"/>
      <c r="AG990" s="2"/>
      <c r="AI990" s="2"/>
      <c r="AK990" s="2"/>
      <c r="AM990" s="2"/>
      <c r="AO990" s="2"/>
      <c r="AR990" s="2"/>
      <c r="AU990" s="2"/>
      <c r="AX990" s="2"/>
      <c r="BA990" s="2"/>
      <c r="BD990" s="2"/>
      <c r="BF990" s="2"/>
      <c r="BI990" s="2"/>
      <c r="BL990" s="2"/>
      <c r="BO990" s="2"/>
      <c r="BR990" s="2"/>
      <c r="BU990" s="2"/>
      <c r="BX990" s="2"/>
      <c r="CA990" s="2"/>
      <c r="CD990" s="2"/>
      <c r="CF990" s="103"/>
      <c r="CH990" s="103"/>
      <c r="CJ990" s="103"/>
      <c r="CL990" s="103"/>
      <c r="CN990" s="103"/>
      <c r="CP990" s="103"/>
      <c r="CR990" s="103"/>
    </row>
    <row r="991" spans="1:96">
      <c r="A991" s="235" t="str">
        <f t="shared" si="43"/>
        <v>YEYEROCKGA [Yelloweye rockfish Gulf of Alaska]</v>
      </c>
      <c r="B991" s="231" t="s">
        <v>4789</v>
      </c>
      <c r="C991" s="231" t="s">
        <v>4790</v>
      </c>
      <c r="D991" s="2"/>
      <c r="H991" s="2"/>
      <c r="N991" s="2"/>
      <c r="S991" s="2"/>
      <c r="U991" s="2"/>
      <c r="W991" s="103"/>
      <c r="Y991" s="2"/>
      <c r="AB991" s="2"/>
      <c r="AE991" s="2"/>
      <c r="AG991" s="2"/>
      <c r="AI991" s="2"/>
      <c r="AK991" s="2"/>
      <c r="AM991" s="2"/>
      <c r="AO991" s="2"/>
      <c r="AR991" s="2"/>
      <c r="AU991" s="2"/>
      <c r="AX991" s="2"/>
      <c r="BA991" s="2"/>
      <c r="BD991" s="2"/>
      <c r="BF991" s="2"/>
      <c r="BI991" s="2"/>
      <c r="BL991" s="2"/>
      <c r="BO991" s="2"/>
      <c r="BR991" s="2"/>
      <c r="BU991" s="2"/>
      <c r="BX991" s="2"/>
      <c r="CA991" s="2"/>
      <c r="CD991" s="2"/>
      <c r="CF991" s="103"/>
      <c r="CH991" s="103"/>
      <c r="CJ991" s="103"/>
      <c r="CL991" s="103"/>
      <c r="CN991" s="103"/>
      <c r="CP991" s="103"/>
      <c r="CR991" s="103"/>
    </row>
    <row r="992" spans="1:96">
      <c r="A992" s="235" t="str">
        <f t="shared" si="43"/>
        <v>YEYEROCKPCOAST [Yelloweye rockfish Pacific Coast]</v>
      </c>
      <c r="B992" s="231" t="s">
        <v>1632</v>
      </c>
      <c r="C992" s="231" t="s">
        <v>1633</v>
      </c>
      <c r="D992" s="2"/>
      <c r="H992" s="2"/>
      <c r="N992" s="2"/>
      <c r="S992" s="2"/>
      <c r="U992" s="2"/>
      <c r="W992" s="103"/>
      <c r="Y992" s="2"/>
      <c r="AB992" s="2"/>
      <c r="AE992" s="2"/>
      <c r="AG992" s="2"/>
      <c r="AI992" s="2"/>
      <c r="AK992" s="2"/>
      <c r="AM992" s="2"/>
      <c r="AO992" s="2"/>
      <c r="AR992" s="2"/>
      <c r="AU992" s="2"/>
      <c r="AX992" s="2"/>
      <c r="BA992" s="2"/>
      <c r="BD992" s="2"/>
      <c r="BF992" s="2"/>
      <c r="BI992" s="2"/>
      <c r="BL992" s="2"/>
      <c r="BO992" s="2"/>
      <c r="BR992" s="2"/>
      <c r="BU992" s="2"/>
      <c r="BX992" s="2"/>
      <c r="CA992" s="2"/>
      <c r="CD992" s="2"/>
      <c r="CF992" s="103"/>
      <c r="CH992" s="103"/>
      <c r="CJ992" s="103"/>
      <c r="CL992" s="103"/>
      <c r="CN992" s="103"/>
      <c r="CP992" s="103"/>
      <c r="CR992" s="103"/>
    </row>
    <row r="993" spans="1:96">
      <c r="A993" s="235" t="str">
        <f t="shared" si="43"/>
        <v>YEYEROCKPCOASTIN [Yelloweye rockfish Pacific Coast of Canada (Inside)]</v>
      </c>
      <c r="B993" s="231" t="s">
        <v>2845</v>
      </c>
      <c r="C993" s="231" t="s">
        <v>2846</v>
      </c>
      <c r="D993" s="2"/>
      <c r="H993" s="2"/>
      <c r="N993" s="2"/>
      <c r="S993" s="2"/>
      <c r="U993" s="2"/>
      <c r="W993" s="103"/>
      <c r="Y993" s="2"/>
      <c r="AB993" s="2"/>
      <c r="AE993" s="2"/>
      <c r="AG993" s="2"/>
      <c r="AI993" s="2"/>
      <c r="AK993" s="2"/>
      <c r="AM993" s="2"/>
      <c r="AO993" s="2"/>
      <c r="AR993" s="2"/>
      <c r="AU993" s="2"/>
      <c r="AX993" s="2"/>
      <c r="BA993" s="2"/>
      <c r="BD993" s="2"/>
      <c r="BF993" s="2"/>
      <c r="BI993" s="2"/>
      <c r="BL993" s="2"/>
      <c r="BO993" s="2"/>
      <c r="BR993" s="2"/>
      <c r="BU993" s="2"/>
      <c r="BX993" s="2"/>
      <c r="CA993" s="2"/>
      <c r="CD993" s="2"/>
      <c r="CF993" s="103"/>
      <c r="CH993" s="103"/>
      <c r="CJ993" s="103"/>
      <c r="CL993" s="103"/>
      <c r="CN993" s="103"/>
      <c r="CP993" s="103"/>
      <c r="CR993" s="103"/>
    </row>
    <row r="994" spans="1:96">
      <c r="A994" s="235" t="str">
        <f t="shared" si="43"/>
        <v>YFINATL [Yellowfin tuna Atlantic Ocean]</v>
      </c>
      <c r="B994" s="231" t="s">
        <v>1634</v>
      </c>
      <c r="C994" s="231" t="s">
        <v>4791</v>
      </c>
      <c r="D994" s="2"/>
      <c r="H994" s="2"/>
      <c r="N994" s="2"/>
      <c r="S994" s="2"/>
      <c r="U994" s="2"/>
      <c r="W994" s="103"/>
      <c r="Y994" s="2"/>
      <c r="AB994" s="2"/>
      <c r="AE994" s="2"/>
      <c r="AG994" s="2"/>
      <c r="AI994" s="2"/>
      <c r="AK994" s="2"/>
      <c r="AM994" s="2"/>
      <c r="AO994" s="2"/>
      <c r="AR994" s="2"/>
      <c r="AU994" s="2"/>
      <c r="AX994" s="2"/>
      <c r="BA994" s="2"/>
      <c r="BD994" s="2"/>
      <c r="BF994" s="2"/>
      <c r="BI994" s="2"/>
      <c r="BL994" s="2"/>
      <c r="BO994" s="2"/>
      <c r="BR994" s="2"/>
      <c r="BU994" s="2"/>
      <c r="BX994" s="2"/>
      <c r="CA994" s="2"/>
      <c r="CD994" s="2"/>
      <c r="CF994" s="103"/>
      <c r="CH994" s="103"/>
      <c r="CJ994" s="103"/>
      <c r="CL994" s="103"/>
      <c r="CN994" s="103"/>
      <c r="CP994" s="103"/>
      <c r="CR994" s="103"/>
    </row>
    <row r="995" spans="1:96">
      <c r="A995" s="235" t="str">
        <f t="shared" si="43"/>
        <v>YFINCWPAC [Yellowfin tuna Central Western Pacific Ocean]</v>
      </c>
      <c r="B995" s="231" t="s">
        <v>1635</v>
      </c>
      <c r="C995" s="231" t="s">
        <v>4792</v>
      </c>
      <c r="D995" s="2"/>
      <c r="H995" s="2"/>
      <c r="N995" s="2"/>
      <c r="S995" s="2"/>
      <c r="U995" s="2"/>
      <c r="W995" s="103"/>
      <c r="Y995" s="2"/>
      <c r="AB995" s="2"/>
      <c r="AE995" s="2"/>
      <c r="AG995" s="2"/>
      <c r="AI995" s="2"/>
      <c r="AK995" s="2"/>
      <c r="AM995" s="2"/>
      <c r="AO995" s="2"/>
      <c r="AR995" s="2"/>
      <c r="AU995" s="2"/>
      <c r="AX995" s="2"/>
      <c r="BA995" s="2"/>
      <c r="BD995" s="2"/>
      <c r="BF995" s="2"/>
      <c r="BI995" s="2"/>
      <c r="BL995" s="2"/>
      <c r="BO995" s="2"/>
      <c r="BR995" s="2"/>
      <c r="BU995" s="2"/>
      <c r="BX995" s="2"/>
      <c r="CA995" s="2"/>
      <c r="CD995" s="2"/>
      <c r="CF995" s="103"/>
      <c r="CH995" s="103"/>
      <c r="CJ995" s="103"/>
      <c r="CL995" s="103"/>
      <c r="CN995" s="103"/>
      <c r="CP995" s="103"/>
      <c r="CR995" s="103"/>
    </row>
    <row r="996" spans="1:96">
      <c r="A996" s="235" t="str">
        <f t="shared" si="43"/>
        <v>YFINEIO [Yellowfin tuna Indian Ocean]</v>
      </c>
      <c r="B996" s="231" t="s">
        <v>1636</v>
      </c>
      <c r="C996" s="231" t="s">
        <v>1637</v>
      </c>
      <c r="D996" s="2"/>
      <c r="H996" s="2"/>
      <c r="N996" s="2"/>
      <c r="S996" s="2"/>
      <c r="U996" s="2"/>
      <c r="W996" s="103"/>
      <c r="Y996" s="2"/>
      <c r="AB996" s="2"/>
      <c r="AE996" s="2"/>
      <c r="AG996" s="2"/>
      <c r="AI996" s="2"/>
      <c r="AK996" s="2"/>
      <c r="AM996" s="2"/>
      <c r="AO996" s="2"/>
      <c r="AR996" s="2"/>
      <c r="AU996" s="2"/>
      <c r="AX996" s="2"/>
      <c r="BA996" s="2"/>
      <c r="BD996" s="2"/>
      <c r="BF996" s="2"/>
      <c r="BI996" s="2"/>
      <c r="BL996" s="2"/>
      <c r="BO996" s="2"/>
      <c r="BR996" s="2"/>
      <c r="BU996" s="2"/>
      <c r="BX996" s="2"/>
      <c r="CA996" s="2"/>
      <c r="CD996" s="2"/>
      <c r="CF996" s="103"/>
      <c r="CH996" s="103"/>
      <c r="CJ996" s="103"/>
      <c r="CL996" s="103"/>
      <c r="CN996" s="103"/>
      <c r="CP996" s="103"/>
      <c r="CR996" s="103"/>
    </row>
    <row r="997" spans="1:96">
      <c r="A997" s="235" t="str">
        <f t="shared" si="43"/>
        <v>YFINEPAC [Yellowfin tuna Eastern Pacific]</v>
      </c>
      <c r="B997" s="231" t="s">
        <v>1638</v>
      </c>
      <c r="C997" s="231" t="s">
        <v>1639</v>
      </c>
      <c r="D997" s="2"/>
      <c r="H997" s="2"/>
      <c r="N997" s="2"/>
      <c r="S997" s="2"/>
      <c r="U997" s="2"/>
      <c r="W997" s="103"/>
      <c r="Y997" s="2"/>
      <c r="AB997" s="2"/>
      <c r="AE997" s="2"/>
      <c r="AG997" s="2"/>
      <c r="AI997" s="2"/>
      <c r="AK997" s="2"/>
      <c r="AM997" s="2"/>
      <c r="AO997" s="2"/>
      <c r="AR997" s="2"/>
      <c r="AU997" s="2"/>
      <c r="AX997" s="2"/>
      <c r="BA997" s="2"/>
      <c r="BD997" s="2"/>
      <c r="BF997" s="2"/>
      <c r="BI997" s="2"/>
      <c r="BL997" s="2"/>
      <c r="BO997" s="2"/>
      <c r="BR997" s="2"/>
      <c r="BU997" s="2"/>
      <c r="BX997" s="2"/>
      <c r="CA997" s="2"/>
      <c r="CD997" s="2"/>
      <c r="CF997" s="103"/>
      <c r="CH997" s="103"/>
      <c r="CJ997" s="103"/>
      <c r="CL997" s="103"/>
      <c r="CN997" s="103"/>
      <c r="CP997" s="103"/>
      <c r="CR997" s="103"/>
    </row>
    <row r="998" spans="1:96">
      <c r="A998" s="235" t="str">
        <f t="shared" si="43"/>
        <v>YGSFISHNPAC [Yellow goosefish North Pacific]</v>
      </c>
      <c r="B998" s="231" t="s">
        <v>4793</v>
      </c>
      <c r="C998" s="231" t="s">
        <v>4794</v>
      </c>
      <c r="D998" s="2"/>
      <c r="H998" s="2"/>
      <c r="N998" s="2"/>
      <c r="S998" s="2"/>
      <c r="U998" s="2"/>
      <c r="W998" s="103"/>
      <c r="Y998" s="2"/>
      <c r="AB998" s="2"/>
      <c r="AE998" s="2"/>
      <c r="AG998" s="2"/>
      <c r="AI998" s="2"/>
      <c r="AK998" s="2"/>
      <c r="AM998" s="2"/>
      <c r="AO998" s="2"/>
      <c r="AR998" s="2"/>
      <c r="AU998" s="2"/>
      <c r="AX998" s="2"/>
      <c r="BA998" s="2"/>
      <c r="BD998" s="2"/>
      <c r="BF998" s="2"/>
      <c r="BI998" s="2"/>
      <c r="BL998" s="2"/>
      <c r="BO998" s="2"/>
      <c r="BR998" s="2"/>
      <c r="BU998" s="2"/>
      <c r="BX998" s="2"/>
      <c r="CA998" s="2"/>
      <c r="CD998" s="2"/>
      <c r="CF998" s="103"/>
      <c r="CH998" s="103"/>
      <c r="CJ998" s="103"/>
      <c r="CL998" s="103"/>
      <c r="CN998" s="103"/>
      <c r="CP998" s="103"/>
      <c r="CR998" s="103"/>
    </row>
    <row r="999" spans="1:96">
      <c r="A999" s="235" t="str">
        <f t="shared" si="43"/>
        <v>YNOSESKACH [Yellownose skate Chile]</v>
      </c>
      <c r="B999" s="231" t="s">
        <v>1640</v>
      </c>
      <c r="C999" s="231" t="s">
        <v>4795</v>
      </c>
      <c r="D999" s="2"/>
      <c r="H999" s="2"/>
      <c r="N999" s="2"/>
      <c r="S999" s="2"/>
      <c r="U999" s="2"/>
      <c r="W999" s="103"/>
      <c r="Y999" s="2"/>
      <c r="AB999" s="2"/>
      <c r="AE999" s="2"/>
      <c r="AG999" s="2"/>
      <c r="AI999" s="2"/>
      <c r="AK999" s="2"/>
      <c r="AM999" s="2"/>
      <c r="AO999" s="2"/>
      <c r="AR999" s="2"/>
      <c r="AU999" s="2"/>
      <c r="AX999" s="2"/>
      <c r="BA999" s="2"/>
      <c r="BD999" s="2"/>
      <c r="BF999" s="2"/>
      <c r="BI999" s="2"/>
      <c r="BL999" s="2"/>
      <c r="BO999" s="2"/>
      <c r="BR999" s="2"/>
      <c r="BU999" s="2"/>
      <c r="BX999" s="2"/>
      <c r="CA999" s="2"/>
      <c r="CD999" s="2"/>
      <c r="CF999" s="103"/>
      <c r="CH999" s="103"/>
      <c r="CJ999" s="103"/>
      <c r="CL999" s="103"/>
      <c r="CN999" s="103"/>
      <c r="CP999" s="103"/>
      <c r="CR999" s="103"/>
    </row>
    <row r="1000" spans="1:96">
      <c r="A1000" s="235" t="str">
        <f t="shared" si="43"/>
        <v>YNOSESKACSCH [Yellownose skate Central-Southern Chile]</v>
      </c>
      <c r="B1000" s="231" t="s">
        <v>4796</v>
      </c>
      <c r="C1000" s="231" t="s">
        <v>4797</v>
      </c>
    </row>
    <row r="1001" spans="1:96">
      <c r="A1001" s="235" t="str">
        <f t="shared" si="43"/>
        <v>YNOSESKASCH [Yellownose skate Southern Chile]</v>
      </c>
      <c r="B1001" s="231" t="s">
        <v>4798</v>
      </c>
      <c r="C1001" s="231" t="s">
        <v>4799</v>
      </c>
    </row>
    <row r="1002" spans="1:96">
      <c r="A1002" s="235" t="str">
        <f t="shared" si="43"/>
        <v>YSFLOUNNHOKK [Yellow striped flounder North coast of Hokkaido]</v>
      </c>
      <c r="B1002" s="231" t="s">
        <v>4800</v>
      </c>
      <c r="C1002" s="231" t="s">
        <v>4801</v>
      </c>
    </row>
    <row r="1003" spans="1:96">
      <c r="A1003" s="235" t="str">
        <f t="shared" si="43"/>
        <v>YSFLOUNSOJ [Yellow striped flounder Sea of Japan]</v>
      </c>
      <c r="B1003" s="231" t="s">
        <v>4802</v>
      </c>
      <c r="C1003" s="231" t="s">
        <v>4803</v>
      </c>
    </row>
    <row r="1004" spans="1:96">
      <c r="A1004" s="235" t="str">
        <f t="shared" si="43"/>
        <v>YSOLEBSAI [Yellowfin sole Bering Sea and Aleutian Islands]</v>
      </c>
      <c r="B1004" s="231" t="s">
        <v>1641</v>
      </c>
      <c r="C1004" s="231" t="s">
        <v>1642</v>
      </c>
    </row>
    <row r="1005" spans="1:96">
      <c r="A1005" s="235" t="str">
        <f t="shared" si="43"/>
        <v>YTROCKNPCOAST [Yellowtail rockfish Northern Pacific Coast]</v>
      </c>
      <c r="B1005" s="231" t="s">
        <v>1643</v>
      </c>
      <c r="C1005" s="231" t="s">
        <v>1644</v>
      </c>
    </row>
    <row r="1006" spans="1:96">
      <c r="A1006" s="235" t="str">
        <f t="shared" si="43"/>
        <v>YTSNAPSATLCGM [Yellowtail snapper Southern Atlantic coast and Gulf of Mexico]</v>
      </c>
      <c r="B1006" s="231" t="s">
        <v>1645</v>
      </c>
      <c r="C1006" s="231" t="s">
        <v>4804</v>
      </c>
    </row>
    <row r="1007" spans="1:96">
      <c r="A1007" s="233" t="s">
        <v>1653</v>
      </c>
      <c r="B1007" s="231"/>
      <c r="C1007" s="231"/>
    </row>
    <row r="1008" spans="1:96">
      <c r="A1008" s="234" t="s">
        <v>1937</v>
      </c>
      <c r="B1008" s="231"/>
      <c r="C1008" s="231"/>
    </row>
  </sheetData>
  <sortState ref="I39:K79">
    <sortCondition ref="J38:J7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1"/>
  <sheetViews>
    <sheetView workbookViewId="0">
      <pane xSplit="1" ySplit="3" topLeftCell="B4" activePane="bottomRight" state="frozen"/>
      <selection pane="topRight" activeCell="B1" sqref="B1"/>
      <selection pane="bottomLeft" activeCell="A2" sqref="A2"/>
      <selection pane="bottomRight" activeCell="C40" sqref="C40"/>
    </sheetView>
  </sheetViews>
  <sheetFormatPr defaultRowHeight="14.4"/>
  <cols>
    <col min="1" max="1" width="22.109375" customWidth="1"/>
    <col min="2" max="3" width="53.88671875" customWidth="1"/>
    <col min="4" max="4" width="49.5546875" customWidth="1"/>
  </cols>
  <sheetData>
    <row r="1" spans="1:4">
      <c r="B1" s="240" t="s">
        <v>2068</v>
      </c>
    </row>
    <row r="3" spans="1:4">
      <c r="A3" s="28" t="s">
        <v>0</v>
      </c>
      <c r="B3" s="28" t="s">
        <v>1</v>
      </c>
      <c r="C3" s="28" t="s">
        <v>2</v>
      </c>
      <c r="D3" s="28" t="s">
        <v>3</v>
      </c>
    </row>
    <row r="4" spans="1:4">
      <c r="A4" s="26" t="s">
        <v>4</v>
      </c>
      <c r="B4" s="241"/>
      <c r="C4" s="26" t="s">
        <v>5</v>
      </c>
      <c r="D4" s="29" t="s">
        <v>6</v>
      </c>
    </row>
    <row r="5" spans="1:4">
      <c r="A5" s="26" t="s">
        <v>7</v>
      </c>
      <c r="B5" s="241"/>
      <c r="C5" s="26" t="s">
        <v>8</v>
      </c>
      <c r="D5" s="26" t="s">
        <v>2343</v>
      </c>
    </row>
    <row r="6" spans="1:4">
      <c r="A6" s="26" t="s">
        <v>9</v>
      </c>
      <c r="B6" s="59"/>
      <c r="C6" s="26" t="s">
        <v>10</v>
      </c>
      <c r="D6" s="26" t="s">
        <v>11</v>
      </c>
    </row>
    <row r="7" spans="1:4">
      <c r="A7" s="26" t="s">
        <v>12</v>
      </c>
      <c r="B7" s="60"/>
      <c r="C7" s="26" t="s">
        <v>13</v>
      </c>
      <c r="D7" s="30" t="s">
        <v>14</v>
      </c>
    </row>
    <row r="8" spans="1:4" ht="28.8">
      <c r="A8" s="26" t="s">
        <v>15</v>
      </c>
      <c r="B8" s="59"/>
      <c r="C8" s="26" t="s">
        <v>16</v>
      </c>
      <c r="D8" s="26" t="s">
        <v>17</v>
      </c>
    </row>
    <row r="9" spans="1:4">
      <c r="A9" s="26" t="s">
        <v>18</v>
      </c>
      <c r="B9" s="59"/>
      <c r="C9" s="26" t="s">
        <v>19</v>
      </c>
      <c r="D9" s="26" t="s">
        <v>20</v>
      </c>
    </row>
    <row r="10" spans="1:4" ht="57.6">
      <c r="A10" s="26" t="s">
        <v>21</v>
      </c>
      <c r="B10" s="59"/>
      <c r="C10" s="26" t="s">
        <v>22</v>
      </c>
      <c r="D10" s="26" t="s">
        <v>23</v>
      </c>
    </row>
    <row r="11" spans="1:4">
      <c r="A11" s="26" t="s">
        <v>24</v>
      </c>
      <c r="B11" s="59"/>
      <c r="C11" s="26" t="s">
        <v>4845</v>
      </c>
      <c r="D11" s="26" t="s">
        <v>25</v>
      </c>
    </row>
    <row r="12" spans="1:4">
      <c r="A12" s="26" t="s">
        <v>2001</v>
      </c>
      <c r="B12" s="241"/>
      <c r="C12" s="26" t="s">
        <v>1648</v>
      </c>
      <c r="D12" s="26"/>
    </row>
    <row r="13" spans="1:4">
      <c r="A13" s="26" t="s">
        <v>1652</v>
      </c>
      <c r="B13" s="241"/>
      <c r="C13" s="26" t="s">
        <v>1651</v>
      </c>
      <c r="D13" s="26"/>
    </row>
    <row r="14" spans="1:4">
      <c r="A14" s="26" t="s">
        <v>1649</v>
      </c>
      <c r="B14" s="242"/>
      <c r="C14" s="26" t="s">
        <v>1806</v>
      </c>
      <c r="D14" s="26"/>
    </row>
    <row r="15" spans="1:4" ht="43.2">
      <c r="A15" s="26" t="s">
        <v>1650</v>
      </c>
      <c r="B15" s="242"/>
      <c r="C15" s="26" t="s">
        <v>2067</v>
      </c>
      <c r="D15" s="26"/>
    </row>
    <row r="16" spans="1:4" s="235" customFormat="1" ht="100.8">
      <c r="A16" s="26" t="s">
        <v>4844</v>
      </c>
      <c r="B16" s="327"/>
      <c r="C16" s="236" t="s">
        <v>4846</v>
      </c>
      <c r="D16" s="26"/>
    </row>
    <row r="17" spans="1:4">
      <c r="A17" s="26" t="s">
        <v>2711</v>
      </c>
      <c r="B17" s="240"/>
      <c r="C17" s="26" t="s">
        <v>2712</v>
      </c>
      <c r="D17" s="26"/>
    </row>
    <row r="18" spans="1:4" ht="57.75" customHeight="1">
      <c r="A18" s="26" t="s">
        <v>33</v>
      </c>
      <c r="B18" s="59"/>
      <c r="C18" s="26" t="s">
        <v>34</v>
      </c>
      <c r="D18" s="26" t="s">
        <v>35</v>
      </c>
    </row>
    <row r="19" spans="1:4" ht="57.75" customHeight="1">
      <c r="A19" s="26" t="s">
        <v>36</v>
      </c>
      <c r="B19" s="59"/>
      <c r="C19" s="26" t="s">
        <v>4864</v>
      </c>
      <c r="D19" s="26" t="s">
        <v>37</v>
      </c>
    </row>
    <row r="20" spans="1:4">
      <c r="A20" s="26" t="s">
        <v>2710</v>
      </c>
      <c r="B20" s="59"/>
      <c r="C20" s="26" t="s">
        <v>2709</v>
      </c>
      <c r="D20" s="26"/>
    </row>
    <row r="21" spans="1:4">
      <c r="A21" s="19"/>
      <c r="B21" s="19"/>
      <c r="C21" s="19"/>
      <c r="D21" s="19"/>
    </row>
    <row r="22" spans="1:4" s="117" customFormat="1" ht="72">
      <c r="A22" s="26" t="s">
        <v>4828</v>
      </c>
      <c r="B22" s="240"/>
      <c r="C22" s="26" t="s">
        <v>4824</v>
      </c>
      <c r="D22" s="19"/>
    </row>
    <row r="23" spans="1:4" s="117" customFormat="1" ht="57.6">
      <c r="A23" s="26" t="s">
        <v>4829</v>
      </c>
      <c r="B23" s="240"/>
      <c r="C23" s="26" t="s">
        <v>4825</v>
      </c>
      <c r="D23" s="19"/>
    </row>
    <row r="24" spans="1:4" ht="72">
      <c r="A24" s="26" t="s">
        <v>4830</v>
      </c>
      <c r="B24" s="240"/>
      <c r="C24" s="26" t="s">
        <v>4826</v>
      </c>
      <c r="D24" s="19"/>
    </row>
    <row r="25" spans="1:4" s="235" customFormat="1" ht="57.6">
      <c r="A25" s="26" t="s">
        <v>4831</v>
      </c>
      <c r="B25" s="240"/>
      <c r="C25" s="26" t="s">
        <v>4827</v>
      </c>
      <c r="D25" s="19"/>
    </row>
    <row r="26" spans="1:4" s="235" customFormat="1">
      <c r="A26" s="19"/>
      <c r="B26" s="19"/>
      <c r="C26" s="19"/>
      <c r="D26" s="19"/>
    </row>
    <row r="27" spans="1:4">
      <c r="A27" s="19"/>
      <c r="B27" s="19"/>
      <c r="C27" s="19"/>
      <c r="D27" s="19"/>
    </row>
    <row r="28" spans="1:4">
      <c r="A28" s="27" t="s">
        <v>2037</v>
      </c>
      <c r="B28" s="19"/>
      <c r="C28" s="19"/>
      <c r="D28" s="19"/>
    </row>
    <row r="29" spans="1:4">
      <c r="A29" s="149" t="s">
        <v>28</v>
      </c>
      <c r="B29" s="151" t="str">
        <f>IF(ISBLANK(B14),"",VLOOKUP(B14,'Entry codes'!$A$6:$C$999,2,0))</f>
        <v/>
      </c>
      <c r="C29" s="149" t="s">
        <v>1992</v>
      </c>
      <c r="D29" s="149" t="s">
        <v>29</v>
      </c>
    </row>
    <row r="30" spans="1:4">
      <c r="A30" s="149" t="s">
        <v>1990</v>
      </c>
      <c r="B30" s="151" t="str">
        <f>IF(ISBLANK(B14),"",VLOOKUP(B14,'Entry codes'!$A$6:$C$999,3,0))</f>
        <v/>
      </c>
      <c r="C30" s="149" t="s">
        <v>1991</v>
      </c>
      <c r="D30" s="149" t="s">
        <v>402</v>
      </c>
    </row>
    <row r="31" spans="1:4">
      <c r="A31" s="149" t="s">
        <v>38</v>
      </c>
      <c r="B31" s="149" t="str">
        <f>IF(ISBLANK(B12),"",VLOOKUP(B12,'Entry codes'!$E$6:$G$999,2,0))</f>
        <v/>
      </c>
      <c r="C31" s="149" t="s">
        <v>2004</v>
      </c>
      <c r="D31" s="149" t="s">
        <v>946</v>
      </c>
    </row>
    <row r="32" spans="1:4">
      <c r="A32" s="149" t="s">
        <v>2000</v>
      </c>
      <c r="B32" s="149" t="str">
        <f>IF(ISBLANK(B12),"",VLOOKUP(B12,'Entry codes'!$E$6:$G$999,3,0))</f>
        <v/>
      </c>
      <c r="C32" s="149" t="s">
        <v>2005</v>
      </c>
      <c r="D32" s="149" t="s">
        <v>947</v>
      </c>
    </row>
    <row r="33" spans="1:4">
      <c r="A33" s="149" t="s">
        <v>26</v>
      </c>
      <c r="B33" s="149" t="str">
        <f>IF(ISBLANK(B13),"",VLOOKUP(B13,'Entry codes'!$I$6:$M$999,2,0))</f>
        <v/>
      </c>
      <c r="C33" s="149" t="s">
        <v>1993</v>
      </c>
      <c r="D33" s="149" t="s">
        <v>27</v>
      </c>
    </row>
    <row r="34" spans="1:4">
      <c r="A34" s="149" t="s">
        <v>2003</v>
      </c>
      <c r="B34" s="149" t="str">
        <f>IF(ISBLANK(B13),"",VLOOKUP(B13,'Entry codes'!$I$6:$M$999,3,0))</f>
        <v/>
      </c>
      <c r="C34" s="149" t="s">
        <v>1996</v>
      </c>
      <c r="D34" s="149" t="s">
        <v>607</v>
      </c>
    </row>
    <row r="35" spans="1:4">
      <c r="A35" s="149" t="s">
        <v>1989</v>
      </c>
      <c r="B35" s="149" t="str">
        <f>IF(ISBLANK(B13),"",VLOOKUP(B13,'Entry codes'!$I$6:$M$999,4,0))</f>
        <v/>
      </c>
      <c r="C35" s="149" t="s">
        <v>1994</v>
      </c>
      <c r="D35" s="149" t="s">
        <v>2020</v>
      </c>
    </row>
    <row r="36" spans="1:4">
      <c r="A36" s="149" t="s">
        <v>2006</v>
      </c>
      <c r="B36" s="149" t="str">
        <f>IF(ISBLANK(B13),"",VLOOKUP(B13,'Entry codes'!$I$6:$M$999,5,0))</f>
        <v/>
      </c>
      <c r="C36" s="149" t="s">
        <v>1995</v>
      </c>
      <c r="D36" s="149" t="s">
        <v>2036</v>
      </c>
    </row>
    <row r="37" spans="1:4">
      <c r="A37" s="149" t="s">
        <v>30</v>
      </c>
      <c r="B37" s="151" t="str">
        <f>IF(ISBLANK(B15),"",VLOOKUP(B15,'Entry codes'!$O$6:$R$999,2,0))</f>
        <v/>
      </c>
      <c r="C37" s="149" t="s">
        <v>1997</v>
      </c>
      <c r="D37" s="149" t="s">
        <v>232</v>
      </c>
    </row>
    <row r="38" spans="1:4">
      <c r="A38" s="149" t="s">
        <v>31</v>
      </c>
      <c r="B38" s="151" t="str">
        <f>IF(ISBLANK(B15),"",VLOOKUP(B15,'Entry codes'!$O$6:$R$999,3,0))</f>
        <v/>
      </c>
      <c r="C38" s="149" t="s">
        <v>1998</v>
      </c>
      <c r="D38" s="149" t="s">
        <v>32</v>
      </c>
    </row>
    <row r="39" spans="1:4">
      <c r="A39" s="149" t="s">
        <v>2002</v>
      </c>
      <c r="B39" s="149" t="str">
        <f>IF(ISBLANK(B15),"",VLOOKUP(B15,'Entry codes'!$O$6:$R$999,4,0))</f>
        <v/>
      </c>
      <c r="C39" s="149" t="s">
        <v>1999</v>
      </c>
      <c r="D39" s="149" t="s">
        <v>294</v>
      </c>
    </row>
    <row r="41" spans="1:4">
      <c r="A41" s="149" t="s">
        <v>2600</v>
      </c>
      <c r="B41" s="91">
        <v>43809</v>
      </c>
    </row>
  </sheetData>
  <dataValidations count="10">
    <dataValidation type="list" allowBlank="1" showInputMessage="1" showErrorMessage="1" sqref="B14">
      <formula1>stock_name</formula1>
    </dataValidation>
    <dataValidation type="list" allowBlank="1" showInputMessage="1" showErrorMessage="1" sqref="B13">
      <formula1>assessor_name</formula1>
    </dataValidation>
    <dataValidation type="list" allowBlank="1" showInputMessage="1" showErrorMessage="1" sqref="B15">
      <formula1>assess_name</formula1>
    </dataValidation>
    <dataValidation type="list" allowBlank="1" showInputMessage="1" showErrorMessage="1" sqref="B4">
      <formula1>species_list</formula1>
    </dataValidation>
    <dataValidation type="list" allowBlank="1" showInputMessage="1" showErrorMessage="1" sqref="B12">
      <formula1>area_name</formula1>
    </dataValidation>
    <dataValidation type="list" allowBlank="1" showInputMessage="1" showErrorMessage="1" sqref="B5">
      <formula1>common_list</formula1>
    </dataValidation>
    <dataValidation type="list" allowBlank="1" showInputMessage="1" showErrorMessage="1" sqref="B17">
      <formula1>st_lvl</formula1>
    </dataValidation>
    <dataValidation type="list" allowBlank="1" showInputMessage="1" showErrorMessage="1" sqref="B22 B24">
      <formula1>b_pref</formula1>
    </dataValidation>
    <dataValidation type="list" allowBlank="1" showInputMessage="1" showErrorMessage="1" sqref="B23 B25">
      <formula1>u_pref</formula1>
    </dataValidation>
    <dataValidation type="list" allowBlank="1" showInputMessage="1" showErrorMessage="1" sqref="B16">
      <formula1>at_accept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L137"/>
  <sheetViews>
    <sheetView workbookViewId="0">
      <pane xSplit="2" ySplit="12" topLeftCell="C13" activePane="bottomRight" state="frozen"/>
      <selection pane="topRight" activeCell="C1" sqref="C1"/>
      <selection pane="bottomLeft" activeCell="A11" sqref="A11"/>
      <selection pane="bottomRight" activeCell="B15" sqref="B15"/>
    </sheetView>
  </sheetViews>
  <sheetFormatPr defaultRowHeight="14.4"/>
  <cols>
    <col min="1" max="1" width="11" customWidth="1"/>
    <col min="2" max="2" width="9.5546875" customWidth="1"/>
    <col min="3" max="3" width="16.109375" customWidth="1"/>
    <col min="4" max="4" width="16.6640625" customWidth="1"/>
    <col min="5" max="5" width="17" customWidth="1"/>
    <col min="6" max="6" width="16.5546875" customWidth="1"/>
    <col min="7" max="7" width="18.33203125" customWidth="1"/>
    <col min="8" max="8" width="16.33203125" customWidth="1"/>
    <col min="9" max="9" width="16.5546875" customWidth="1"/>
    <col min="10" max="10" width="17.5546875" customWidth="1"/>
    <col min="11" max="11" width="21.33203125" customWidth="1"/>
    <col min="12" max="12" width="20.6640625" customWidth="1"/>
  </cols>
  <sheetData>
    <row r="1" spans="1:12" ht="15" thickTop="1">
      <c r="A1" s="301" t="s">
        <v>1668</v>
      </c>
      <c r="B1" s="258" t="s">
        <v>2623</v>
      </c>
      <c r="C1" s="259"/>
      <c r="D1" s="259"/>
      <c r="E1" s="259"/>
      <c r="F1" s="260"/>
      <c r="I1" s="12"/>
    </row>
    <row r="2" spans="1:12">
      <c r="A2" s="302"/>
      <c r="B2" s="261" t="s">
        <v>2624</v>
      </c>
      <c r="C2" s="96"/>
      <c r="D2" s="96"/>
      <c r="E2" s="96"/>
      <c r="F2" s="262"/>
    </row>
    <row r="3" spans="1:12" ht="15" thickBot="1">
      <c r="A3" s="302"/>
      <c r="B3" s="263" t="s">
        <v>2708</v>
      </c>
      <c r="C3" s="264"/>
      <c r="D3" s="264"/>
      <c r="E3" s="264"/>
      <c r="F3" s="265"/>
    </row>
    <row r="4" spans="1:12" ht="15" thickTop="1">
      <c r="A4" s="302"/>
      <c r="B4" s="269" t="s">
        <v>2618</v>
      </c>
      <c r="C4" s="270"/>
      <c r="D4" s="270"/>
      <c r="E4" s="270"/>
      <c r="F4" s="271"/>
    </row>
    <row r="5" spans="1:12">
      <c r="A5" s="302"/>
      <c r="B5" s="269" t="s">
        <v>2713</v>
      </c>
      <c r="C5" s="270"/>
      <c r="D5" s="270"/>
      <c r="E5" s="270"/>
      <c r="F5" s="271"/>
      <c r="G5" s="62" t="s">
        <v>3048</v>
      </c>
      <c r="H5" s="63"/>
      <c r="I5" s="117"/>
    </row>
    <row r="6" spans="1:12" ht="15" thickBot="1">
      <c r="A6" s="303"/>
      <c r="B6" s="272" t="s">
        <v>1796</v>
      </c>
      <c r="C6" s="273"/>
      <c r="D6" s="273"/>
      <c r="E6" s="273"/>
      <c r="F6" s="274"/>
      <c r="G6" s="149" t="s">
        <v>3045</v>
      </c>
      <c r="H6" s="149"/>
    </row>
    <row r="7" spans="1:12" ht="15.6" thickTop="1" thickBot="1">
      <c r="G7" s="115"/>
      <c r="H7" s="9"/>
    </row>
    <row r="8" spans="1:12" ht="28.5" customHeight="1" thickTop="1">
      <c r="A8" t="s">
        <v>1669</v>
      </c>
      <c r="B8" t="s">
        <v>1673</v>
      </c>
      <c r="C8" s="17" t="s">
        <v>4863</v>
      </c>
      <c r="D8" s="17" t="s">
        <v>4833</v>
      </c>
      <c r="E8" s="17" t="s">
        <v>2608</v>
      </c>
      <c r="F8" s="15" t="s">
        <v>1678</v>
      </c>
      <c r="G8" s="97" t="s">
        <v>1693</v>
      </c>
      <c r="H8" s="98" t="s">
        <v>2060</v>
      </c>
      <c r="I8" s="99" t="s">
        <v>1690</v>
      </c>
      <c r="J8" s="17" t="s">
        <v>1681</v>
      </c>
      <c r="K8" s="17" t="s">
        <v>4853</v>
      </c>
      <c r="L8" s="17" t="s">
        <v>1725</v>
      </c>
    </row>
    <row r="9" spans="1:12">
      <c r="A9" t="s">
        <v>1671</v>
      </c>
      <c r="C9" s="243"/>
      <c r="D9" s="243"/>
      <c r="E9" s="243"/>
      <c r="F9" s="244"/>
      <c r="G9" s="245"/>
      <c r="H9" s="243"/>
      <c r="I9" s="246"/>
      <c r="J9" s="247"/>
      <c r="K9" s="144"/>
      <c r="L9" s="14" t="s">
        <v>1726</v>
      </c>
    </row>
    <row r="10" spans="1:12">
      <c r="A10" t="s">
        <v>1676</v>
      </c>
      <c r="C10" s="18" t="s">
        <v>1688</v>
      </c>
      <c r="D10" s="18" t="s">
        <v>1689</v>
      </c>
      <c r="E10" s="248"/>
      <c r="F10" s="249"/>
      <c r="G10" s="250"/>
      <c r="H10" s="248"/>
      <c r="I10" s="251"/>
      <c r="J10" s="252"/>
      <c r="K10" s="248"/>
      <c r="L10" s="14" t="s">
        <v>1726</v>
      </c>
    </row>
    <row r="11" spans="1:12">
      <c r="A11" t="s">
        <v>1675</v>
      </c>
      <c r="C11" s="18" t="s">
        <v>1688</v>
      </c>
      <c r="D11" s="248"/>
      <c r="E11" s="248"/>
      <c r="F11" s="249"/>
      <c r="G11" s="250"/>
      <c r="H11" s="248"/>
      <c r="I11" s="251"/>
      <c r="J11" s="252"/>
      <c r="K11" s="248"/>
      <c r="L11" s="14" t="s">
        <v>1726</v>
      </c>
    </row>
    <row r="12" spans="1:12">
      <c r="A12" s="101" t="s">
        <v>3049</v>
      </c>
      <c r="B12" s="159"/>
      <c r="C12" s="253"/>
      <c r="D12" s="253"/>
      <c r="E12" s="254"/>
      <c r="F12" s="254"/>
      <c r="G12" s="255"/>
      <c r="H12" s="253"/>
      <c r="I12" s="256"/>
      <c r="J12" s="257"/>
      <c r="K12" s="253"/>
      <c r="L12" s="14" t="s">
        <v>1726</v>
      </c>
    </row>
    <row r="13" spans="1:12">
      <c r="A13" s="150" t="s">
        <v>1670</v>
      </c>
      <c r="B13" s="150"/>
      <c r="C13" s="158" t="s">
        <v>1679</v>
      </c>
      <c r="D13" s="158" t="s">
        <v>2607</v>
      </c>
      <c r="E13" s="158" t="s">
        <v>2609</v>
      </c>
      <c r="F13" s="165" t="s">
        <v>1680</v>
      </c>
      <c r="G13" s="169" t="s">
        <v>1692</v>
      </c>
      <c r="H13" s="158" t="s">
        <v>1691</v>
      </c>
      <c r="I13" s="170" t="s">
        <v>1934</v>
      </c>
      <c r="J13" s="167" t="s">
        <v>1935</v>
      </c>
      <c r="K13" s="158" t="s">
        <v>1682</v>
      </c>
      <c r="L13" s="146" t="s">
        <v>1726</v>
      </c>
    </row>
    <row r="14" spans="1:12" s="109" customFormat="1">
      <c r="A14" s="149" t="s">
        <v>2722</v>
      </c>
      <c r="B14" s="149"/>
      <c r="C14" s="156" t="str">
        <f>IF(ISBLANK(C9),"",VLOOKUP(C9,'Entry codes'!$Z$6:$AA$999,2,0))</f>
        <v/>
      </c>
      <c r="D14" s="156" t="str">
        <f>IF(ISBLANK(D9),"",VLOOKUP(D9,'Entry codes'!$Z$6:$AA$999,2,0))</f>
        <v/>
      </c>
      <c r="E14" s="156" t="str">
        <f>IF(ISBLANK(E9),"",VLOOKUP(E9,'Entry codes'!$Z$6:$AA$999,2,0))</f>
        <v/>
      </c>
      <c r="F14" s="166" t="str">
        <f>IF(ISBLANK(F9),"",VLOOKUP(F9,'Entry codes'!$Z$6:$AA$999,2,0))</f>
        <v/>
      </c>
      <c r="G14" s="171" t="str">
        <f>IF(ISBLANK(G9),"",VLOOKUP(G9,'Entry codes'!$Z$6:$AA$999,2,0))</f>
        <v/>
      </c>
      <c r="H14" s="156" t="str">
        <f>IF(ISBLANK(H9),"",VLOOKUP(H9,'Entry codes'!$Z$6:$AA$999,2,0))</f>
        <v/>
      </c>
      <c r="I14" s="172" t="str">
        <f>IF(ISBLANK(I9),"",VLOOKUP(I9,'Entry codes'!$Z$6:$AA$999,2,0))</f>
        <v/>
      </c>
      <c r="J14" s="168" t="str">
        <f>IF(ISBLANK(J9),"",VLOOKUP(J9,'Entry codes'!$AC$6:$AD$999,2,0))</f>
        <v/>
      </c>
      <c r="K14" s="158" t="s">
        <v>4813</v>
      </c>
      <c r="L14" s="146" t="s">
        <v>1726</v>
      </c>
    </row>
    <row r="15" spans="1:12" ht="130.19999999999999" thickBot="1">
      <c r="A15" s="19" t="s">
        <v>1677</v>
      </c>
      <c r="C15" s="73" t="s">
        <v>4856</v>
      </c>
      <c r="D15" s="74" t="s">
        <v>4832</v>
      </c>
      <c r="E15" s="74" t="s">
        <v>2610</v>
      </c>
      <c r="F15" s="93" t="s">
        <v>4834</v>
      </c>
      <c r="G15" s="162" t="s">
        <v>2619</v>
      </c>
      <c r="H15" s="163" t="s">
        <v>2620</v>
      </c>
      <c r="I15" s="164" t="s">
        <v>2621</v>
      </c>
      <c r="J15" s="73" t="s">
        <v>2066</v>
      </c>
      <c r="K15" s="74" t="s">
        <v>1795</v>
      </c>
      <c r="L15" s="14"/>
    </row>
    <row r="16" spans="1:12" s="64" customFormat="1" ht="103.5" customHeight="1" thickTop="1">
      <c r="A16" s="46" t="s">
        <v>1942</v>
      </c>
      <c r="B16" s="47"/>
      <c r="C16" s="75"/>
      <c r="D16" s="75"/>
      <c r="E16" s="75"/>
      <c r="F16" s="75"/>
      <c r="G16" s="94"/>
      <c r="H16" s="94"/>
      <c r="I16" s="94"/>
      <c r="J16" s="75"/>
      <c r="K16" s="75"/>
      <c r="L16" s="72"/>
    </row>
    <row r="17" spans="1:11">
      <c r="A17" t="s">
        <v>1727</v>
      </c>
      <c r="B17" s="14">
        <v>1900</v>
      </c>
      <c r="C17" s="66"/>
      <c r="D17" s="66"/>
      <c r="E17" s="66"/>
      <c r="F17" s="67"/>
      <c r="G17" s="67"/>
      <c r="H17" s="67"/>
      <c r="I17" s="67"/>
      <c r="J17" s="68"/>
      <c r="K17" s="68"/>
    </row>
    <row r="18" spans="1:11">
      <c r="B18" s="14">
        <v>1901</v>
      </c>
      <c r="C18" s="53"/>
      <c r="D18" s="53"/>
      <c r="E18" s="53"/>
      <c r="F18" s="54"/>
      <c r="G18" s="54"/>
      <c r="H18" s="54"/>
      <c r="I18" s="54"/>
      <c r="J18" s="55"/>
      <c r="K18" s="55"/>
    </row>
    <row r="19" spans="1:11">
      <c r="B19" s="14">
        <v>1902</v>
      </c>
      <c r="C19" s="53"/>
      <c r="D19" s="53"/>
      <c r="E19" s="53"/>
      <c r="F19" s="54"/>
      <c r="G19" s="54"/>
      <c r="H19" s="54"/>
      <c r="I19" s="54"/>
      <c r="J19" s="55"/>
      <c r="K19" s="55"/>
    </row>
    <row r="20" spans="1:11">
      <c r="B20" s="14">
        <v>1903</v>
      </c>
      <c r="C20" s="53"/>
      <c r="D20" s="53"/>
      <c r="E20" s="53"/>
      <c r="F20" s="54"/>
      <c r="G20" s="54"/>
      <c r="H20" s="54"/>
      <c r="I20" s="54"/>
      <c r="J20" s="55"/>
      <c r="K20" s="55"/>
    </row>
    <row r="21" spans="1:11">
      <c r="B21" s="14">
        <v>1904</v>
      </c>
      <c r="C21" s="53"/>
      <c r="D21" s="53"/>
      <c r="E21" s="53"/>
      <c r="F21" s="54"/>
      <c r="G21" s="54"/>
      <c r="H21" s="54"/>
      <c r="I21" s="54"/>
      <c r="J21" s="55"/>
      <c r="K21" s="55"/>
    </row>
    <row r="22" spans="1:11">
      <c r="B22" s="14">
        <v>1905</v>
      </c>
      <c r="C22" s="53"/>
      <c r="D22" s="53"/>
      <c r="E22" s="53"/>
      <c r="F22" s="54"/>
      <c r="G22" s="54"/>
      <c r="H22" s="54"/>
      <c r="I22" s="54"/>
      <c r="J22" s="55"/>
      <c r="K22" s="55"/>
    </row>
    <row r="23" spans="1:11">
      <c r="B23" s="14">
        <v>1906</v>
      </c>
      <c r="C23" s="53"/>
      <c r="D23" s="53"/>
      <c r="E23" s="53"/>
      <c r="F23" s="54"/>
      <c r="G23" s="54"/>
      <c r="H23" s="54"/>
      <c r="I23" s="54"/>
      <c r="J23" s="55"/>
      <c r="K23" s="55"/>
    </row>
    <row r="24" spans="1:11">
      <c r="B24" s="14">
        <v>1907</v>
      </c>
      <c r="C24" s="53"/>
      <c r="D24" s="53"/>
      <c r="E24" s="53"/>
      <c r="F24" s="54"/>
      <c r="G24" s="54"/>
      <c r="H24" s="54"/>
      <c r="I24" s="54"/>
      <c r="J24" s="55"/>
      <c r="K24" s="55"/>
    </row>
    <row r="25" spans="1:11">
      <c r="B25" s="14">
        <v>1908</v>
      </c>
      <c r="C25" s="53"/>
      <c r="D25" s="53"/>
      <c r="E25" s="53"/>
      <c r="F25" s="54"/>
      <c r="G25" s="54"/>
      <c r="H25" s="54"/>
      <c r="I25" s="54"/>
      <c r="J25" s="55"/>
      <c r="K25" s="55"/>
    </row>
    <row r="26" spans="1:11">
      <c r="B26" s="14">
        <v>1909</v>
      </c>
      <c r="C26" s="53"/>
      <c r="D26" s="53"/>
      <c r="E26" s="53"/>
      <c r="F26" s="54"/>
      <c r="G26" s="54"/>
      <c r="H26" s="54"/>
      <c r="I26" s="54"/>
      <c r="J26" s="55"/>
      <c r="K26" s="55"/>
    </row>
    <row r="27" spans="1:11">
      <c r="B27" s="14">
        <v>1910</v>
      </c>
      <c r="C27" s="53"/>
      <c r="D27" s="53"/>
      <c r="E27" s="53"/>
      <c r="F27" s="54"/>
      <c r="G27" s="54"/>
      <c r="H27" s="54"/>
      <c r="I27" s="54"/>
      <c r="J27" s="55"/>
      <c r="K27" s="55"/>
    </row>
    <row r="28" spans="1:11">
      <c r="B28" s="14">
        <v>1911</v>
      </c>
      <c r="C28" s="53"/>
      <c r="D28" s="53"/>
      <c r="E28" s="53"/>
      <c r="F28" s="54"/>
      <c r="G28" s="54"/>
      <c r="H28" s="54"/>
      <c r="I28" s="54"/>
      <c r="J28" s="55"/>
      <c r="K28" s="55"/>
    </row>
    <row r="29" spans="1:11">
      <c r="B29" s="14">
        <v>1912</v>
      </c>
      <c r="C29" s="53"/>
      <c r="D29" s="53"/>
      <c r="E29" s="53"/>
      <c r="F29" s="54"/>
      <c r="G29" s="54"/>
      <c r="H29" s="54"/>
      <c r="I29" s="54"/>
      <c r="J29" s="55"/>
      <c r="K29" s="55"/>
    </row>
    <row r="30" spans="1:11">
      <c r="B30" s="14">
        <v>1913</v>
      </c>
      <c r="C30" s="53"/>
      <c r="D30" s="53"/>
      <c r="E30" s="53"/>
      <c r="F30" s="54"/>
      <c r="G30" s="54"/>
      <c r="H30" s="54"/>
      <c r="I30" s="54"/>
      <c r="J30" s="55"/>
      <c r="K30" s="55"/>
    </row>
    <row r="31" spans="1:11">
      <c r="B31" s="14">
        <v>1914</v>
      </c>
      <c r="C31" s="53"/>
      <c r="D31" s="53"/>
      <c r="E31" s="53"/>
      <c r="F31" s="54"/>
      <c r="G31" s="54"/>
      <c r="H31" s="54"/>
      <c r="I31" s="54"/>
      <c r="J31" s="55"/>
      <c r="K31" s="55"/>
    </row>
    <row r="32" spans="1:11">
      <c r="B32" s="14">
        <v>1915</v>
      </c>
      <c r="C32" s="53"/>
      <c r="D32" s="53"/>
      <c r="E32" s="53"/>
      <c r="F32" s="54"/>
      <c r="G32" s="54"/>
      <c r="H32" s="54"/>
      <c r="I32" s="54"/>
      <c r="J32" s="55"/>
      <c r="K32" s="55"/>
    </row>
    <row r="33" spans="2:11">
      <c r="B33" s="14">
        <v>1916</v>
      </c>
      <c r="C33" s="53"/>
      <c r="D33" s="53"/>
      <c r="E33" s="53"/>
      <c r="F33" s="54"/>
      <c r="G33" s="54"/>
      <c r="H33" s="54"/>
      <c r="I33" s="54"/>
      <c r="J33" s="55"/>
      <c r="K33" s="55"/>
    </row>
    <row r="34" spans="2:11">
      <c r="B34" s="14">
        <v>1917</v>
      </c>
      <c r="C34" s="53"/>
      <c r="D34" s="53"/>
      <c r="E34" s="53"/>
      <c r="F34" s="54"/>
      <c r="G34" s="54"/>
      <c r="H34" s="54"/>
      <c r="I34" s="54"/>
      <c r="J34" s="55"/>
      <c r="K34" s="55"/>
    </row>
    <row r="35" spans="2:11">
      <c r="B35" s="14">
        <v>1918</v>
      </c>
      <c r="C35" s="53"/>
      <c r="D35" s="53"/>
      <c r="E35" s="53"/>
      <c r="F35" s="54"/>
      <c r="G35" s="54"/>
      <c r="H35" s="54"/>
      <c r="I35" s="54"/>
      <c r="J35" s="55"/>
      <c r="K35" s="55"/>
    </row>
    <row r="36" spans="2:11">
      <c r="B36" s="14">
        <v>1919</v>
      </c>
      <c r="C36" s="53"/>
      <c r="D36" s="53"/>
      <c r="E36" s="53"/>
      <c r="F36" s="54"/>
      <c r="G36" s="54"/>
      <c r="H36" s="54"/>
      <c r="I36" s="54"/>
      <c r="J36" s="55"/>
      <c r="K36" s="55"/>
    </row>
    <row r="37" spans="2:11">
      <c r="B37" s="14">
        <v>1920</v>
      </c>
      <c r="C37" s="53"/>
      <c r="D37" s="53"/>
      <c r="E37" s="53"/>
      <c r="F37" s="54"/>
      <c r="G37" s="54"/>
      <c r="H37" s="54"/>
      <c r="I37" s="54"/>
      <c r="J37" s="55"/>
      <c r="K37" s="55"/>
    </row>
    <row r="38" spans="2:11">
      <c r="B38" s="14">
        <v>1921</v>
      </c>
      <c r="C38" s="53"/>
      <c r="D38" s="53"/>
      <c r="E38" s="53"/>
      <c r="F38" s="54"/>
      <c r="G38" s="54"/>
      <c r="H38" s="54"/>
      <c r="I38" s="54"/>
      <c r="J38" s="55"/>
      <c r="K38" s="55"/>
    </row>
    <row r="39" spans="2:11">
      <c r="B39" s="14">
        <v>1922</v>
      </c>
      <c r="C39" s="53"/>
      <c r="D39" s="53"/>
      <c r="E39" s="53"/>
      <c r="F39" s="54"/>
      <c r="G39" s="54"/>
      <c r="H39" s="54"/>
      <c r="I39" s="54"/>
      <c r="J39" s="55"/>
      <c r="K39" s="55"/>
    </row>
    <row r="40" spans="2:11">
      <c r="B40" s="14">
        <v>1923</v>
      </c>
      <c r="C40" s="53"/>
      <c r="D40" s="53"/>
      <c r="E40" s="53"/>
      <c r="F40" s="54"/>
      <c r="G40" s="54"/>
      <c r="H40" s="54"/>
      <c r="I40" s="54"/>
      <c r="J40" s="55"/>
      <c r="K40" s="55"/>
    </row>
    <row r="41" spans="2:11">
      <c r="B41" s="14">
        <v>1924</v>
      </c>
      <c r="C41" s="53"/>
      <c r="D41" s="53"/>
      <c r="E41" s="53"/>
      <c r="F41" s="54"/>
      <c r="G41" s="54"/>
      <c r="H41" s="54"/>
      <c r="I41" s="54"/>
      <c r="J41" s="55"/>
      <c r="K41" s="55"/>
    </row>
    <row r="42" spans="2:11">
      <c r="B42" s="14">
        <v>1925</v>
      </c>
      <c r="C42" s="53"/>
      <c r="D42" s="53"/>
      <c r="E42" s="53"/>
      <c r="F42" s="54"/>
      <c r="G42" s="54"/>
      <c r="H42" s="54"/>
      <c r="I42" s="54"/>
      <c r="J42" s="55"/>
      <c r="K42" s="55"/>
    </row>
    <row r="43" spans="2:11">
      <c r="B43" s="14">
        <v>1926</v>
      </c>
      <c r="C43" s="53"/>
      <c r="D43" s="53"/>
      <c r="E43" s="53"/>
      <c r="F43" s="54"/>
      <c r="G43" s="54"/>
      <c r="H43" s="54"/>
      <c r="I43" s="54"/>
      <c r="J43" s="55"/>
      <c r="K43" s="55"/>
    </row>
    <row r="44" spans="2:11">
      <c r="B44" s="14">
        <v>1927</v>
      </c>
      <c r="C44" s="53"/>
      <c r="D44" s="53"/>
      <c r="E44" s="53"/>
      <c r="F44" s="54"/>
      <c r="G44" s="54"/>
      <c r="H44" s="54"/>
      <c r="I44" s="54"/>
      <c r="J44" s="55"/>
      <c r="K44" s="55"/>
    </row>
    <row r="45" spans="2:11">
      <c r="B45" s="14">
        <v>1928</v>
      </c>
      <c r="C45" s="53"/>
      <c r="D45" s="53"/>
      <c r="E45" s="53"/>
      <c r="F45" s="54"/>
      <c r="G45" s="54"/>
      <c r="H45" s="54"/>
      <c r="I45" s="54"/>
      <c r="J45" s="55"/>
      <c r="K45" s="55"/>
    </row>
    <row r="46" spans="2:11">
      <c r="B46" s="14">
        <v>1929</v>
      </c>
      <c r="C46" s="53"/>
      <c r="D46" s="53"/>
      <c r="E46" s="53"/>
      <c r="F46" s="54"/>
      <c r="G46" s="54"/>
      <c r="H46" s="54"/>
      <c r="I46" s="54"/>
      <c r="J46" s="55"/>
      <c r="K46" s="55"/>
    </row>
    <row r="47" spans="2:11">
      <c r="B47" s="14">
        <v>1930</v>
      </c>
      <c r="C47" s="53"/>
      <c r="D47" s="53"/>
      <c r="E47" s="53"/>
      <c r="F47" s="54"/>
      <c r="G47" s="54"/>
      <c r="H47" s="54"/>
      <c r="I47" s="54"/>
      <c r="J47" s="55"/>
      <c r="K47" s="55"/>
    </row>
    <row r="48" spans="2:11">
      <c r="B48" s="14">
        <v>1931</v>
      </c>
      <c r="C48" s="53"/>
      <c r="D48" s="53"/>
      <c r="E48" s="53"/>
      <c r="F48" s="54"/>
      <c r="G48" s="54"/>
      <c r="H48" s="54"/>
      <c r="I48" s="54"/>
      <c r="J48" s="55"/>
      <c r="K48" s="55"/>
    </row>
    <row r="49" spans="2:11">
      <c r="B49" s="14">
        <v>1932</v>
      </c>
      <c r="C49" s="53"/>
      <c r="D49" s="53"/>
      <c r="E49" s="53"/>
      <c r="F49" s="54"/>
      <c r="G49" s="54"/>
      <c r="H49" s="54"/>
      <c r="I49" s="54"/>
      <c r="J49" s="55"/>
      <c r="K49" s="55"/>
    </row>
    <row r="50" spans="2:11">
      <c r="B50" s="14">
        <v>1933</v>
      </c>
      <c r="C50" s="53"/>
      <c r="D50" s="53"/>
      <c r="E50" s="53"/>
      <c r="F50" s="54"/>
      <c r="G50" s="54"/>
      <c r="H50" s="54"/>
      <c r="I50" s="54"/>
      <c r="J50" s="55"/>
      <c r="K50" s="55"/>
    </row>
    <row r="51" spans="2:11">
      <c r="B51" s="14">
        <v>1934</v>
      </c>
      <c r="C51" s="53"/>
      <c r="D51" s="53"/>
      <c r="E51" s="53"/>
      <c r="F51" s="54"/>
      <c r="G51" s="54"/>
      <c r="H51" s="54"/>
      <c r="I51" s="54"/>
      <c r="J51" s="55"/>
      <c r="K51" s="55"/>
    </row>
    <row r="52" spans="2:11">
      <c r="B52" s="14">
        <v>1935</v>
      </c>
      <c r="C52" s="53"/>
      <c r="D52" s="53"/>
      <c r="E52" s="53"/>
      <c r="F52" s="54"/>
      <c r="G52" s="54"/>
      <c r="H52" s="54"/>
      <c r="I52" s="54"/>
      <c r="J52" s="55"/>
      <c r="K52" s="55"/>
    </row>
    <row r="53" spans="2:11">
      <c r="B53" s="14">
        <v>1936</v>
      </c>
      <c r="C53" s="53"/>
      <c r="D53" s="53"/>
      <c r="E53" s="53"/>
      <c r="F53" s="54"/>
      <c r="G53" s="54"/>
      <c r="H53" s="54"/>
      <c r="I53" s="54"/>
      <c r="J53" s="55"/>
      <c r="K53" s="55"/>
    </row>
    <row r="54" spans="2:11">
      <c r="B54" s="14">
        <v>1937</v>
      </c>
      <c r="C54" s="53"/>
      <c r="D54" s="53"/>
      <c r="E54" s="53"/>
      <c r="F54" s="54"/>
      <c r="G54" s="54"/>
      <c r="H54" s="54"/>
      <c r="I54" s="54"/>
      <c r="J54" s="55"/>
      <c r="K54" s="55"/>
    </row>
    <row r="55" spans="2:11">
      <c r="B55" s="14">
        <v>1938</v>
      </c>
      <c r="C55" s="53"/>
      <c r="D55" s="53"/>
      <c r="E55" s="53"/>
      <c r="F55" s="54"/>
      <c r="G55" s="54"/>
      <c r="H55" s="54"/>
      <c r="I55" s="54"/>
      <c r="J55" s="55"/>
      <c r="K55" s="55"/>
    </row>
    <row r="56" spans="2:11">
      <c r="B56" s="14">
        <v>1939</v>
      </c>
      <c r="C56" s="53"/>
      <c r="D56" s="53"/>
      <c r="E56" s="53"/>
      <c r="F56" s="54"/>
      <c r="G56" s="54"/>
      <c r="H56" s="54"/>
      <c r="I56" s="54"/>
      <c r="J56" s="55"/>
      <c r="K56" s="55"/>
    </row>
    <row r="57" spans="2:11">
      <c r="B57" s="14">
        <v>1940</v>
      </c>
      <c r="C57" s="53"/>
      <c r="D57" s="53"/>
      <c r="E57" s="53"/>
      <c r="F57" s="54"/>
      <c r="G57" s="54"/>
      <c r="H57" s="54"/>
      <c r="I57" s="54"/>
      <c r="J57" s="55"/>
      <c r="K57" s="55"/>
    </row>
    <row r="58" spans="2:11">
      <c r="B58" s="14">
        <v>1941</v>
      </c>
      <c r="C58" s="53"/>
      <c r="D58" s="53"/>
      <c r="E58" s="53"/>
      <c r="F58" s="54"/>
      <c r="G58" s="54"/>
      <c r="H58" s="54"/>
      <c r="I58" s="54"/>
      <c r="J58" s="55"/>
      <c r="K58" s="55"/>
    </row>
    <row r="59" spans="2:11">
      <c r="B59" s="14">
        <v>1942</v>
      </c>
      <c r="C59" s="53"/>
      <c r="D59" s="53"/>
      <c r="E59" s="53"/>
      <c r="F59" s="54"/>
      <c r="G59" s="54"/>
      <c r="H59" s="54"/>
      <c r="I59" s="54"/>
      <c r="J59" s="55"/>
      <c r="K59" s="55"/>
    </row>
    <row r="60" spans="2:11">
      <c r="B60" s="14">
        <v>1943</v>
      </c>
      <c r="C60" s="53"/>
      <c r="D60" s="53"/>
      <c r="E60" s="53"/>
      <c r="F60" s="54"/>
      <c r="G60" s="54"/>
      <c r="H60" s="54"/>
      <c r="I60" s="54"/>
      <c r="J60" s="55"/>
      <c r="K60" s="55"/>
    </row>
    <row r="61" spans="2:11">
      <c r="B61" s="14">
        <v>1944</v>
      </c>
      <c r="C61" s="53"/>
      <c r="D61" s="53"/>
      <c r="E61" s="53"/>
      <c r="F61" s="54"/>
      <c r="G61" s="54"/>
      <c r="H61" s="54"/>
      <c r="I61" s="54"/>
      <c r="J61" s="55"/>
      <c r="K61" s="55"/>
    </row>
    <row r="62" spans="2:11">
      <c r="B62" s="14">
        <v>1945</v>
      </c>
      <c r="C62" s="53"/>
      <c r="D62" s="53"/>
      <c r="E62" s="53"/>
      <c r="F62" s="54"/>
      <c r="G62" s="54"/>
      <c r="H62" s="54"/>
      <c r="I62" s="54"/>
      <c r="J62" s="55"/>
      <c r="K62" s="55"/>
    </row>
    <row r="63" spans="2:11">
      <c r="B63" s="14">
        <v>1946</v>
      </c>
      <c r="C63" s="53"/>
      <c r="D63" s="53"/>
      <c r="E63" s="53"/>
      <c r="F63" s="54"/>
      <c r="G63" s="54"/>
      <c r="H63" s="54"/>
      <c r="I63" s="54"/>
      <c r="J63" s="55"/>
      <c r="K63" s="55"/>
    </row>
    <row r="64" spans="2:11">
      <c r="B64" s="14">
        <v>1947</v>
      </c>
      <c r="C64" s="53"/>
      <c r="D64" s="53"/>
      <c r="E64" s="53"/>
      <c r="F64" s="54"/>
      <c r="G64" s="54"/>
      <c r="H64" s="54"/>
      <c r="I64" s="54"/>
      <c r="J64" s="55"/>
      <c r="K64" s="55"/>
    </row>
    <row r="65" spans="2:11">
      <c r="B65" s="14">
        <v>1948</v>
      </c>
      <c r="C65" s="53"/>
      <c r="D65" s="53"/>
      <c r="E65" s="53"/>
      <c r="F65" s="54"/>
      <c r="G65" s="54"/>
      <c r="H65" s="54"/>
      <c r="I65" s="54"/>
      <c r="J65" s="55"/>
      <c r="K65" s="55"/>
    </row>
    <row r="66" spans="2:11">
      <c r="B66" s="14">
        <v>1949</v>
      </c>
      <c r="C66" s="53"/>
      <c r="D66" s="53"/>
      <c r="E66" s="53"/>
      <c r="F66" s="54"/>
      <c r="G66" s="54"/>
      <c r="H66" s="54"/>
      <c r="I66" s="54"/>
      <c r="J66" s="55"/>
      <c r="K66" s="55"/>
    </row>
    <row r="67" spans="2:11">
      <c r="B67" s="14">
        <v>1950</v>
      </c>
      <c r="C67" s="53"/>
      <c r="D67" s="53"/>
      <c r="E67" s="53"/>
      <c r="F67" s="54"/>
      <c r="G67" s="54"/>
      <c r="H67" s="54"/>
      <c r="I67" s="54"/>
      <c r="J67" s="55"/>
      <c r="K67" s="55"/>
    </row>
    <row r="68" spans="2:11">
      <c r="B68" s="14">
        <v>1951</v>
      </c>
      <c r="C68" s="53"/>
      <c r="D68" s="53"/>
      <c r="E68" s="53"/>
      <c r="F68" s="54"/>
      <c r="G68" s="54"/>
      <c r="H68" s="54"/>
      <c r="I68" s="54"/>
      <c r="J68" s="55"/>
      <c r="K68" s="55"/>
    </row>
    <row r="69" spans="2:11">
      <c r="B69" s="14">
        <v>1952</v>
      </c>
      <c r="C69" s="53"/>
      <c r="D69" s="53"/>
      <c r="E69" s="53"/>
      <c r="F69" s="54"/>
      <c r="G69" s="54"/>
      <c r="H69" s="54"/>
      <c r="I69" s="54"/>
      <c r="J69" s="55"/>
      <c r="K69" s="55"/>
    </row>
    <row r="70" spans="2:11">
      <c r="B70" s="14">
        <v>1953</v>
      </c>
      <c r="C70" s="53"/>
      <c r="D70" s="53"/>
      <c r="E70" s="53"/>
      <c r="F70" s="54"/>
      <c r="G70" s="54"/>
      <c r="H70" s="54"/>
      <c r="I70" s="54"/>
      <c r="J70" s="55"/>
      <c r="K70" s="55"/>
    </row>
    <row r="71" spans="2:11">
      <c r="B71" s="14">
        <v>1954</v>
      </c>
      <c r="C71" s="53"/>
      <c r="D71" s="53"/>
      <c r="E71" s="53"/>
      <c r="F71" s="54"/>
      <c r="G71" s="54"/>
      <c r="H71" s="54"/>
      <c r="I71" s="54"/>
      <c r="J71" s="55"/>
      <c r="K71" s="55"/>
    </row>
    <row r="72" spans="2:11">
      <c r="B72" s="14">
        <v>1955</v>
      </c>
      <c r="C72" s="53"/>
      <c r="D72" s="53"/>
      <c r="E72" s="53"/>
      <c r="F72" s="54"/>
      <c r="G72" s="54"/>
      <c r="H72" s="54"/>
      <c r="I72" s="54"/>
      <c r="J72" s="55"/>
      <c r="K72" s="55"/>
    </row>
    <row r="73" spans="2:11">
      <c r="B73" s="14">
        <v>1956</v>
      </c>
      <c r="C73" s="53"/>
      <c r="D73" s="53"/>
      <c r="E73" s="53"/>
      <c r="F73" s="54"/>
      <c r="G73" s="54"/>
      <c r="H73" s="54"/>
      <c r="I73" s="54"/>
      <c r="J73" s="55"/>
      <c r="K73" s="55"/>
    </row>
    <row r="74" spans="2:11">
      <c r="B74" s="14">
        <v>1957</v>
      </c>
      <c r="C74" s="53"/>
      <c r="D74" s="53"/>
      <c r="E74" s="53"/>
      <c r="F74" s="54"/>
      <c r="G74" s="54"/>
      <c r="H74" s="54"/>
      <c r="I74" s="54"/>
      <c r="J74" s="55"/>
      <c r="K74" s="55"/>
    </row>
    <row r="75" spans="2:11">
      <c r="B75" s="14">
        <v>1958</v>
      </c>
      <c r="C75" s="53"/>
      <c r="D75" s="53"/>
      <c r="E75" s="53"/>
      <c r="F75" s="54"/>
      <c r="G75" s="54"/>
      <c r="H75" s="54"/>
      <c r="I75" s="54"/>
      <c r="J75" s="55"/>
      <c r="K75" s="55"/>
    </row>
    <row r="76" spans="2:11">
      <c r="B76" s="14">
        <v>1959</v>
      </c>
      <c r="C76" s="53"/>
      <c r="D76" s="53"/>
      <c r="E76" s="53"/>
      <c r="F76" s="54"/>
      <c r="G76" s="54"/>
      <c r="H76" s="54"/>
      <c r="I76" s="54"/>
      <c r="J76" s="55"/>
      <c r="K76" s="55"/>
    </row>
    <row r="77" spans="2:11">
      <c r="B77" s="14">
        <v>1960</v>
      </c>
      <c r="C77" s="53"/>
      <c r="D77" s="53"/>
      <c r="E77" s="53"/>
      <c r="F77" s="54"/>
      <c r="G77" s="54"/>
      <c r="H77" s="54"/>
      <c r="I77" s="54"/>
      <c r="J77" s="55"/>
      <c r="K77" s="55"/>
    </row>
    <row r="78" spans="2:11">
      <c r="B78" s="14">
        <v>1961</v>
      </c>
      <c r="C78" s="53"/>
      <c r="D78" s="53"/>
      <c r="E78" s="53"/>
      <c r="F78" s="54"/>
      <c r="G78" s="54"/>
      <c r="H78" s="54"/>
      <c r="I78" s="54"/>
      <c r="J78" s="55"/>
      <c r="K78" s="55"/>
    </row>
    <row r="79" spans="2:11">
      <c r="B79" s="14">
        <v>1962</v>
      </c>
      <c r="C79" s="53"/>
      <c r="D79" s="53"/>
      <c r="E79" s="53"/>
      <c r="F79" s="54"/>
      <c r="G79" s="54"/>
      <c r="H79" s="54"/>
      <c r="I79" s="54"/>
      <c r="J79" s="55"/>
      <c r="K79" s="55"/>
    </row>
    <row r="80" spans="2:11">
      <c r="B80" s="14">
        <v>1963</v>
      </c>
      <c r="C80" s="53"/>
      <c r="D80" s="53"/>
      <c r="E80" s="53"/>
      <c r="F80" s="54"/>
      <c r="G80" s="54"/>
      <c r="H80" s="54"/>
      <c r="I80" s="54"/>
      <c r="J80" s="55"/>
      <c r="K80" s="55"/>
    </row>
    <row r="81" spans="2:11">
      <c r="B81" s="14">
        <v>1964</v>
      </c>
      <c r="C81" s="53"/>
      <c r="D81" s="53"/>
      <c r="E81" s="53"/>
      <c r="F81" s="54"/>
      <c r="G81" s="54"/>
      <c r="H81" s="54"/>
      <c r="I81" s="54"/>
      <c r="J81" s="55"/>
      <c r="K81" s="55"/>
    </row>
    <row r="82" spans="2:11">
      <c r="B82" s="14">
        <v>1965</v>
      </c>
      <c r="C82" s="53"/>
      <c r="D82" s="53"/>
      <c r="E82" s="53"/>
      <c r="F82" s="54"/>
      <c r="G82" s="54"/>
      <c r="H82" s="54"/>
      <c r="I82" s="54"/>
      <c r="J82" s="55"/>
      <c r="K82" s="55"/>
    </row>
    <row r="83" spans="2:11">
      <c r="B83" s="14">
        <v>1966</v>
      </c>
      <c r="C83" s="53"/>
      <c r="D83" s="53"/>
      <c r="E83" s="53"/>
      <c r="F83" s="54"/>
      <c r="G83" s="54"/>
      <c r="H83" s="54"/>
      <c r="I83" s="54"/>
      <c r="J83" s="55"/>
      <c r="K83" s="55"/>
    </row>
    <row r="84" spans="2:11">
      <c r="B84" s="14">
        <v>1967</v>
      </c>
      <c r="C84" s="53"/>
      <c r="D84" s="53"/>
      <c r="E84" s="53"/>
      <c r="F84" s="54"/>
      <c r="G84" s="54"/>
      <c r="H84" s="54"/>
      <c r="I84" s="54"/>
      <c r="J84" s="55"/>
      <c r="K84" s="55"/>
    </row>
    <row r="85" spans="2:11">
      <c r="B85" s="14">
        <v>1968</v>
      </c>
      <c r="C85" s="53"/>
      <c r="D85" s="53"/>
      <c r="E85" s="53"/>
      <c r="F85" s="54"/>
      <c r="G85" s="54"/>
      <c r="H85" s="54"/>
      <c r="I85" s="54"/>
      <c r="J85" s="55"/>
      <c r="K85" s="55"/>
    </row>
    <row r="86" spans="2:11">
      <c r="B86" s="14">
        <v>1969</v>
      </c>
      <c r="C86" s="53"/>
      <c r="D86" s="53"/>
      <c r="E86" s="53"/>
      <c r="F86" s="54"/>
      <c r="G86" s="54"/>
      <c r="H86" s="54"/>
      <c r="I86" s="54"/>
      <c r="J86" s="55"/>
      <c r="K86" s="55"/>
    </row>
    <row r="87" spans="2:11">
      <c r="B87" s="14">
        <v>1970</v>
      </c>
      <c r="C87" s="53"/>
      <c r="D87" s="53"/>
      <c r="E87" s="53"/>
      <c r="F87" s="54"/>
      <c r="G87" s="54"/>
      <c r="H87" s="54"/>
      <c r="I87" s="54"/>
      <c r="J87" s="55"/>
      <c r="K87" s="55"/>
    </row>
    <row r="88" spans="2:11">
      <c r="B88" s="14">
        <v>1971</v>
      </c>
      <c r="C88" s="53"/>
      <c r="D88" s="53"/>
      <c r="E88" s="53"/>
      <c r="F88" s="54"/>
      <c r="G88" s="54"/>
      <c r="H88" s="54"/>
      <c r="I88" s="54"/>
      <c r="J88" s="55"/>
      <c r="K88" s="55"/>
    </row>
    <row r="89" spans="2:11">
      <c r="B89" s="14">
        <v>1972</v>
      </c>
      <c r="C89" s="53"/>
      <c r="D89" s="53"/>
      <c r="E89" s="53"/>
      <c r="F89" s="54"/>
      <c r="G89" s="54"/>
      <c r="H89" s="54"/>
      <c r="I89" s="54"/>
      <c r="J89" s="55"/>
      <c r="K89" s="55"/>
    </row>
    <row r="90" spans="2:11">
      <c r="B90" s="14">
        <v>1973</v>
      </c>
      <c r="C90" s="53"/>
      <c r="D90" s="53"/>
      <c r="E90" s="53"/>
      <c r="F90" s="54"/>
      <c r="G90" s="54"/>
      <c r="H90" s="54"/>
      <c r="I90" s="54"/>
      <c r="J90" s="55"/>
      <c r="K90" s="55"/>
    </row>
    <row r="91" spans="2:11">
      <c r="B91" s="14">
        <v>1974</v>
      </c>
      <c r="C91" s="53"/>
      <c r="D91" s="53"/>
      <c r="E91" s="53"/>
      <c r="F91" s="54"/>
      <c r="G91" s="54"/>
      <c r="H91" s="54"/>
      <c r="I91" s="54"/>
      <c r="J91" s="55"/>
      <c r="K91" s="55"/>
    </row>
    <row r="92" spans="2:11">
      <c r="B92" s="14">
        <v>1975</v>
      </c>
      <c r="C92" s="53"/>
      <c r="D92" s="53"/>
      <c r="E92" s="53"/>
      <c r="F92" s="54"/>
      <c r="G92" s="54"/>
      <c r="H92" s="54"/>
      <c r="I92" s="54"/>
      <c r="J92" s="55"/>
      <c r="K92" s="55"/>
    </row>
    <row r="93" spans="2:11">
      <c r="B93" s="14">
        <v>1976</v>
      </c>
      <c r="C93" s="53"/>
      <c r="D93" s="53"/>
      <c r="E93" s="53"/>
      <c r="F93" s="54"/>
      <c r="G93" s="54"/>
      <c r="H93" s="54"/>
      <c r="I93" s="54"/>
      <c r="J93" s="55"/>
      <c r="K93" s="55"/>
    </row>
    <row r="94" spans="2:11">
      <c r="B94" s="14">
        <v>1977</v>
      </c>
      <c r="C94" s="53"/>
      <c r="D94" s="53"/>
      <c r="E94" s="53"/>
      <c r="F94" s="54"/>
      <c r="G94" s="54"/>
      <c r="H94" s="54"/>
      <c r="I94" s="54"/>
      <c r="J94" s="55"/>
      <c r="K94" s="55"/>
    </row>
    <row r="95" spans="2:11">
      <c r="B95" s="14">
        <v>1978</v>
      </c>
      <c r="C95" s="53"/>
      <c r="D95" s="53"/>
      <c r="E95" s="53"/>
      <c r="F95" s="54"/>
      <c r="G95" s="54"/>
      <c r="H95" s="54"/>
      <c r="I95" s="54"/>
      <c r="J95" s="55"/>
      <c r="K95" s="55"/>
    </row>
    <row r="96" spans="2:11">
      <c r="B96" s="14">
        <v>1979</v>
      </c>
      <c r="C96" s="53"/>
      <c r="D96" s="53"/>
      <c r="E96" s="53"/>
      <c r="F96" s="54"/>
      <c r="G96" s="54"/>
      <c r="H96" s="54"/>
      <c r="I96" s="54"/>
      <c r="J96" s="55"/>
      <c r="K96" s="55"/>
    </row>
    <row r="97" spans="2:11">
      <c r="B97" s="14">
        <v>1980</v>
      </c>
      <c r="C97" s="53"/>
      <c r="D97" s="53"/>
      <c r="E97" s="53"/>
      <c r="F97" s="54"/>
      <c r="G97" s="54"/>
      <c r="H97" s="54"/>
      <c r="I97" s="54"/>
      <c r="J97" s="55"/>
      <c r="K97" s="55"/>
    </row>
    <row r="98" spans="2:11">
      <c r="B98" s="14">
        <v>1981</v>
      </c>
      <c r="C98" s="53"/>
      <c r="D98" s="53"/>
      <c r="E98" s="53"/>
      <c r="F98" s="54"/>
      <c r="G98" s="54"/>
      <c r="H98" s="54"/>
      <c r="I98" s="54"/>
      <c r="J98" s="55"/>
      <c r="K98" s="55"/>
    </row>
    <row r="99" spans="2:11">
      <c r="B99" s="14">
        <v>1982</v>
      </c>
      <c r="C99" s="53"/>
      <c r="D99" s="53"/>
      <c r="E99" s="53"/>
      <c r="F99" s="54"/>
      <c r="G99" s="54"/>
      <c r="H99" s="54"/>
      <c r="I99" s="54"/>
      <c r="J99" s="55"/>
      <c r="K99" s="55"/>
    </row>
    <row r="100" spans="2:11">
      <c r="B100" s="14">
        <v>1983</v>
      </c>
      <c r="C100" s="53"/>
      <c r="D100" s="53"/>
      <c r="E100" s="53"/>
      <c r="F100" s="54"/>
      <c r="G100" s="54"/>
      <c r="H100" s="54"/>
      <c r="I100" s="54"/>
      <c r="J100" s="55"/>
      <c r="K100" s="55"/>
    </row>
    <row r="101" spans="2:11">
      <c r="B101" s="14">
        <v>1984</v>
      </c>
      <c r="C101" s="53"/>
      <c r="D101" s="53"/>
      <c r="E101" s="53"/>
      <c r="F101" s="54"/>
      <c r="G101" s="54"/>
      <c r="H101" s="54"/>
      <c r="I101" s="54"/>
      <c r="J101" s="55"/>
      <c r="K101" s="55"/>
    </row>
    <row r="102" spans="2:11">
      <c r="B102" s="14">
        <v>1985</v>
      </c>
      <c r="C102" s="53"/>
      <c r="D102" s="53"/>
      <c r="E102" s="53"/>
      <c r="F102" s="54"/>
      <c r="G102" s="54"/>
      <c r="H102" s="54"/>
      <c r="I102" s="54"/>
      <c r="J102" s="55"/>
      <c r="K102" s="55"/>
    </row>
    <row r="103" spans="2:11">
      <c r="B103" s="14">
        <v>1986</v>
      </c>
      <c r="C103" s="56"/>
      <c r="D103" s="56"/>
      <c r="E103" s="56"/>
      <c r="F103" s="55"/>
      <c r="G103" s="55"/>
      <c r="H103" s="55"/>
      <c r="I103" s="55"/>
      <c r="J103" s="55"/>
      <c r="K103" s="55"/>
    </row>
    <row r="104" spans="2:11">
      <c r="B104" s="14">
        <v>1987</v>
      </c>
      <c r="C104" s="56"/>
      <c r="D104" s="56"/>
      <c r="E104" s="56"/>
      <c r="F104" s="55"/>
      <c r="G104" s="55"/>
      <c r="H104" s="55"/>
      <c r="I104" s="55"/>
      <c r="J104" s="55"/>
      <c r="K104" s="55"/>
    </row>
    <row r="105" spans="2:11">
      <c r="B105" s="14">
        <v>1988</v>
      </c>
      <c r="C105" s="56"/>
      <c r="D105" s="56"/>
      <c r="E105" s="56"/>
      <c r="F105" s="55"/>
      <c r="G105" s="55"/>
      <c r="H105" s="55"/>
      <c r="I105" s="55"/>
      <c r="J105" s="55"/>
      <c r="K105" s="55"/>
    </row>
    <row r="106" spans="2:11">
      <c r="B106" s="14">
        <v>1989</v>
      </c>
      <c r="C106" s="56"/>
      <c r="D106" s="56"/>
      <c r="E106" s="56"/>
      <c r="F106" s="55"/>
      <c r="G106" s="55"/>
      <c r="H106" s="55"/>
      <c r="I106" s="55"/>
      <c r="J106" s="55"/>
      <c r="K106" s="55"/>
    </row>
    <row r="107" spans="2:11">
      <c r="B107" s="14">
        <v>1990</v>
      </c>
      <c r="C107" s="56"/>
      <c r="D107" s="56"/>
      <c r="E107" s="56"/>
      <c r="F107" s="55"/>
      <c r="G107" s="55"/>
      <c r="H107" s="55"/>
      <c r="I107" s="55"/>
      <c r="J107" s="55"/>
      <c r="K107" s="55"/>
    </row>
    <row r="108" spans="2:11">
      <c r="B108" s="14">
        <v>1991</v>
      </c>
      <c r="C108" s="56"/>
      <c r="D108" s="56"/>
      <c r="E108" s="56"/>
      <c r="F108" s="55"/>
      <c r="G108" s="55"/>
      <c r="H108" s="55"/>
      <c r="I108" s="55"/>
      <c r="J108" s="55"/>
      <c r="K108" s="55"/>
    </row>
    <row r="109" spans="2:11">
      <c r="B109" s="14">
        <v>1992</v>
      </c>
      <c r="C109" s="56"/>
      <c r="D109" s="56"/>
      <c r="E109" s="56"/>
      <c r="F109" s="55"/>
      <c r="G109" s="55"/>
      <c r="H109" s="55"/>
      <c r="I109" s="55"/>
      <c r="J109" s="55"/>
      <c r="K109" s="55"/>
    </row>
    <row r="110" spans="2:11">
      <c r="B110" s="14">
        <v>1993</v>
      </c>
      <c r="C110" s="56"/>
      <c r="D110" s="56"/>
      <c r="E110" s="56"/>
      <c r="F110" s="55"/>
      <c r="G110" s="55"/>
      <c r="H110" s="55"/>
      <c r="I110" s="55"/>
      <c r="J110" s="55"/>
      <c r="K110" s="55"/>
    </row>
    <row r="111" spans="2:11">
      <c r="B111" s="14">
        <v>1994</v>
      </c>
      <c r="C111" s="56"/>
      <c r="D111" s="56"/>
      <c r="E111" s="56"/>
      <c r="F111" s="55"/>
      <c r="G111" s="55"/>
      <c r="H111" s="55"/>
      <c r="I111" s="55"/>
      <c r="J111" s="55"/>
      <c r="K111" s="55"/>
    </row>
    <row r="112" spans="2:11">
      <c r="B112" s="14">
        <v>1995</v>
      </c>
      <c r="C112" s="56"/>
      <c r="D112" s="56"/>
      <c r="E112" s="56"/>
      <c r="F112" s="55"/>
      <c r="G112" s="55"/>
      <c r="H112" s="55"/>
      <c r="I112" s="55"/>
      <c r="J112" s="55"/>
      <c r="K112" s="55"/>
    </row>
    <row r="113" spans="2:11">
      <c r="B113" s="14">
        <v>1996</v>
      </c>
      <c r="C113" s="56"/>
      <c r="D113" s="56"/>
      <c r="E113" s="56"/>
      <c r="F113" s="55"/>
      <c r="G113" s="55"/>
      <c r="H113" s="55"/>
      <c r="I113" s="55"/>
      <c r="J113" s="55"/>
      <c r="K113" s="55"/>
    </row>
    <row r="114" spans="2:11">
      <c r="B114" s="14">
        <v>1997</v>
      </c>
      <c r="C114" s="56"/>
      <c r="D114" s="56"/>
      <c r="E114" s="56"/>
      <c r="F114" s="55"/>
      <c r="G114" s="55"/>
      <c r="H114" s="55"/>
      <c r="I114" s="55"/>
      <c r="J114" s="55"/>
      <c r="K114" s="55"/>
    </row>
    <row r="115" spans="2:11">
      <c r="B115" s="14">
        <v>1998</v>
      </c>
      <c r="C115" s="56"/>
      <c r="D115" s="56"/>
      <c r="E115" s="56"/>
      <c r="F115" s="55"/>
      <c r="G115" s="55"/>
      <c r="H115" s="55"/>
      <c r="I115" s="55"/>
      <c r="J115" s="55"/>
      <c r="K115" s="55"/>
    </row>
    <row r="116" spans="2:11">
      <c r="B116" s="14">
        <v>1999</v>
      </c>
      <c r="C116" s="56"/>
      <c r="D116" s="56"/>
      <c r="E116" s="56"/>
      <c r="F116" s="55"/>
      <c r="G116" s="55"/>
      <c r="H116" s="55"/>
      <c r="I116" s="55"/>
      <c r="J116" s="55"/>
      <c r="K116" s="55"/>
    </row>
    <row r="117" spans="2:11">
      <c r="B117" s="14">
        <v>2000</v>
      </c>
      <c r="C117" s="56"/>
      <c r="D117" s="56"/>
      <c r="E117" s="56"/>
      <c r="F117" s="55"/>
      <c r="G117" s="55"/>
      <c r="H117" s="55"/>
      <c r="I117" s="55"/>
      <c r="J117" s="55"/>
      <c r="K117" s="55"/>
    </row>
    <row r="118" spans="2:11">
      <c r="B118" s="14">
        <v>2001</v>
      </c>
      <c r="C118" s="56"/>
      <c r="D118" s="56"/>
      <c r="E118" s="56"/>
      <c r="F118" s="55"/>
      <c r="G118" s="55"/>
      <c r="H118" s="55"/>
      <c r="I118" s="55"/>
      <c r="J118" s="55"/>
      <c r="K118" s="55"/>
    </row>
    <row r="119" spans="2:11">
      <c r="B119" s="14">
        <v>2002</v>
      </c>
      <c r="C119" s="56"/>
      <c r="D119" s="56"/>
      <c r="E119" s="56"/>
      <c r="F119" s="55"/>
      <c r="G119" s="55"/>
      <c r="H119" s="55"/>
      <c r="I119" s="55"/>
      <c r="J119" s="55"/>
      <c r="K119" s="55"/>
    </row>
    <row r="120" spans="2:11">
      <c r="B120" s="14">
        <v>2003</v>
      </c>
      <c r="C120" s="56"/>
      <c r="D120" s="56"/>
      <c r="E120" s="56"/>
      <c r="F120" s="55"/>
      <c r="G120" s="55"/>
      <c r="H120" s="55"/>
      <c r="I120" s="55"/>
      <c r="J120" s="55"/>
      <c r="K120" s="55"/>
    </row>
    <row r="121" spans="2:11">
      <c r="B121" s="14">
        <v>2004</v>
      </c>
      <c r="C121" s="56"/>
      <c r="D121" s="56"/>
      <c r="E121" s="56"/>
      <c r="F121" s="55"/>
      <c r="G121" s="55"/>
      <c r="H121" s="55"/>
      <c r="I121" s="55"/>
      <c r="J121" s="55"/>
      <c r="K121" s="55"/>
    </row>
    <row r="122" spans="2:11">
      <c r="B122" s="14">
        <v>2005</v>
      </c>
      <c r="C122" s="56"/>
      <c r="D122" s="56"/>
      <c r="E122" s="56"/>
      <c r="F122" s="55"/>
      <c r="G122" s="55"/>
      <c r="H122" s="55"/>
      <c r="I122" s="55"/>
      <c r="J122" s="55"/>
      <c r="K122" s="55"/>
    </row>
    <row r="123" spans="2:11">
      <c r="B123" s="14">
        <v>2006</v>
      </c>
      <c r="C123" s="56"/>
      <c r="D123" s="56"/>
      <c r="E123" s="56"/>
      <c r="F123" s="55"/>
      <c r="G123" s="55"/>
      <c r="H123" s="55"/>
      <c r="I123" s="55"/>
      <c r="J123" s="55"/>
      <c r="K123" s="55"/>
    </row>
    <row r="124" spans="2:11">
      <c r="B124" s="14">
        <v>2007</v>
      </c>
      <c r="C124" s="56"/>
      <c r="D124" s="56"/>
      <c r="E124" s="56"/>
      <c r="F124" s="55"/>
      <c r="G124" s="55"/>
      <c r="H124" s="55"/>
      <c r="I124" s="55"/>
      <c r="J124" s="55"/>
      <c r="K124" s="55"/>
    </row>
    <row r="125" spans="2:11">
      <c r="B125" s="14">
        <v>2008</v>
      </c>
      <c r="C125" s="56"/>
      <c r="D125" s="56"/>
      <c r="E125" s="56"/>
      <c r="F125" s="55"/>
      <c r="G125" s="55"/>
      <c r="H125" s="55"/>
      <c r="I125" s="55"/>
      <c r="J125" s="55"/>
      <c r="K125" s="55"/>
    </row>
    <row r="126" spans="2:11">
      <c r="B126" s="14">
        <v>2009</v>
      </c>
      <c r="C126" s="56"/>
      <c r="D126" s="56"/>
      <c r="E126" s="56"/>
      <c r="F126" s="55"/>
      <c r="G126" s="55"/>
      <c r="H126" s="55"/>
      <c r="I126" s="55"/>
      <c r="J126" s="55"/>
      <c r="K126" s="55"/>
    </row>
    <row r="127" spans="2:11">
      <c r="B127" s="14">
        <v>2010</v>
      </c>
      <c r="C127" s="56"/>
      <c r="D127" s="56"/>
      <c r="E127" s="56"/>
      <c r="F127" s="55"/>
      <c r="G127" s="55"/>
      <c r="H127" s="55"/>
      <c r="I127" s="55"/>
      <c r="J127" s="55"/>
      <c r="K127" s="55"/>
    </row>
    <row r="128" spans="2:11">
      <c r="B128" s="14">
        <v>2011</v>
      </c>
      <c r="C128" s="56"/>
      <c r="D128" s="56"/>
      <c r="E128" s="56"/>
      <c r="F128" s="55"/>
      <c r="G128" s="55"/>
      <c r="H128" s="55"/>
      <c r="I128" s="55"/>
      <c r="J128" s="55"/>
      <c r="K128" s="55"/>
    </row>
    <row r="129" spans="2:11">
      <c r="B129" s="14">
        <v>2012</v>
      </c>
      <c r="C129" s="56"/>
      <c r="D129" s="56"/>
      <c r="E129" s="56"/>
      <c r="F129" s="55"/>
      <c r="G129" s="55"/>
      <c r="H129" s="55"/>
      <c r="I129" s="55"/>
      <c r="J129" s="55"/>
      <c r="K129" s="55"/>
    </row>
    <row r="130" spans="2:11">
      <c r="B130" s="14">
        <v>2013</v>
      </c>
      <c r="C130" s="56"/>
      <c r="D130" s="56"/>
      <c r="E130" s="56"/>
      <c r="F130" s="55"/>
      <c r="G130" s="55"/>
      <c r="H130" s="55"/>
      <c r="I130" s="55"/>
      <c r="J130" s="55"/>
      <c r="K130" s="55"/>
    </row>
    <row r="131" spans="2:11">
      <c r="B131" s="14">
        <v>2014</v>
      </c>
      <c r="C131" s="56"/>
      <c r="D131" s="56"/>
      <c r="E131" s="56"/>
      <c r="F131" s="55"/>
      <c r="G131" s="55"/>
      <c r="H131" s="55"/>
      <c r="I131" s="55"/>
      <c r="J131" s="55"/>
      <c r="K131" s="55"/>
    </row>
    <row r="132" spans="2:11">
      <c r="B132" s="14">
        <v>2015</v>
      </c>
      <c r="C132" s="57"/>
      <c r="D132" s="57"/>
      <c r="E132" s="57"/>
      <c r="F132" s="58"/>
      <c r="G132" s="58"/>
      <c r="H132" s="58"/>
      <c r="I132" s="58"/>
      <c r="J132" s="58"/>
      <c r="K132" s="58"/>
    </row>
    <row r="133" spans="2:11">
      <c r="B133" s="106">
        <v>2016</v>
      </c>
      <c r="C133" s="57"/>
      <c r="D133" s="57"/>
      <c r="E133" s="57"/>
      <c r="F133" s="58"/>
      <c r="G133" s="58"/>
      <c r="H133" s="58"/>
      <c r="I133" s="58"/>
      <c r="J133" s="58"/>
      <c r="K133" s="58"/>
    </row>
    <row r="134" spans="2:11">
      <c r="B134" s="106">
        <v>2017</v>
      </c>
      <c r="C134" s="57"/>
      <c r="D134" s="57"/>
      <c r="E134" s="57"/>
      <c r="F134" s="58"/>
      <c r="G134" s="58"/>
      <c r="H134" s="58"/>
      <c r="I134" s="58"/>
      <c r="J134" s="58"/>
      <c r="K134" s="58"/>
    </row>
    <row r="135" spans="2:11">
      <c r="B135" s="106">
        <v>2018</v>
      </c>
      <c r="C135" s="57"/>
      <c r="D135" s="57"/>
      <c r="E135" s="57"/>
      <c r="F135" s="58"/>
      <c r="G135" s="58"/>
      <c r="H135" s="58"/>
      <c r="I135" s="58"/>
      <c r="J135" s="58"/>
      <c r="K135" s="58"/>
    </row>
    <row r="136" spans="2:11">
      <c r="B136" s="106">
        <v>2019</v>
      </c>
      <c r="C136" s="57"/>
      <c r="D136" s="57"/>
      <c r="E136" s="57"/>
      <c r="F136" s="58"/>
      <c r="G136" s="58"/>
      <c r="H136" s="58"/>
      <c r="I136" s="58"/>
      <c r="J136" s="58"/>
      <c r="K136" s="58"/>
    </row>
    <row r="137" spans="2:11">
      <c r="B137" s="106">
        <v>2020</v>
      </c>
      <c r="C137" s="57"/>
      <c r="D137" s="57"/>
      <c r="E137" s="57"/>
      <c r="F137" s="58"/>
      <c r="G137" s="58"/>
      <c r="H137" s="58"/>
      <c r="I137" s="58"/>
      <c r="J137" s="58"/>
      <c r="K137" s="58"/>
    </row>
  </sheetData>
  <dataValidations count="7">
    <dataValidation type="list" allowBlank="1" showInputMessage="1" showErrorMessage="1" sqref="D11 F11:K11">
      <formula1>disc_incl</formula1>
    </dataValidation>
    <dataValidation type="list" allowBlank="1" showInputMessage="1" showErrorMessage="1" sqref="J9">
      <formula1>eff_units</formula1>
    </dataValidation>
    <dataValidation type="list" allowBlank="1" showInputMessage="1" showErrorMessage="1" sqref="C12:D12">
      <formula1>rec_iuu_incl</formula1>
    </dataValidation>
    <dataValidation type="list" allowBlank="1" showInputMessage="1" showErrorMessage="1" sqref="E11">
      <formula1>disc_type</formula1>
    </dataValidation>
    <dataValidation type="list" allowBlank="1" showInputMessage="1" showErrorMessage="1" sqref="C9:I9">
      <formula1>catch_units</formula1>
    </dataValidation>
    <dataValidation type="list" allowBlank="1" showInputMessage="1" showErrorMessage="1" sqref="E10:K10">
      <formula1>rec_incl</formula1>
    </dataValidation>
    <dataValidation type="list" allowBlank="1" showInputMessage="1" showErrorMessage="1" sqref="E12:K12">
      <formula1>iuu_incl</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workbookViewId="0">
      <pane xSplit="2" ySplit="10" topLeftCell="C11" activePane="bottomRight" state="frozen"/>
      <selection pane="topRight" activeCell="C1" sqref="C1"/>
      <selection pane="bottomLeft" activeCell="A13" sqref="A13"/>
      <selection pane="bottomRight" activeCell="E13" sqref="E13"/>
    </sheetView>
  </sheetViews>
  <sheetFormatPr defaultColWidth="8.88671875" defaultRowHeight="14.4"/>
  <cols>
    <col min="1" max="1" width="12.88671875" style="235" customWidth="1"/>
    <col min="2" max="2" width="10.6640625" style="235" customWidth="1"/>
    <col min="3" max="4" width="28.6640625" style="235" customWidth="1"/>
    <col min="5" max="5" width="32.33203125" style="235" customWidth="1"/>
    <col min="6" max="8" width="14.33203125" style="235" customWidth="1"/>
    <col min="9" max="16384" width="8.88671875" style="235"/>
  </cols>
  <sheetData>
    <row r="1" spans="1:8" ht="15" thickTop="1">
      <c r="A1" s="301" t="s">
        <v>1668</v>
      </c>
      <c r="B1" s="266" t="s">
        <v>4854</v>
      </c>
      <c r="C1" s="267"/>
      <c r="D1" s="267"/>
      <c r="E1" s="268"/>
      <c r="F1" s="62" t="s">
        <v>2068</v>
      </c>
      <c r="G1" s="63"/>
      <c r="H1" s="63"/>
    </row>
    <row r="2" spans="1:8">
      <c r="A2" s="302"/>
      <c r="B2" s="269" t="s">
        <v>4855</v>
      </c>
      <c r="C2" s="270"/>
      <c r="D2" s="270"/>
      <c r="E2" s="271"/>
      <c r="F2" s="149" t="s">
        <v>3045</v>
      </c>
      <c r="G2" s="149"/>
      <c r="H2" s="149"/>
    </row>
    <row r="3" spans="1:8">
      <c r="A3" s="302"/>
      <c r="B3" s="269" t="s">
        <v>4819</v>
      </c>
      <c r="C3" s="270"/>
      <c r="D3" s="270"/>
      <c r="E3" s="271"/>
      <c r="F3" s="221"/>
      <c r="G3" s="221"/>
    </row>
    <row r="4" spans="1:8">
      <c r="A4" s="302"/>
      <c r="B4" s="269" t="s">
        <v>1978</v>
      </c>
      <c r="C4" s="270"/>
      <c r="D4" s="270"/>
      <c r="E4" s="271"/>
    </row>
    <row r="5" spans="1:8" ht="15" thickBot="1">
      <c r="A5" s="303"/>
      <c r="B5" s="272" t="s">
        <v>1797</v>
      </c>
      <c r="C5" s="273"/>
      <c r="D5" s="273"/>
      <c r="E5" s="274"/>
      <c r="F5" s="220"/>
    </row>
    <row r="6" spans="1:8" ht="15" thickTop="1">
      <c r="E6" s="220"/>
    </row>
    <row r="7" spans="1:8" ht="28.5" customHeight="1">
      <c r="A7" s="19" t="s">
        <v>1669</v>
      </c>
      <c r="B7" s="19" t="s">
        <v>1673</v>
      </c>
      <c r="C7" s="17" t="s">
        <v>4837</v>
      </c>
      <c r="D7" s="17" t="s">
        <v>4838</v>
      </c>
      <c r="E7" s="17" t="s">
        <v>1725</v>
      </c>
    </row>
    <row r="8" spans="1:8">
      <c r="A8" s="19" t="s">
        <v>1671</v>
      </c>
      <c r="B8" s="19"/>
      <c r="C8" s="248"/>
      <c r="D8" s="52"/>
      <c r="E8" s="106" t="s">
        <v>1726</v>
      </c>
    </row>
    <row r="9" spans="1:8">
      <c r="A9" s="19" t="s">
        <v>1729</v>
      </c>
      <c r="B9" s="19"/>
      <c r="C9" s="248"/>
      <c r="D9" s="248"/>
      <c r="E9" s="106" t="s">
        <v>1726</v>
      </c>
    </row>
    <row r="10" spans="1:8">
      <c r="A10" s="19" t="s">
        <v>1728</v>
      </c>
      <c r="B10" s="92" t="s">
        <v>4835</v>
      </c>
      <c r="C10" s="65"/>
      <c r="D10" s="65"/>
      <c r="E10" s="106" t="s">
        <v>1726</v>
      </c>
    </row>
    <row r="11" spans="1:8">
      <c r="A11" s="149" t="s">
        <v>1670</v>
      </c>
      <c r="B11" s="149"/>
      <c r="C11" s="158" t="s">
        <v>4815</v>
      </c>
      <c r="D11" s="158" t="s">
        <v>4814</v>
      </c>
      <c r="E11" s="146" t="s">
        <v>1726</v>
      </c>
    </row>
    <row r="12" spans="1:8" s="108" customFormat="1">
      <c r="A12" s="157" t="s">
        <v>2722</v>
      </c>
      <c r="B12" s="145"/>
      <c r="C12" s="158" t="str">
        <f>IF(ISBLANK(C8),"",VLOOKUP(C8,'Entry codes'!$BB$6:$BC$999,2,0))</f>
        <v/>
      </c>
      <c r="D12" s="158" t="s">
        <v>4813</v>
      </c>
      <c r="E12" s="146" t="s">
        <v>1726</v>
      </c>
    </row>
    <row r="13" spans="1:8" ht="100.8">
      <c r="A13" s="19" t="s">
        <v>1677</v>
      </c>
      <c r="B13" s="19"/>
      <c r="C13" s="1" t="s">
        <v>4820</v>
      </c>
      <c r="D13" s="1" t="s">
        <v>4839</v>
      </c>
      <c r="E13" s="1"/>
    </row>
    <row r="14" spans="1:8" s="221" customFormat="1">
      <c r="A14" s="85" t="s">
        <v>2595</v>
      </c>
      <c r="B14" s="223"/>
      <c r="C14" s="18"/>
      <c r="D14" s="18"/>
    </row>
    <row r="15" spans="1:8" s="221" customFormat="1">
      <c r="A15" s="85" t="s">
        <v>4816</v>
      </c>
      <c r="B15" s="223"/>
      <c r="C15" s="18"/>
      <c r="D15" s="18"/>
    </row>
    <row r="16" spans="1:8">
      <c r="A16" s="209"/>
      <c r="B16" s="223" t="s">
        <v>1714</v>
      </c>
      <c r="C16" s="52"/>
      <c r="D16" s="52"/>
    </row>
    <row r="17" spans="1:5">
      <c r="A17" s="209"/>
      <c r="B17" s="223" t="s">
        <v>1715</v>
      </c>
      <c r="C17" s="52"/>
      <c r="D17" s="52"/>
    </row>
    <row r="18" spans="1:5" s="211" customFormat="1">
      <c r="A18" s="209"/>
      <c r="B18" s="223" t="s">
        <v>1672</v>
      </c>
      <c r="C18" s="52"/>
      <c r="D18" s="52"/>
    </row>
    <row r="19" spans="1:5" s="221" customFormat="1">
      <c r="A19" s="85" t="s">
        <v>4817</v>
      </c>
      <c r="B19" s="223"/>
      <c r="C19" s="18"/>
      <c r="D19" s="18"/>
    </row>
    <row r="20" spans="1:5">
      <c r="A20" s="209"/>
      <c r="B20" s="223" t="s">
        <v>1714</v>
      </c>
      <c r="C20" s="52"/>
      <c r="D20" s="52"/>
    </row>
    <row r="21" spans="1:5">
      <c r="A21" s="209"/>
      <c r="B21" s="223" t="s">
        <v>1715</v>
      </c>
      <c r="C21" s="52"/>
      <c r="D21" s="52"/>
    </row>
    <row r="22" spans="1:5" s="211" customFormat="1">
      <c r="A22" s="209"/>
      <c r="B22" s="223" t="s">
        <v>1672</v>
      </c>
      <c r="C22" s="52"/>
      <c r="D22" s="52"/>
    </row>
    <row r="23" spans="1:5" s="211" customFormat="1" ht="71.7" customHeight="1">
      <c r="A23" s="69" t="s">
        <v>1942</v>
      </c>
      <c r="B23" s="70"/>
      <c r="C23" s="71"/>
      <c r="D23" s="71"/>
      <c r="E23" s="196"/>
    </row>
    <row r="24" spans="1:5">
      <c r="A24" s="235" t="s">
        <v>1727</v>
      </c>
      <c r="B24" s="106">
        <v>1900</v>
      </c>
      <c r="C24" s="67"/>
      <c r="D24" s="67"/>
      <c r="E24" s="106"/>
    </row>
    <row r="25" spans="1:5">
      <c r="B25" s="106">
        <v>1901</v>
      </c>
      <c r="C25" s="54"/>
      <c r="D25" s="54"/>
      <c r="E25" s="106"/>
    </row>
    <row r="26" spans="1:5">
      <c r="B26" s="106">
        <v>1902</v>
      </c>
      <c r="C26" s="54"/>
      <c r="D26" s="54"/>
      <c r="E26" s="106"/>
    </row>
    <row r="27" spans="1:5">
      <c r="B27" s="106">
        <v>1903</v>
      </c>
      <c r="C27" s="54"/>
      <c r="D27" s="54"/>
      <c r="E27" s="106"/>
    </row>
    <row r="28" spans="1:5">
      <c r="B28" s="106">
        <v>1904</v>
      </c>
      <c r="C28" s="54"/>
      <c r="D28" s="54"/>
      <c r="E28" s="106"/>
    </row>
    <row r="29" spans="1:5">
      <c r="B29" s="106">
        <v>1905</v>
      </c>
      <c r="C29" s="54"/>
      <c r="D29" s="54"/>
      <c r="E29" s="106"/>
    </row>
    <row r="30" spans="1:5">
      <c r="B30" s="106">
        <v>1906</v>
      </c>
      <c r="C30" s="54"/>
      <c r="D30" s="54"/>
      <c r="E30" s="106"/>
    </row>
    <row r="31" spans="1:5">
      <c r="B31" s="106">
        <v>1907</v>
      </c>
      <c r="C31" s="54"/>
      <c r="D31" s="54"/>
      <c r="E31" s="106"/>
    </row>
    <row r="32" spans="1:5">
      <c r="B32" s="106">
        <v>1908</v>
      </c>
      <c r="C32" s="54"/>
      <c r="D32" s="54"/>
      <c r="E32" s="106"/>
    </row>
    <row r="33" spans="2:5">
      <c r="B33" s="106">
        <v>1909</v>
      </c>
      <c r="C33" s="54"/>
      <c r="D33" s="54"/>
      <c r="E33" s="106"/>
    </row>
    <row r="34" spans="2:5">
      <c r="B34" s="106">
        <v>1910</v>
      </c>
      <c r="C34" s="54"/>
      <c r="D34" s="54"/>
      <c r="E34" s="106"/>
    </row>
    <row r="35" spans="2:5">
      <c r="B35" s="106">
        <v>1911</v>
      </c>
      <c r="C35" s="54"/>
      <c r="D35" s="54"/>
      <c r="E35" s="106"/>
    </row>
    <row r="36" spans="2:5">
      <c r="B36" s="106">
        <v>1912</v>
      </c>
      <c r="C36" s="54"/>
      <c r="D36" s="54"/>
      <c r="E36" s="106"/>
    </row>
    <row r="37" spans="2:5">
      <c r="B37" s="106">
        <v>1913</v>
      </c>
      <c r="C37" s="54"/>
      <c r="D37" s="54"/>
      <c r="E37" s="106"/>
    </row>
    <row r="38" spans="2:5">
      <c r="B38" s="106">
        <v>1914</v>
      </c>
      <c r="C38" s="54"/>
      <c r="D38" s="54"/>
      <c r="E38" s="106"/>
    </row>
    <row r="39" spans="2:5">
      <c r="B39" s="106">
        <v>1915</v>
      </c>
      <c r="C39" s="54"/>
      <c r="D39" s="54"/>
      <c r="E39" s="106"/>
    </row>
    <row r="40" spans="2:5">
      <c r="B40" s="106">
        <v>1916</v>
      </c>
      <c r="C40" s="54"/>
      <c r="D40" s="54"/>
      <c r="E40" s="106"/>
    </row>
    <row r="41" spans="2:5">
      <c r="B41" s="106">
        <v>1917</v>
      </c>
      <c r="C41" s="54"/>
      <c r="D41" s="54"/>
      <c r="E41" s="106"/>
    </row>
    <row r="42" spans="2:5">
      <c r="B42" s="106">
        <v>1918</v>
      </c>
      <c r="C42" s="54"/>
      <c r="D42" s="54"/>
      <c r="E42" s="106"/>
    </row>
    <row r="43" spans="2:5">
      <c r="B43" s="106">
        <v>1919</v>
      </c>
      <c r="C43" s="54"/>
      <c r="D43" s="54"/>
      <c r="E43" s="106"/>
    </row>
    <row r="44" spans="2:5">
      <c r="B44" s="106">
        <v>1920</v>
      </c>
      <c r="C44" s="54"/>
      <c r="D44" s="54"/>
      <c r="E44" s="106"/>
    </row>
    <row r="45" spans="2:5">
      <c r="B45" s="106">
        <v>1921</v>
      </c>
      <c r="C45" s="54"/>
      <c r="D45" s="54"/>
      <c r="E45" s="106"/>
    </row>
    <row r="46" spans="2:5">
      <c r="B46" s="106">
        <v>1922</v>
      </c>
      <c r="C46" s="54"/>
      <c r="D46" s="54"/>
      <c r="E46" s="106"/>
    </row>
    <row r="47" spans="2:5">
      <c r="B47" s="106">
        <v>1923</v>
      </c>
      <c r="C47" s="54"/>
      <c r="D47" s="54"/>
      <c r="E47" s="106"/>
    </row>
    <row r="48" spans="2:5">
      <c r="B48" s="106">
        <v>1924</v>
      </c>
      <c r="C48" s="54"/>
      <c r="D48" s="54"/>
      <c r="E48" s="106"/>
    </row>
    <row r="49" spans="2:5">
      <c r="B49" s="106">
        <v>1925</v>
      </c>
      <c r="C49" s="54"/>
      <c r="D49" s="54"/>
      <c r="E49" s="106"/>
    </row>
    <row r="50" spans="2:5">
      <c r="B50" s="106">
        <v>1926</v>
      </c>
      <c r="C50" s="54"/>
      <c r="D50" s="54"/>
      <c r="E50" s="106"/>
    </row>
    <row r="51" spans="2:5">
      <c r="B51" s="106">
        <v>1927</v>
      </c>
      <c r="C51" s="54"/>
      <c r="D51" s="54"/>
      <c r="E51" s="106"/>
    </row>
    <row r="52" spans="2:5">
      <c r="B52" s="106">
        <v>1928</v>
      </c>
      <c r="C52" s="54"/>
      <c r="D52" s="54"/>
      <c r="E52" s="106"/>
    </row>
    <row r="53" spans="2:5">
      <c r="B53" s="106">
        <v>1929</v>
      </c>
      <c r="C53" s="54"/>
      <c r="D53" s="54"/>
      <c r="E53" s="106"/>
    </row>
    <row r="54" spans="2:5">
      <c r="B54" s="106">
        <v>1930</v>
      </c>
      <c r="C54" s="54"/>
      <c r="D54" s="54"/>
      <c r="E54" s="106"/>
    </row>
    <row r="55" spans="2:5">
      <c r="B55" s="106">
        <v>1931</v>
      </c>
      <c r="C55" s="54"/>
      <c r="D55" s="54"/>
      <c r="E55" s="106"/>
    </row>
    <row r="56" spans="2:5">
      <c r="B56" s="106">
        <v>1932</v>
      </c>
      <c r="C56" s="54"/>
      <c r="D56" s="54"/>
      <c r="E56" s="106"/>
    </row>
    <row r="57" spans="2:5">
      <c r="B57" s="106">
        <v>1933</v>
      </c>
      <c r="C57" s="54"/>
      <c r="D57" s="54"/>
      <c r="E57" s="106"/>
    </row>
    <row r="58" spans="2:5">
      <c r="B58" s="106">
        <v>1934</v>
      </c>
      <c r="C58" s="54"/>
      <c r="D58" s="54"/>
      <c r="E58" s="106"/>
    </row>
    <row r="59" spans="2:5">
      <c r="B59" s="106">
        <v>1935</v>
      </c>
      <c r="C59" s="54"/>
      <c r="D59" s="54"/>
      <c r="E59" s="106"/>
    </row>
    <row r="60" spans="2:5">
      <c r="B60" s="106">
        <v>1936</v>
      </c>
      <c r="C60" s="54"/>
      <c r="D60" s="54"/>
      <c r="E60" s="106"/>
    </row>
    <row r="61" spans="2:5">
      <c r="B61" s="106">
        <v>1937</v>
      </c>
      <c r="C61" s="54"/>
      <c r="D61" s="54"/>
      <c r="E61" s="106"/>
    </row>
    <row r="62" spans="2:5">
      <c r="B62" s="106">
        <v>1938</v>
      </c>
      <c r="C62" s="54"/>
      <c r="D62" s="54"/>
      <c r="E62" s="106"/>
    </row>
    <row r="63" spans="2:5">
      <c r="B63" s="106">
        <v>1939</v>
      </c>
      <c r="C63" s="54"/>
      <c r="D63" s="54"/>
      <c r="E63" s="106"/>
    </row>
    <row r="64" spans="2:5">
      <c r="B64" s="106">
        <v>1940</v>
      </c>
      <c r="C64" s="54"/>
      <c r="D64" s="54"/>
      <c r="E64" s="106"/>
    </row>
    <row r="65" spans="2:5">
      <c r="B65" s="106">
        <v>1941</v>
      </c>
      <c r="C65" s="54"/>
      <c r="D65" s="54"/>
      <c r="E65" s="106"/>
    </row>
    <row r="66" spans="2:5">
      <c r="B66" s="106">
        <v>1942</v>
      </c>
      <c r="C66" s="54"/>
      <c r="D66" s="54"/>
      <c r="E66" s="106"/>
    </row>
    <row r="67" spans="2:5">
      <c r="B67" s="106">
        <v>1943</v>
      </c>
      <c r="C67" s="54"/>
      <c r="D67" s="54"/>
      <c r="E67" s="106"/>
    </row>
    <row r="68" spans="2:5">
      <c r="B68" s="106">
        <v>1944</v>
      </c>
      <c r="C68" s="54"/>
      <c r="D68" s="54"/>
      <c r="E68" s="106"/>
    </row>
    <row r="69" spans="2:5">
      <c r="B69" s="106">
        <v>1945</v>
      </c>
      <c r="C69" s="54"/>
      <c r="D69" s="54"/>
      <c r="E69" s="106"/>
    </row>
    <row r="70" spans="2:5">
      <c r="B70" s="106">
        <v>1946</v>
      </c>
      <c r="C70" s="54"/>
      <c r="D70" s="54"/>
      <c r="E70" s="106"/>
    </row>
    <row r="71" spans="2:5">
      <c r="B71" s="106">
        <v>1947</v>
      </c>
      <c r="C71" s="54"/>
      <c r="D71" s="54"/>
      <c r="E71" s="106"/>
    </row>
    <row r="72" spans="2:5">
      <c r="B72" s="106">
        <v>1948</v>
      </c>
      <c r="C72" s="54"/>
      <c r="D72" s="54"/>
      <c r="E72" s="106"/>
    </row>
    <row r="73" spans="2:5">
      <c r="B73" s="106">
        <v>1949</v>
      </c>
      <c r="C73" s="54"/>
      <c r="D73" s="54"/>
      <c r="E73" s="106"/>
    </row>
    <row r="74" spans="2:5">
      <c r="B74" s="106">
        <v>1950</v>
      </c>
      <c r="C74" s="54"/>
      <c r="D74" s="54"/>
      <c r="E74" s="106"/>
    </row>
    <row r="75" spans="2:5">
      <c r="B75" s="106">
        <v>1951</v>
      </c>
      <c r="C75" s="54"/>
      <c r="D75" s="54"/>
      <c r="E75" s="106"/>
    </row>
    <row r="76" spans="2:5">
      <c r="B76" s="106">
        <v>1952</v>
      </c>
      <c r="C76" s="54"/>
      <c r="D76" s="54"/>
      <c r="E76" s="106"/>
    </row>
    <row r="77" spans="2:5">
      <c r="B77" s="106">
        <v>1953</v>
      </c>
      <c r="C77" s="54"/>
      <c r="D77" s="54"/>
      <c r="E77" s="106"/>
    </row>
    <row r="78" spans="2:5">
      <c r="B78" s="106">
        <v>1954</v>
      </c>
      <c r="C78" s="54"/>
      <c r="D78" s="54"/>
      <c r="E78" s="106"/>
    </row>
    <row r="79" spans="2:5">
      <c r="B79" s="106">
        <v>1955</v>
      </c>
      <c r="C79" s="54"/>
      <c r="D79" s="54"/>
      <c r="E79" s="106"/>
    </row>
    <row r="80" spans="2:5">
      <c r="B80" s="106">
        <v>1956</v>
      </c>
      <c r="C80" s="54"/>
      <c r="D80" s="54"/>
      <c r="E80" s="106"/>
    </row>
    <row r="81" spans="2:5">
      <c r="B81" s="106">
        <v>1957</v>
      </c>
      <c r="C81" s="54"/>
      <c r="D81" s="54"/>
      <c r="E81" s="106"/>
    </row>
    <row r="82" spans="2:5">
      <c r="B82" s="106">
        <v>1958</v>
      </c>
      <c r="C82" s="54"/>
      <c r="D82" s="54"/>
      <c r="E82" s="106"/>
    </row>
    <row r="83" spans="2:5">
      <c r="B83" s="106">
        <v>1959</v>
      </c>
      <c r="C83" s="54"/>
      <c r="D83" s="54"/>
      <c r="E83" s="106"/>
    </row>
    <row r="84" spans="2:5">
      <c r="B84" s="106">
        <v>1960</v>
      </c>
      <c r="C84" s="54"/>
      <c r="D84" s="54"/>
      <c r="E84" s="106"/>
    </row>
    <row r="85" spans="2:5">
      <c r="B85" s="106">
        <v>1961</v>
      </c>
      <c r="C85" s="54"/>
      <c r="D85" s="54"/>
      <c r="E85" s="106"/>
    </row>
    <row r="86" spans="2:5">
      <c r="B86" s="106">
        <v>1962</v>
      </c>
      <c r="C86" s="54"/>
      <c r="D86" s="54"/>
      <c r="E86" s="106"/>
    </row>
    <row r="87" spans="2:5">
      <c r="B87" s="106">
        <v>1963</v>
      </c>
      <c r="C87" s="54"/>
      <c r="D87" s="54"/>
      <c r="E87" s="106"/>
    </row>
    <row r="88" spans="2:5">
      <c r="B88" s="106">
        <v>1964</v>
      </c>
      <c r="C88" s="54"/>
      <c r="D88" s="54"/>
      <c r="E88" s="106"/>
    </row>
    <row r="89" spans="2:5">
      <c r="B89" s="106">
        <v>1965</v>
      </c>
      <c r="C89" s="54"/>
      <c r="D89" s="54"/>
      <c r="E89" s="106"/>
    </row>
    <row r="90" spans="2:5">
      <c r="B90" s="106">
        <v>1966</v>
      </c>
      <c r="C90" s="54"/>
      <c r="D90" s="54"/>
      <c r="E90" s="106"/>
    </row>
    <row r="91" spans="2:5">
      <c r="B91" s="106">
        <v>1967</v>
      </c>
      <c r="C91" s="54"/>
      <c r="D91" s="54"/>
      <c r="E91" s="106"/>
    </row>
    <row r="92" spans="2:5">
      <c r="B92" s="106">
        <v>1968</v>
      </c>
      <c r="C92" s="54"/>
      <c r="D92" s="54"/>
      <c r="E92" s="106"/>
    </row>
    <row r="93" spans="2:5">
      <c r="B93" s="106">
        <v>1969</v>
      </c>
      <c r="C93" s="54"/>
      <c r="D93" s="54"/>
      <c r="E93" s="106"/>
    </row>
    <row r="94" spans="2:5">
      <c r="B94" s="106">
        <v>1970</v>
      </c>
      <c r="C94" s="54"/>
      <c r="D94" s="54"/>
      <c r="E94" s="106"/>
    </row>
    <row r="95" spans="2:5">
      <c r="B95" s="106">
        <v>1971</v>
      </c>
      <c r="C95" s="54"/>
      <c r="D95" s="54"/>
      <c r="E95" s="106"/>
    </row>
    <row r="96" spans="2:5">
      <c r="B96" s="106">
        <v>1972</v>
      </c>
      <c r="C96" s="54"/>
      <c r="D96" s="54"/>
      <c r="E96" s="106"/>
    </row>
    <row r="97" spans="2:5">
      <c r="B97" s="106">
        <v>1973</v>
      </c>
      <c r="C97" s="54"/>
      <c r="D97" s="54"/>
      <c r="E97" s="106"/>
    </row>
    <row r="98" spans="2:5">
      <c r="B98" s="106">
        <v>1974</v>
      </c>
      <c r="C98" s="54"/>
      <c r="D98" s="54"/>
      <c r="E98" s="106"/>
    </row>
    <row r="99" spans="2:5">
      <c r="B99" s="106">
        <v>1975</v>
      </c>
      <c r="C99" s="54"/>
      <c r="D99" s="54"/>
      <c r="E99" s="106"/>
    </row>
    <row r="100" spans="2:5">
      <c r="B100" s="106">
        <v>1976</v>
      </c>
      <c r="C100" s="54"/>
      <c r="D100" s="54"/>
      <c r="E100" s="106"/>
    </row>
    <row r="101" spans="2:5">
      <c r="B101" s="106">
        <v>1977</v>
      </c>
      <c r="C101" s="54"/>
      <c r="D101" s="54"/>
      <c r="E101" s="106"/>
    </row>
    <row r="102" spans="2:5">
      <c r="B102" s="106">
        <v>1978</v>
      </c>
      <c r="C102" s="54"/>
      <c r="D102" s="54"/>
      <c r="E102" s="106"/>
    </row>
    <row r="103" spans="2:5">
      <c r="B103" s="106">
        <v>1979</v>
      </c>
      <c r="C103" s="54"/>
      <c r="D103" s="54"/>
      <c r="E103" s="106"/>
    </row>
    <row r="104" spans="2:5">
      <c r="B104" s="106">
        <v>1980</v>
      </c>
      <c r="C104" s="54"/>
      <c r="D104" s="54"/>
      <c r="E104" s="106"/>
    </row>
    <row r="105" spans="2:5">
      <c r="B105" s="106">
        <v>1981</v>
      </c>
      <c r="C105" s="54"/>
      <c r="D105" s="54"/>
      <c r="E105" s="106"/>
    </row>
    <row r="106" spans="2:5">
      <c r="B106" s="106">
        <v>1982</v>
      </c>
      <c r="C106" s="54"/>
      <c r="D106" s="54"/>
      <c r="E106" s="106"/>
    </row>
    <row r="107" spans="2:5">
      <c r="B107" s="106">
        <v>1983</v>
      </c>
      <c r="C107" s="54"/>
      <c r="D107" s="54"/>
      <c r="E107" s="106"/>
    </row>
    <row r="108" spans="2:5">
      <c r="B108" s="106">
        <v>1984</v>
      </c>
      <c r="C108" s="54"/>
      <c r="D108" s="54"/>
      <c r="E108" s="106"/>
    </row>
    <row r="109" spans="2:5">
      <c r="B109" s="106">
        <v>1985</v>
      </c>
      <c r="C109" s="54"/>
      <c r="D109" s="54"/>
      <c r="E109" s="106"/>
    </row>
    <row r="110" spans="2:5">
      <c r="B110" s="106">
        <v>1986</v>
      </c>
      <c r="C110" s="55"/>
      <c r="D110" s="55"/>
    </row>
    <row r="111" spans="2:5">
      <c r="B111" s="106">
        <v>1987</v>
      </c>
      <c r="C111" s="55"/>
      <c r="D111" s="55"/>
    </row>
    <row r="112" spans="2:5">
      <c r="B112" s="106">
        <v>1988</v>
      </c>
      <c r="C112" s="55"/>
      <c r="D112" s="55"/>
    </row>
    <row r="113" spans="2:4">
      <c r="B113" s="106">
        <v>1989</v>
      </c>
      <c r="C113" s="55"/>
      <c r="D113" s="55"/>
    </row>
    <row r="114" spans="2:4">
      <c r="B114" s="106">
        <v>1990</v>
      </c>
      <c r="C114" s="55"/>
      <c r="D114" s="55"/>
    </row>
    <row r="115" spans="2:4">
      <c r="B115" s="106">
        <v>1991</v>
      </c>
      <c r="C115" s="55"/>
      <c r="D115" s="55"/>
    </row>
    <row r="116" spans="2:4">
      <c r="B116" s="106">
        <v>1992</v>
      </c>
      <c r="C116" s="55"/>
      <c r="D116" s="55"/>
    </row>
    <row r="117" spans="2:4">
      <c r="B117" s="106">
        <v>1993</v>
      </c>
      <c r="C117" s="55"/>
      <c r="D117" s="55"/>
    </row>
    <row r="118" spans="2:4">
      <c r="B118" s="106">
        <v>1994</v>
      </c>
      <c r="C118" s="55"/>
      <c r="D118" s="55"/>
    </row>
    <row r="119" spans="2:4">
      <c r="B119" s="106">
        <v>1995</v>
      </c>
      <c r="C119" s="55"/>
      <c r="D119" s="55"/>
    </row>
    <row r="120" spans="2:4">
      <c r="B120" s="106">
        <v>1996</v>
      </c>
      <c r="C120" s="55"/>
      <c r="D120" s="55"/>
    </row>
    <row r="121" spans="2:4">
      <c r="B121" s="106">
        <v>1997</v>
      </c>
      <c r="C121" s="55"/>
      <c r="D121" s="55"/>
    </row>
    <row r="122" spans="2:4">
      <c r="B122" s="106">
        <v>1998</v>
      </c>
      <c r="C122" s="55"/>
      <c r="D122" s="55"/>
    </row>
    <row r="123" spans="2:4">
      <c r="B123" s="106">
        <v>1999</v>
      </c>
      <c r="C123" s="55"/>
      <c r="D123" s="55"/>
    </row>
    <row r="124" spans="2:4">
      <c r="B124" s="106">
        <v>2000</v>
      </c>
      <c r="C124" s="55"/>
      <c r="D124" s="55"/>
    </row>
    <row r="125" spans="2:4">
      <c r="B125" s="106">
        <v>2001</v>
      </c>
      <c r="C125" s="55"/>
      <c r="D125" s="55"/>
    </row>
    <row r="126" spans="2:4">
      <c r="B126" s="106">
        <v>2002</v>
      </c>
      <c r="C126" s="55"/>
      <c r="D126" s="55"/>
    </row>
    <row r="127" spans="2:4">
      <c r="B127" s="106">
        <v>2003</v>
      </c>
      <c r="C127" s="55"/>
      <c r="D127" s="55"/>
    </row>
    <row r="128" spans="2:4">
      <c r="B128" s="106">
        <v>2004</v>
      </c>
      <c r="C128" s="55"/>
      <c r="D128" s="55"/>
    </row>
    <row r="129" spans="2:4">
      <c r="B129" s="106">
        <v>2005</v>
      </c>
      <c r="C129" s="55"/>
      <c r="D129" s="55"/>
    </row>
    <row r="130" spans="2:4">
      <c r="B130" s="106">
        <v>2006</v>
      </c>
      <c r="C130" s="55"/>
      <c r="D130" s="55"/>
    </row>
    <row r="131" spans="2:4">
      <c r="B131" s="106">
        <v>2007</v>
      </c>
      <c r="C131" s="55"/>
      <c r="D131" s="55"/>
    </row>
    <row r="132" spans="2:4">
      <c r="B132" s="106">
        <v>2008</v>
      </c>
      <c r="C132" s="55"/>
      <c r="D132" s="55"/>
    </row>
    <row r="133" spans="2:4">
      <c r="B133" s="106">
        <v>2009</v>
      </c>
      <c r="C133" s="55"/>
      <c r="D133" s="55"/>
    </row>
    <row r="134" spans="2:4">
      <c r="B134" s="106">
        <v>2010</v>
      </c>
      <c r="C134" s="55"/>
      <c r="D134" s="55"/>
    </row>
    <row r="135" spans="2:4">
      <c r="B135" s="106">
        <v>2011</v>
      </c>
      <c r="C135" s="55"/>
      <c r="D135" s="55"/>
    </row>
    <row r="136" spans="2:4">
      <c r="B136" s="106">
        <v>2012</v>
      </c>
      <c r="C136" s="55"/>
      <c r="D136" s="55"/>
    </row>
    <row r="137" spans="2:4">
      <c r="B137" s="106">
        <v>2013</v>
      </c>
      <c r="C137" s="55"/>
      <c r="D137" s="55"/>
    </row>
    <row r="138" spans="2:4">
      <c r="B138" s="106">
        <v>2014</v>
      </c>
      <c r="C138" s="55"/>
      <c r="D138" s="55"/>
    </row>
    <row r="139" spans="2:4">
      <c r="B139" s="106">
        <v>2015</v>
      </c>
      <c r="C139" s="55"/>
      <c r="D139" s="55"/>
    </row>
    <row r="140" spans="2:4">
      <c r="B140" s="106">
        <v>2016</v>
      </c>
      <c r="C140" s="55"/>
      <c r="D140" s="55"/>
    </row>
    <row r="141" spans="2:4">
      <c r="B141" s="106">
        <v>2017</v>
      </c>
      <c r="C141" s="55"/>
      <c r="D141" s="55"/>
    </row>
    <row r="142" spans="2:4">
      <c r="B142" s="106">
        <v>2018</v>
      </c>
      <c r="C142" s="55"/>
      <c r="D142" s="55"/>
    </row>
    <row r="143" spans="2:4">
      <c r="B143" s="106">
        <v>2019</v>
      </c>
      <c r="C143" s="55"/>
      <c r="D143" s="55"/>
    </row>
    <row r="144" spans="2:4">
      <c r="B144" s="106">
        <v>2020</v>
      </c>
      <c r="C144" s="55"/>
      <c r="D144" s="55"/>
    </row>
  </sheetData>
  <dataValidations count="2">
    <dataValidation type="list" allowBlank="1" showInputMessage="1" showErrorMessage="1" sqref="C8">
      <formula1>r_units</formula1>
    </dataValidation>
    <dataValidation type="list" allowBlank="1" showInputMessage="1" showErrorMessage="1" sqref="C9:D9">
      <formula1>sexes_incl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153"/>
  <sheetViews>
    <sheetView workbookViewId="0">
      <pane xSplit="2" ySplit="11" topLeftCell="C12" activePane="bottomRight" state="frozen"/>
      <selection pane="topRight" activeCell="C1" sqref="C1"/>
      <selection pane="bottomLeft" activeCell="A13" sqref="A13"/>
      <selection pane="bottomRight" activeCell="E157" sqref="E157"/>
    </sheetView>
  </sheetViews>
  <sheetFormatPr defaultRowHeight="14.4"/>
  <cols>
    <col min="1" max="1" width="12.6640625" customWidth="1"/>
    <col min="2" max="2" width="10.44140625" customWidth="1"/>
    <col min="3" max="3" width="12.33203125" customWidth="1"/>
    <col min="4" max="4" width="13.44140625" customWidth="1"/>
    <col min="5" max="5" width="13.6640625" customWidth="1"/>
    <col min="6" max="7" width="14.33203125" customWidth="1"/>
    <col min="8" max="8" width="19.109375" customWidth="1"/>
    <col min="9" max="18" width="15.88671875" customWidth="1"/>
    <col min="19" max="33" width="14" customWidth="1"/>
    <col min="34" max="34" width="16.33203125" customWidth="1"/>
  </cols>
  <sheetData>
    <row r="1" spans="1:34" ht="15" thickTop="1">
      <c r="A1" s="301" t="s">
        <v>1668</v>
      </c>
      <c r="B1" s="266" t="s">
        <v>4852</v>
      </c>
      <c r="C1" s="267"/>
      <c r="D1" s="267"/>
      <c r="E1" s="267"/>
      <c r="F1" s="267"/>
      <c r="G1" s="268"/>
      <c r="H1" s="62" t="s">
        <v>2068</v>
      </c>
      <c r="I1" s="62"/>
      <c r="J1" s="62"/>
      <c r="T1" s="12"/>
    </row>
    <row r="2" spans="1:34">
      <c r="A2" s="302"/>
      <c r="B2" s="269" t="s">
        <v>2069</v>
      </c>
      <c r="C2" s="270"/>
      <c r="D2" s="270"/>
      <c r="E2" s="270"/>
      <c r="F2" s="270"/>
      <c r="G2" s="271"/>
      <c r="H2" s="149" t="s">
        <v>3045</v>
      </c>
      <c r="I2" s="149"/>
      <c r="J2" s="149"/>
    </row>
    <row r="3" spans="1:34">
      <c r="A3" s="302"/>
      <c r="B3" s="269" t="s">
        <v>1978</v>
      </c>
      <c r="C3" s="270"/>
      <c r="D3" s="270"/>
      <c r="E3" s="270"/>
      <c r="F3" s="270"/>
      <c r="G3" s="271"/>
      <c r="H3" s="87" t="s">
        <v>3050</v>
      </c>
      <c r="I3" s="87"/>
      <c r="J3" s="87"/>
    </row>
    <row r="4" spans="1:34" s="235" customFormat="1">
      <c r="A4" s="302"/>
      <c r="B4" s="269" t="s">
        <v>1716</v>
      </c>
      <c r="C4" s="270"/>
      <c r="D4" s="270"/>
      <c r="E4" s="270"/>
      <c r="F4" s="270"/>
      <c r="G4" s="271"/>
    </row>
    <row r="5" spans="1:34">
      <c r="A5" s="302"/>
      <c r="B5" s="269" t="s">
        <v>1797</v>
      </c>
      <c r="C5" s="270"/>
      <c r="D5" s="270"/>
      <c r="E5" s="270"/>
      <c r="F5" s="270"/>
      <c r="G5" s="271"/>
      <c r="H5" s="9"/>
      <c r="I5" s="316" t="s">
        <v>2574</v>
      </c>
      <c r="J5" s="21"/>
      <c r="K5" s="21"/>
      <c r="L5" s="21"/>
      <c r="M5" s="21"/>
      <c r="N5" s="21"/>
      <c r="O5" s="21"/>
      <c r="P5" s="21"/>
      <c r="Q5" s="21"/>
      <c r="R5" s="21"/>
      <c r="S5" s="317" t="s">
        <v>3053</v>
      </c>
      <c r="T5" s="87"/>
      <c r="U5" s="87"/>
      <c r="V5" s="87"/>
      <c r="W5" s="87"/>
      <c r="X5" s="87"/>
      <c r="Y5" s="87"/>
      <c r="Z5" s="87"/>
      <c r="AA5" s="87"/>
      <c r="AB5" s="87"/>
      <c r="AC5" s="87"/>
      <c r="AD5" s="87"/>
      <c r="AE5" s="87"/>
      <c r="AF5" s="87"/>
      <c r="AG5" s="87"/>
    </row>
    <row r="6" spans="1:34" ht="15" thickBot="1">
      <c r="A6" s="303"/>
      <c r="B6" s="272" t="s">
        <v>1796</v>
      </c>
      <c r="C6" s="273"/>
      <c r="D6" s="273"/>
      <c r="E6" s="273"/>
      <c r="F6" s="273"/>
      <c r="G6" s="274"/>
      <c r="H6" s="9"/>
      <c r="I6" s="21" t="s">
        <v>3051</v>
      </c>
      <c r="J6" s="21"/>
      <c r="K6" s="21"/>
      <c r="L6" s="21"/>
      <c r="M6" s="21"/>
      <c r="N6" s="21"/>
      <c r="O6" s="21"/>
      <c r="P6" s="21"/>
      <c r="Q6" s="21"/>
      <c r="R6" s="21"/>
      <c r="S6" s="87" t="s">
        <v>2706</v>
      </c>
      <c r="T6" s="87"/>
      <c r="U6" s="87"/>
      <c r="V6" s="87"/>
      <c r="W6" s="87"/>
      <c r="X6" s="87"/>
      <c r="Y6" s="87"/>
      <c r="Z6" s="87"/>
      <c r="AA6" s="87"/>
      <c r="AB6" s="87"/>
      <c r="AC6" s="87"/>
      <c r="AD6" s="87"/>
      <c r="AE6" s="87"/>
      <c r="AF6" s="87"/>
      <c r="AG6" s="87"/>
    </row>
    <row r="7" spans="1:34" ht="15" thickTop="1">
      <c r="E7" s="9"/>
      <c r="I7" s="21" t="s">
        <v>3052</v>
      </c>
      <c r="J7" s="21"/>
      <c r="K7" s="21"/>
      <c r="L7" s="21"/>
      <c r="M7" s="21"/>
      <c r="N7" s="21"/>
      <c r="O7" s="21"/>
      <c r="P7" s="21"/>
      <c r="Q7" s="21"/>
      <c r="R7" s="21"/>
      <c r="S7" s="87" t="s">
        <v>3054</v>
      </c>
      <c r="T7" s="87"/>
      <c r="U7" s="87"/>
      <c r="V7" s="87"/>
      <c r="W7" s="87"/>
      <c r="X7" s="87"/>
      <c r="Y7" s="87"/>
      <c r="Z7" s="87"/>
      <c r="AA7" s="87"/>
      <c r="AB7" s="87"/>
      <c r="AC7" s="87"/>
      <c r="AD7" s="87"/>
      <c r="AE7" s="87"/>
      <c r="AF7" s="87"/>
      <c r="AG7" s="87"/>
    </row>
    <row r="8" spans="1:34" ht="28.5" customHeight="1">
      <c r="A8" s="19" t="s">
        <v>1669</v>
      </c>
      <c r="B8" s="19" t="s">
        <v>1673</v>
      </c>
      <c r="C8" s="17" t="s">
        <v>2622</v>
      </c>
      <c r="D8" s="17" t="s">
        <v>1695</v>
      </c>
      <c r="E8" s="17" t="s">
        <v>1700</v>
      </c>
      <c r="F8" s="17" t="s">
        <v>1698</v>
      </c>
      <c r="G8" s="17" t="s">
        <v>1943</v>
      </c>
      <c r="H8" s="17" t="s">
        <v>1702</v>
      </c>
      <c r="I8" s="76" t="s">
        <v>1708</v>
      </c>
      <c r="J8" s="76" t="s">
        <v>1707</v>
      </c>
      <c r="K8" s="76" t="s">
        <v>1705</v>
      </c>
      <c r="L8" s="76" t="s">
        <v>1706</v>
      </c>
      <c r="M8" s="76" t="s">
        <v>2568</v>
      </c>
      <c r="N8" s="76" t="s">
        <v>1719</v>
      </c>
      <c r="O8" s="76" t="s">
        <v>1717</v>
      </c>
      <c r="P8" s="76" t="s">
        <v>1721</v>
      </c>
      <c r="Q8" s="76" t="s">
        <v>1720</v>
      </c>
      <c r="R8" s="76" t="s">
        <v>2571</v>
      </c>
      <c r="S8" s="88" t="s">
        <v>2575</v>
      </c>
      <c r="T8" s="88" t="s">
        <v>2576</v>
      </c>
      <c r="U8" s="88" t="s">
        <v>2577</v>
      </c>
      <c r="V8" s="88" t="s">
        <v>2578</v>
      </c>
      <c r="W8" s="88" t="s">
        <v>2579</v>
      </c>
      <c r="X8" s="88" t="s">
        <v>2580</v>
      </c>
      <c r="Y8" s="88" t="s">
        <v>2581</v>
      </c>
      <c r="Z8" s="88" t="s">
        <v>2582</v>
      </c>
      <c r="AA8" s="88" t="s">
        <v>2583</v>
      </c>
      <c r="AB8" s="88" t="s">
        <v>2584</v>
      </c>
      <c r="AC8" s="88" t="s">
        <v>2585</v>
      </c>
      <c r="AD8" s="88" t="s">
        <v>2586</v>
      </c>
      <c r="AE8" s="88" t="s">
        <v>2587</v>
      </c>
      <c r="AF8" s="88" t="s">
        <v>2588</v>
      </c>
      <c r="AG8" s="88" t="s">
        <v>2589</v>
      </c>
      <c r="AH8" s="17" t="s">
        <v>1725</v>
      </c>
    </row>
    <row r="9" spans="1:34">
      <c r="A9" s="19" t="s">
        <v>1671</v>
      </c>
      <c r="B9" s="19"/>
      <c r="C9" s="18" t="s">
        <v>2718</v>
      </c>
      <c r="D9" s="248"/>
      <c r="E9" s="248"/>
      <c r="F9" s="248"/>
      <c r="G9" s="248"/>
      <c r="H9" s="248"/>
      <c r="I9" s="18" t="s">
        <v>1713</v>
      </c>
      <c r="J9" s="18" t="s">
        <v>1713</v>
      </c>
      <c r="K9" s="18" t="s">
        <v>1713</v>
      </c>
      <c r="L9" s="18" t="s">
        <v>1713</v>
      </c>
      <c r="M9" s="18" t="s">
        <v>1713</v>
      </c>
      <c r="N9" s="18" t="s">
        <v>1713</v>
      </c>
      <c r="O9" s="18" t="s">
        <v>1713</v>
      </c>
      <c r="P9" s="18" t="s">
        <v>1713</v>
      </c>
      <c r="Q9" s="18" t="s">
        <v>1713</v>
      </c>
      <c r="R9" s="18" t="s">
        <v>1713</v>
      </c>
      <c r="S9" s="18" t="s">
        <v>2718</v>
      </c>
      <c r="T9" s="248"/>
      <c r="U9" s="248"/>
      <c r="V9" s="248"/>
      <c r="W9" s="248"/>
      <c r="X9" s="18" t="s">
        <v>2718</v>
      </c>
      <c r="Y9" s="248"/>
      <c r="Z9" s="248"/>
      <c r="AA9" s="248"/>
      <c r="AB9" s="248"/>
      <c r="AC9" s="18" t="s">
        <v>2718</v>
      </c>
      <c r="AD9" s="248"/>
      <c r="AE9" s="248"/>
      <c r="AF9" s="248"/>
      <c r="AG9" s="248"/>
      <c r="AH9" s="14" t="s">
        <v>1726</v>
      </c>
    </row>
    <row r="10" spans="1:34">
      <c r="A10" s="19" t="s">
        <v>1729</v>
      </c>
      <c r="B10" s="19"/>
      <c r="C10" s="248"/>
      <c r="D10" s="248"/>
      <c r="E10" s="248"/>
      <c r="F10" s="248"/>
      <c r="G10" s="248"/>
      <c r="H10" s="248"/>
      <c r="S10" s="248"/>
      <c r="T10" s="248"/>
      <c r="U10" s="248"/>
      <c r="V10" s="248"/>
      <c r="W10" s="248"/>
      <c r="X10" s="248"/>
      <c r="Y10" s="248"/>
      <c r="Z10" s="248"/>
      <c r="AA10" s="248"/>
      <c r="AB10" s="248"/>
      <c r="AC10" s="248"/>
      <c r="AD10" s="248"/>
      <c r="AE10" s="248"/>
      <c r="AF10" s="248"/>
      <c r="AG10" s="248"/>
      <c r="AH10" s="14" t="s">
        <v>1726</v>
      </c>
    </row>
    <row r="11" spans="1:34">
      <c r="A11" s="19" t="s">
        <v>1728</v>
      </c>
      <c r="B11" s="92" t="s">
        <v>4835</v>
      </c>
      <c r="C11" s="65"/>
      <c r="D11" s="65"/>
      <c r="E11" s="65"/>
      <c r="F11" s="65"/>
      <c r="G11" s="65"/>
      <c r="H11" s="65"/>
      <c r="S11" s="65"/>
      <c r="T11" s="65"/>
      <c r="U11" s="65"/>
      <c r="V11" s="65"/>
      <c r="W11" s="65"/>
      <c r="X11" s="65"/>
      <c r="Y11" s="65"/>
      <c r="Z11" s="65"/>
      <c r="AA11" s="65"/>
      <c r="AB11" s="65"/>
      <c r="AC11" s="65"/>
      <c r="AD11" s="65"/>
      <c r="AE11" s="65"/>
      <c r="AF11" s="65"/>
      <c r="AG11" s="65"/>
      <c r="AH11" s="14" t="s">
        <v>1726</v>
      </c>
    </row>
    <row r="12" spans="1:34">
      <c r="A12" s="149" t="s">
        <v>1670</v>
      </c>
      <c r="B12" s="149"/>
      <c r="C12" s="158" t="s">
        <v>1697</v>
      </c>
      <c r="D12" s="158" t="s">
        <v>1696</v>
      </c>
      <c r="E12" s="158" t="s">
        <v>1701</v>
      </c>
      <c r="F12" s="158" t="s">
        <v>1699</v>
      </c>
      <c r="G12" s="158" t="s">
        <v>1944</v>
      </c>
      <c r="H12" s="158" t="s">
        <v>1703</v>
      </c>
      <c r="I12" s="158" t="s">
        <v>1712</v>
      </c>
      <c r="J12" s="158" t="s">
        <v>1711</v>
      </c>
      <c r="K12" s="158" t="s">
        <v>1709</v>
      </c>
      <c r="L12" s="158" t="s">
        <v>1710</v>
      </c>
      <c r="M12" s="158" t="s">
        <v>2569</v>
      </c>
      <c r="N12" s="158" t="s">
        <v>1722</v>
      </c>
      <c r="O12" s="158" t="s">
        <v>1718</v>
      </c>
      <c r="P12" s="158" t="s">
        <v>1724</v>
      </c>
      <c r="Q12" s="158" t="s">
        <v>1723</v>
      </c>
      <c r="R12" s="158" t="s">
        <v>2572</v>
      </c>
      <c r="S12" s="158" t="s">
        <v>2548</v>
      </c>
      <c r="T12" s="158" t="s">
        <v>2551</v>
      </c>
      <c r="U12" s="158" t="s">
        <v>2554</v>
      </c>
      <c r="V12" s="158" t="s">
        <v>2557</v>
      </c>
      <c r="W12" s="158" t="s">
        <v>2560</v>
      </c>
      <c r="X12" s="158" t="s">
        <v>2549</v>
      </c>
      <c r="Y12" s="158" t="s">
        <v>2552</v>
      </c>
      <c r="Z12" s="158" t="s">
        <v>2555</v>
      </c>
      <c r="AA12" s="158" t="s">
        <v>2558</v>
      </c>
      <c r="AB12" s="158" t="s">
        <v>2561</v>
      </c>
      <c r="AC12" s="158" t="s">
        <v>2550</v>
      </c>
      <c r="AD12" s="158" t="s">
        <v>2553</v>
      </c>
      <c r="AE12" s="158" t="s">
        <v>2556</v>
      </c>
      <c r="AF12" s="158" t="s">
        <v>2559</v>
      </c>
      <c r="AG12" s="158" t="s">
        <v>2562</v>
      </c>
      <c r="AH12" s="146" t="s">
        <v>1726</v>
      </c>
    </row>
    <row r="13" spans="1:34" s="108" customFormat="1" ht="15" thickBot="1">
      <c r="A13" s="157" t="s">
        <v>2722</v>
      </c>
      <c r="B13" s="145"/>
      <c r="C13" s="158" t="s">
        <v>2718</v>
      </c>
      <c r="D13" s="158" t="str">
        <f>IF(ISBLANK(D9),"",VLOOKUP(D9,'Entry codes'!$AP$6:$AQ$999,2,0))</f>
        <v/>
      </c>
      <c r="E13" s="158" t="str">
        <f>IF(ISBLANK(E9),"",VLOOKUP(E9,'Entry codes'!$AS$6:$AT$999,2,0))</f>
        <v/>
      </c>
      <c r="F13" s="158" t="str">
        <f>IF(ISBLANK(F9),"",VLOOKUP(F9,'Entry codes'!$AV$6:$AW$999,2,0))</f>
        <v/>
      </c>
      <c r="G13" s="158" t="str">
        <f>IF(ISBLANK(G9),"",VLOOKUP(G9,'Entry codes'!$AY$6:$AZ$999,2,0))</f>
        <v/>
      </c>
      <c r="H13" s="304" t="str">
        <f>IF(ISBLANK(H9),"",VLOOKUP(H9,'Entry codes'!$BB$6:$BC$999,2,0))</f>
        <v/>
      </c>
      <c r="I13" s="158" t="s">
        <v>1713</v>
      </c>
      <c r="J13" s="158" t="s">
        <v>1713</v>
      </c>
      <c r="K13" s="158" t="s">
        <v>1713</v>
      </c>
      <c r="L13" s="158" t="s">
        <v>1713</v>
      </c>
      <c r="M13" s="158" t="s">
        <v>1713</v>
      </c>
      <c r="N13" s="158" t="s">
        <v>1713</v>
      </c>
      <c r="O13" s="158" t="s">
        <v>1713</v>
      </c>
      <c r="P13" s="158" t="s">
        <v>1713</v>
      </c>
      <c r="Q13" s="158" t="s">
        <v>1713</v>
      </c>
      <c r="R13" s="158" t="s">
        <v>1713</v>
      </c>
      <c r="S13" s="158" t="s">
        <v>2718</v>
      </c>
      <c r="T13" s="158" t="str">
        <f>IF(ISBLANK(T9),"",VLOOKUP(T9,'Entry codes'!$AP$6:$AQ$999,2,0))</f>
        <v/>
      </c>
      <c r="U13" s="158" t="str">
        <f>IF(ISBLANK(U9),"",VLOOKUP(U9,'Entry codes'!$AS$6:$AT$999,2,0))</f>
        <v/>
      </c>
      <c r="V13" s="158" t="str">
        <f>IF(ISBLANK(V9),"",VLOOKUP(V9,'Entry codes'!$AV$6:$AW$999,2,0))</f>
        <v/>
      </c>
      <c r="W13" s="158" t="str">
        <f>IF(ISBLANK(W9),"",VLOOKUP(W9,'Entry codes'!$AY$6:$AZ$999,2,0))</f>
        <v/>
      </c>
      <c r="X13" s="158" t="s">
        <v>2718</v>
      </c>
      <c r="Y13" s="158" t="str">
        <f>IF(ISBLANK(Y9),"",VLOOKUP(Y9,'Entry codes'!$AP$6:$AQ$999,2,0))</f>
        <v/>
      </c>
      <c r="Z13" s="158" t="str">
        <f>IF(ISBLANK(Z9),"",VLOOKUP(Z9,'Entry codes'!$AS$6:$AT$999,2,0))</f>
        <v/>
      </c>
      <c r="AA13" s="158" t="str">
        <f>IF(ISBLANK(AA9),"",VLOOKUP(AA9,'Entry codes'!$AV$6:$AW$999,2,0))</f>
        <v/>
      </c>
      <c r="AB13" s="158" t="str">
        <f>IF(ISBLANK(AB9),"",VLOOKUP(AB9,'Entry codes'!$AY$6:$AZ$999,2,0))</f>
        <v/>
      </c>
      <c r="AC13" s="158" t="s">
        <v>2718</v>
      </c>
      <c r="AD13" s="158" t="str">
        <f>IF(ISBLANK(AD9),"",VLOOKUP(AD9,'Entry codes'!$AP$6:$AQ$999,2,0))</f>
        <v/>
      </c>
      <c r="AE13" s="158" t="str">
        <f>IF(ISBLANK(AE9),"",VLOOKUP(AE9,'Entry codes'!$AS$6:$AT$999,2,0))</f>
        <v/>
      </c>
      <c r="AF13" s="158" t="str">
        <f>IF(ISBLANK(AF9),"",VLOOKUP(AF9,'Entry codes'!$AV$6:$AW$999,2,0))</f>
        <v/>
      </c>
      <c r="AG13" s="158" t="str">
        <f>IF(ISBLANK(AG9),"",VLOOKUP(AG9,'Entry codes'!$AY$6:$AZ$999,2,0))</f>
        <v/>
      </c>
      <c r="AH13" s="146" t="s">
        <v>1726</v>
      </c>
    </row>
    <row r="14" spans="1:34" ht="115.8" thickBot="1">
      <c r="A14" s="19" t="s">
        <v>1677</v>
      </c>
      <c r="B14" s="19"/>
      <c r="C14" s="1" t="s">
        <v>1791</v>
      </c>
      <c r="D14" s="1" t="s">
        <v>1704</v>
      </c>
      <c r="E14" s="1" t="s">
        <v>1792</v>
      </c>
      <c r="F14" s="1" t="s">
        <v>4836</v>
      </c>
      <c r="G14" s="1" t="s">
        <v>1979</v>
      </c>
      <c r="H14" s="305" t="s">
        <v>2705</v>
      </c>
      <c r="I14" s="1" t="s">
        <v>1799</v>
      </c>
      <c r="J14" s="1" t="s">
        <v>1798</v>
      </c>
      <c r="K14" s="1" t="s">
        <v>1805</v>
      </c>
      <c r="L14" s="1" t="s">
        <v>1804</v>
      </c>
      <c r="M14" s="1" t="s">
        <v>2570</v>
      </c>
      <c r="N14" s="1" t="s">
        <v>1800</v>
      </c>
      <c r="O14" s="1" t="s">
        <v>1801</v>
      </c>
      <c r="P14" s="1" t="s">
        <v>1803</v>
      </c>
      <c r="Q14" s="1" t="s">
        <v>1802</v>
      </c>
      <c r="R14" s="1" t="s">
        <v>2573</v>
      </c>
      <c r="S14" s="1" t="s">
        <v>2563</v>
      </c>
      <c r="T14" s="1" t="s">
        <v>2564</v>
      </c>
      <c r="U14" s="1" t="s">
        <v>2565</v>
      </c>
      <c r="V14" s="1" t="s">
        <v>2566</v>
      </c>
      <c r="W14" s="1" t="s">
        <v>2567</v>
      </c>
      <c r="X14" s="1" t="s">
        <v>2538</v>
      </c>
      <c r="Y14" s="1" t="s">
        <v>2539</v>
      </c>
      <c r="Z14" s="1" t="s">
        <v>2540</v>
      </c>
      <c r="AA14" s="1" t="s">
        <v>2541</v>
      </c>
      <c r="AB14" s="1" t="s">
        <v>2546</v>
      </c>
      <c r="AC14" s="1" t="s">
        <v>2542</v>
      </c>
      <c r="AD14" s="1" t="s">
        <v>2543</v>
      </c>
      <c r="AE14" s="1" t="s">
        <v>2544</v>
      </c>
      <c r="AF14" s="1" t="s">
        <v>2545</v>
      </c>
      <c r="AG14" s="1" t="s">
        <v>2547</v>
      </c>
      <c r="AH14" s="1"/>
    </row>
    <row r="15" spans="1:34" s="12" customFormat="1">
      <c r="A15" s="85" t="s">
        <v>2595</v>
      </c>
      <c r="B15" s="86"/>
      <c r="C15" s="18"/>
      <c r="D15" s="18"/>
      <c r="E15" s="18"/>
      <c r="F15" s="18"/>
      <c r="G15" s="18"/>
      <c r="H15" s="18"/>
      <c r="I15" s="90"/>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4" s="12" customFormat="1">
      <c r="A16" s="85" t="s">
        <v>2065</v>
      </c>
      <c r="B16" s="86"/>
      <c r="C16" s="18"/>
      <c r="D16" s="18"/>
      <c r="E16" s="18"/>
      <c r="F16" s="18"/>
      <c r="G16" s="18"/>
      <c r="H16" s="18"/>
      <c r="I16" s="90"/>
      <c r="J16" s="18"/>
      <c r="K16" s="18"/>
      <c r="L16" s="18"/>
      <c r="M16" s="18"/>
      <c r="N16" s="18"/>
      <c r="O16" s="18"/>
      <c r="P16" s="18"/>
      <c r="Q16" s="18"/>
      <c r="R16" s="18"/>
      <c r="S16" s="18"/>
      <c r="T16" s="18"/>
      <c r="U16" s="18"/>
      <c r="V16" s="18"/>
      <c r="W16" s="18"/>
      <c r="X16" s="18"/>
      <c r="Y16" s="18"/>
      <c r="Z16" s="18"/>
      <c r="AA16" s="18"/>
      <c r="AB16" s="18"/>
      <c r="AC16" s="18"/>
      <c r="AD16" s="18"/>
      <c r="AE16" s="18"/>
      <c r="AF16" s="18"/>
      <c r="AG16" s="18"/>
    </row>
    <row r="17" spans="1:34">
      <c r="A17" s="41"/>
      <c r="B17" s="86" t="s">
        <v>1714</v>
      </c>
      <c r="C17" s="248"/>
      <c r="D17" s="248"/>
      <c r="E17" s="248"/>
      <c r="F17" s="248"/>
      <c r="G17" s="248"/>
      <c r="H17" s="18"/>
      <c r="I17" s="18"/>
      <c r="J17" s="18"/>
      <c r="K17" s="18"/>
      <c r="L17" s="18"/>
      <c r="M17" s="18"/>
      <c r="N17" s="18"/>
      <c r="O17" s="18"/>
      <c r="P17" s="18"/>
      <c r="Q17" s="18"/>
      <c r="R17" s="18"/>
      <c r="S17" s="248"/>
      <c r="T17" s="248"/>
      <c r="U17" s="248"/>
      <c r="V17" s="248"/>
      <c r="W17" s="248"/>
      <c r="X17" s="18"/>
      <c r="Y17" s="18"/>
      <c r="Z17" s="18"/>
      <c r="AA17" s="18"/>
      <c r="AB17" s="18"/>
      <c r="AC17" s="18"/>
      <c r="AD17" s="18"/>
      <c r="AE17" s="18"/>
      <c r="AF17" s="18"/>
      <c r="AG17" s="18"/>
    </row>
    <row r="18" spans="1:34">
      <c r="A18" s="41"/>
      <c r="B18" s="86" t="s">
        <v>1715</v>
      </c>
      <c r="C18" s="52"/>
      <c r="D18" s="52"/>
      <c r="E18" s="52"/>
      <c r="F18" s="52"/>
      <c r="G18" s="52"/>
      <c r="H18" s="18"/>
      <c r="I18" s="18"/>
      <c r="J18" s="18"/>
      <c r="K18" s="18"/>
      <c r="L18" s="18"/>
      <c r="M18" s="18"/>
      <c r="N18" s="18"/>
      <c r="O18" s="18"/>
      <c r="P18" s="18"/>
      <c r="Q18" s="18"/>
      <c r="R18" s="18"/>
      <c r="S18" s="89"/>
      <c r="T18" s="89"/>
      <c r="U18" s="89"/>
      <c r="V18" s="89"/>
      <c r="W18" s="89"/>
      <c r="X18" s="18"/>
      <c r="Y18" s="18"/>
      <c r="Z18" s="18"/>
      <c r="AA18" s="18"/>
      <c r="AB18" s="18"/>
      <c r="AC18" s="18"/>
      <c r="AD18" s="18"/>
      <c r="AE18" s="18"/>
      <c r="AF18" s="18"/>
      <c r="AG18" s="18"/>
    </row>
    <row r="19" spans="1:34" s="13" customFormat="1">
      <c r="A19" s="41"/>
      <c r="B19" s="86" t="s">
        <v>1672</v>
      </c>
      <c r="C19" s="52"/>
      <c r="D19" s="52"/>
      <c r="E19" s="52"/>
      <c r="F19" s="52"/>
      <c r="G19" s="52"/>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row>
    <row r="20" spans="1:34" s="12" customFormat="1">
      <c r="A20" s="85" t="s">
        <v>3055</v>
      </c>
      <c r="B20" s="86"/>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4">
      <c r="A21" s="41"/>
      <c r="B21" s="86" t="s">
        <v>1714</v>
      </c>
      <c r="C21" s="248"/>
      <c r="D21" s="248"/>
      <c r="E21" s="248"/>
      <c r="F21" s="248"/>
      <c r="G21" s="248"/>
      <c r="H21" s="18"/>
      <c r="I21" s="18"/>
      <c r="J21" s="18"/>
      <c r="K21" s="18"/>
      <c r="L21" s="18"/>
      <c r="M21" s="18"/>
      <c r="N21" s="18"/>
      <c r="O21" s="18"/>
      <c r="P21" s="18"/>
      <c r="Q21" s="18"/>
      <c r="R21" s="18"/>
      <c r="S21" s="18"/>
      <c r="T21" s="18"/>
      <c r="U21" s="18"/>
      <c r="V21" s="18"/>
      <c r="W21" s="18"/>
      <c r="X21" s="248"/>
      <c r="Y21" s="248"/>
      <c r="Z21" s="248"/>
      <c r="AA21" s="248"/>
      <c r="AB21" s="248"/>
      <c r="AC21" s="18"/>
      <c r="AD21" s="18"/>
      <c r="AE21" s="18"/>
      <c r="AF21" s="18"/>
      <c r="AG21" s="18"/>
    </row>
    <row r="22" spans="1:34">
      <c r="A22" s="41"/>
      <c r="B22" s="86" t="s">
        <v>1715</v>
      </c>
      <c r="C22" s="52"/>
      <c r="D22" s="52"/>
      <c r="E22" s="52"/>
      <c r="F22" s="52"/>
      <c r="G22" s="52"/>
      <c r="H22" s="18"/>
      <c r="I22" s="18"/>
      <c r="J22" s="18"/>
      <c r="K22" s="18"/>
      <c r="L22" s="18"/>
      <c r="M22" s="18"/>
      <c r="N22" s="18"/>
      <c r="O22" s="18"/>
      <c r="P22" s="18"/>
      <c r="Q22" s="18"/>
      <c r="R22" s="18"/>
      <c r="S22" s="18"/>
      <c r="T22" s="18"/>
      <c r="U22" s="18"/>
      <c r="V22" s="18"/>
      <c r="W22" s="18"/>
      <c r="X22" s="89"/>
      <c r="Y22" s="89"/>
      <c r="Z22" s="89"/>
      <c r="AA22" s="89"/>
      <c r="AB22" s="89"/>
      <c r="AC22" s="18"/>
      <c r="AD22" s="18"/>
      <c r="AE22" s="18"/>
      <c r="AF22" s="18"/>
      <c r="AG22" s="18"/>
    </row>
    <row r="23" spans="1:34" s="13" customFormat="1">
      <c r="A23" s="41"/>
      <c r="B23" s="86" t="s">
        <v>1672</v>
      </c>
      <c r="C23" s="52"/>
      <c r="D23" s="52"/>
      <c r="E23" s="52"/>
      <c r="F23" s="52"/>
      <c r="G23" s="52"/>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row>
    <row r="24" spans="1:34" s="12" customFormat="1">
      <c r="A24" s="85" t="s">
        <v>2611</v>
      </c>
      <c r="B24" s="86"/>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row>
    <row r="25" spans="1:34">
      <c r="A25" s="41"/>
      <c r="B25" s="86" t="s">
        <v>1714</v>
      </c>
      <c r="C25" s="248"/>
      <c r="D25" s="248"/>
      <c r="E25" s="248"/>
      <c r="F25" s="248"/>
      <c r="G25" s="248"/>
      <c r="H25" s="18"/>
      <c r="I25" s="18"/>
      <c r="J25" s="18"/>
      <c r="K25" s="18"/>
      <c r="L25" s="18"/>
      <c r="M25" s="18"/>
      <c r="N25" s="18"/>
      <c r="O25" s="18"/>
      <c r="P25" s="18"/>
      <c r="Q25" s="18"/>
      <c r="R25" s="18"/>
      <c r="S25" s="18"/>
      <c r="T25" s="18"/>
      <c r="U25" s="18"/>
      <c r="V25" s="18"/>
      <c r="W25" s="18"/>
      <c r="X25" s="18"/>
      <c r="Y25" s="18"/>
      <c r="Z25" s="18"/>
      <c r="AA25" s="18"/>
      <c r="AB25" s="18"/>
      <c r="AC25" s="248"/>
      <c r="AD25" s="248"/>
      <c r="AE25" s="248"/>
      <c r="AF25" s="248"/>
      <c r="AG25" s="248"/>
    </row>
    <row r="26" spans="1:34">
      <c r="A26" s="41"/>
      <c r="B26" s="86" t="s">
        <v>1715</v>
      </c>
      <c r="C26" s="52"/>
      <c r="D26" s="52"/>
      <c r="E26" s="52"/>
      <c r="F26" s="52"/>
      <c r="G26" s="52"/>
      <c r="H26" s="18"/>
      <c r="I26" s="18"/>
      <c r="J26" s="18"/>
      <c r="K26" s="18"/>
      <c r="L26" s="18"/>
      <c r="M26" s="18"/>
      <c r="N26" s="18"/>
      <c r="O26" s="18"/>
      <c r="P26" s="18"/>
      <c r="Q26" s="18"/>
      <c r="R26" s="18"/>
      <c r="S26" s="18"/>
      <c r="T26" s="18"/>
      <c r="U26" s="18"/>
      <c r="V26" s="18"/>
      <c r="W26" s="18"/>
      <c r="X26" s="18"/>
      <c r="Y26" s="18"/>
      <c r="Z26" s="18"/>
      <c r="AA26" s="18"/>
      <c r="AB26" s="18"/>
      <c r="AC26" s="89"/>
      <c r="AD26" s="89"/>
      <c r="AE26" s="89"/>
      <c r="AF26" s="89"/>
      <c r="AG26" s="89"/>
    </row>
    <row r="27" spans="1:34" s="13" customFormat="1">
      <c r="A27" s="41"/>
      <c r="B27" s="86" t="s">
        <v>1672</v>
      </c>
      <c r="C27" s="52"/>
      <c r="D27" s="52"/>
      <c r="E27" s="52"/>
      <c r="F27" s="52"/>
      <c r="G27" s="52"/>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row>
    <row r="28" spans="1:34" s="12" customFormat="1">
      <c r="A28" s="85" t="s">
        <v>2061</v>
      </c>
      <c r="B28" s="86"/>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row>
    <row r="29" spans="1:34">
      <c r="A29" s="41"/>
      <c r="B29" s="86" t="s">
        <v>1714</v>
      </c>
      <c r="C29" s="18"/>
      <c r="D29" s="18"/>
      <c r="E29" s="248"/>
      <c r="F29" s="248"/>
      <c r="G29" s="24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4">
      <c r="A30" s="41"/>
      <c r="B30" s="86" t="s">
        <v>1715</v>
      </c>
      <c r="C30" s="18"/>
      <c r="D30" s="18"/>
      <c r="E30" s="52"/>
      <c r="F30" s="52"/>
      <c r="G30" s="52"/>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row>
    <row r="31" spans="1:34" s="13" customFormat="1">
      <c r="A31" s="41"/>
      <c r="B31" s="86" t="s">
        <v>1672</v>
      </c>
      <c r="C31" s="18"/>
      <c r="D31" s="18"/>
      <c r="E31" s="65"/>
      <c r="F31" s="65"/>
      <c r="G31" s="65"/>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row>
    <row r="32" spans="1:34" s="13" customFormat="1" ht="71.7" customHeight="1">
      <c r="A32" s="69" t="s">
        <v>1942</v>
      </c>
      <c r="B32" s="70"/>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3"/>
    </row>
    <row r="33" spans="1:34">
      <c r="A33" t="s">
        <v>1727</v>
      </c>
      <c r="B33" s="14">
        <v>1900</v>
      </c>
      <c r="C33" s="66"/>
      <c r="D33" s="67"/>
      <c r="E33" s="67"/>
      <c r="F33" s="67"/>
      <c r="G33" s="67"/>
      <c r="H33" s="67"/>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14"/>
    </row>
    <row r="34" spans="1:34">
      <c r="B34" s="14">
        <v>1901</v>
      </c>
      <c r="C34" s="53"/>
      <c r="D34" s="54"/>
      <c r="E34" s="54"/>
      <c r="F34" s="54"/>
      <c r="G34" s="54"/>
      <c r="H34" s="54"/>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14"/>
    </row>
    <row r="35" spans="1:34">
      <c r="B35" s="14">
        <v>1902</v>
      </c>
      <c r="C35" s="53"/>
      <c r="D35" s="54"/>
      <c r="E35" s="54"/>
      <c r="F35" s="54"/>
      <c r="G35" s="54"/>
      <c r="H35" s="54"/>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14"/>
    </row>
    <row r="36" spans="1:34">
      <c r="B36" s="14">
        <v>1903</v>
      </c>
      <c r="C36" s="53"/>
      <c r="D36" s="54"/>
      <c r="E36" s="54"/>
      <c r="F36" s="54"/>
      <c r="G36" s="54"/>
      <c r="H36" s="54"/>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14"/>
    </row>
    <row r="37" spans="1:34">
      <c r="B37" s="14">
        <v>1904</v>
      </c>
      <c r="C37" s="53"/>
      <c r="D37" s="54"/>
      <c r="E37" s="54"/>
      <c r="F37" s="54"/>
      <c r="G37" s="54"/>
      <c r="H37" s="54"/>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14"/>
    </row>
    <row r="38" spans="1:34">
      <c r="B38" s="14">
        <v>1905</v>
      </c>
      <c r="C38" s="53"/>
      <c r="D38" s="54"/>
      <c r="E38" s="54"/>
      <c r="F38" s="54"/>
      <c r="G38" s="54"/>
      <c r="H38" s="54"/>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14"/>
    </row>
    <row r="39" spans="1:34">
      <c r="B39" s="14">
        <v>1906</v>
      </c>
      <c r="C39" s="53"/>
      <c r="D39" s="54"/>
      <c r="E39" s="54"/>
      <c r="F39" s="54"/>
      <c r="G39" s="54"/>
      <c r="H39" s="54"/>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14"/>
    </row>
    <row r="40" spans="1:34">
      <c r="B40" s="14">
        <v>1907</v>
      </c>
      <c r="C40" s="53"/>
      <c r="D40" s="54"/>
      <c r="E40" s="54"/>
      <c r="F40" s="54"/>
      <c r="G40" s="54"/>
      <c r="H40" s="54"/>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14"/>
    </row>
    <row r="41" spans="1:34">
      <c r="B41" s="14">
        <v>1908</v>
      </c>
      <c r="C41" s="53"/>
      <c r="D41" s="54"/>
      <c r="E41" s="54"/>
      <c r="F41" s="54"/>
      <c r="G41" s="54"/>
      <c r="H41" s="54"/>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14"/>
    </row>
    <row r="42" spans="1:34">
      <c r="B42" s="14">
        <v>1909</v>
      </c>
      <c r="C42" s="53"/>
      <c r="D42" s="54"/>
      <c r="E42" s="54"/>
      <c r="F42" s="54"/>
      <c r="G42" s="54"/>
      <c r="H42" s="54"/>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14"/>
    </row>
    <row r="43" spans="1:34">
      <c r="B43" s="14">
        <v>1910</v>
      </c>
      <c r="C43" s="53"/>
      <c r="D43" s="54"/>
      <c r="E43" s="54"/>
      <c r="F43" s="54"/>
      <c r="G43" s="54"/>
      <c r="H43" s="54"/>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14"/>
    </row>
    <row r="44" spans="1:34">
      <c r="B44" s="14">
        <v>1911</v>
      </c>
      <c r="C44" s="53"/>
      <c r="D44" s="54"/>
      <c r="E44" s="54"/>
      <c r="F44" s="54"/>
      <c r="G44" s="54"/>
      <c r="H44" s="54"/>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14"/>
    </row>
    <row r="45" spans="1:34">
      <c r="B45" s="14">
        <v>1912</v>
      </c>
      <c r="C45" s="53"/>
      <c r="D45" s="54"/>
      <c r="E45" s="54"/>
      <c r="F45" s="54"/>
      <c r="G45" s="54"/>
      <c r="H45" s="54"/>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14"/>
    </row>
    <row r="46" spans="1:34">
      <c r="B46" s="14">
        <v>1913</v>
      </c>
      <c r="C46" s="53"/>
      <c r="D46" s="54"/>
      <c r="E46" s="54"/>
      <c r="F46" s="54"/>
      <c r="G46" s="54"/>
      <c r="H46" s="54"/>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14"/>
    </row>
    <row r="47" spans="1:34">
      <c r="B47" s="14">
        <v>1914</v>
      </c>
      <c r="C47" s="53"/>
      <c r="D47" s="54"/>
      <c r="E47" s="54"/>
      <c r="F47" s="54"/>
      <c r="G47" s="54"/>
      <c r="H47" s="54"/>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14"/>
    </row>
    <row r="48" spans="1:34">
      <c r="B48" s="14">
        <v>1915</v>
      </c>
      <c r="C48" s="53"/>
      <c r="D48" s="54"/>
      <c r="E48" s="54"/>
      <c r="F48" s="54"/>
      <c r="G48" s="54"/>
      <c r="H48" s="54"/>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14"/>
    </row>
    <row r="49" spans="2:34">
      <c r="B49" s="14">
        <v>1916</v>
      </c>
      <c r="C49" s="53"/>
      <c r="D49" s="54"/>
      <c r="E49" s="54"/>
      <c r="F49" s="54"/>
      <c r="G49" s="54"/>
      <c r="H49" s="54"/>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14"/>
    </row>
    <row r="50" spans="2:34">
      <c r="B50" s="14">
        <v>1917</v>
      </c>
      <c r="C50" s="53"/>
      <c r="D50" s="54"/>
      <c r="E50" s="54"/>
      <c r="F50" s="54"/>
      <c r="G50" s="54"/>
      <c r="H50" s="54"/>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14"/>
    </row>
    <row r="51" spans="2:34">
      <c r="B51" s="14">
        <v>1918</v>
      </c>
      <c r="C51" s="53"/>
      <c r="D51" s="54"/>
      <c r="E51" s="54"/>
      <c r="F51" s="54"/>
      <c r="G51" s="54"/>
      <c r="H51" s="54"/>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14"/>
    </row>
    <row r="52" spans="2:34">
      <c r="B52" s="14">
        <v>1919</v>
      </c>
      <c r="C52" s="53"/>
      <c r="D52" s="54"/>
      <c r="E52" s="54"/>
      <c r="F52" s="54"/>
      <c r="G52" s="54"/>
      <c r="H52" s="54"/>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14"/>
    </row>
    <row r="53" spans="2:34">
      <c r="B53" s="14">
        <v>1920</v>
      </c>
      <c r="C53" s="53"/>
      <c r="D53" s="54"/>
      <c r="E53" s="54"/>
      <c r="F53" s="54"/>
      <c r="G53" s="54"/>
      <c r="H53" s="54"/>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14"/>
    </row>
    <row r="54" spans="2:34">
      <c r="B54" s="14">
        <v>1921</v>
      </c>
      <c r="C54" s="53"/>
      <c r="D54" s="54"/>
      <c r="E54" s="54"/>
      <c r="F54" s="54"/>
      <c r="G54" s="54"/>
      <c r="H54" s="54"/>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14"/>
    </row>
    <row r="55" spans="2:34">
      <c r="B55" s="14">
        <v>1922</v>
      </c>
      <c r="C55" s="53"/>
      <c r="D55" s="54"/>
      <c r="E55" s="54"/>
      <c r="F55" s="54"/>
      <c r="G55" s="54"/>
      <c r="H55" s="54"/>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14"/>
    </row>
    <row r="56" spans="2:34">
      <c r="B56" s="14">
        <v>1923</v>
      </c>
      <c r="C56" s="53"/>
      <c r="D56" s="54"/>
      <c r="E56" s="54"/>
      <c r="F56" s="54"/>
      <c r="G56" s="54"/>
      <c r="H56" s="54"/>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14"/>
    </row>
    <row r="57" spans="2:34">
      <c r="B57" s="14">
        <v>1924</v>
      </c>
      <c r="C57" s="53"/>
      <c r="D57" s="54"/>
      <c r="E57" s="54"/>
      <c r="F57" s="54"/>
      <c r="G57" s="54"/>
      <c r="H57" s="54"/>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14"/>
    </row>
    <row r="58" spans="2:34">
      <c r="B58" s="14">
        <v>1925</v>
      </c>
      <c r="C58" s="53"/>
      <c r="D58" s="54"/>
      <c r="E58" s="54"/>
      <c r="F58" s="54"/>
      <c r="G58" s="54"/>
      <c r="H58" s="54"/>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14"/>
    </row>
    <row r="59" spans="2:34">
      <c r="B59" s="14">
        <v>1926</v>
      </c>
      <c r="C59" s="53"/>
      <c r="D59" s="54"/>
      <c r="E59" s="54"/>
      <c r="F59" s="54"/>
      <c r="G59" s="54"/>
      <c r="H59" s="54"/>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14"/>
    </row>
    <row r="60" spans="2:34">
      <c r="B60" s="14">
        <v>1927</v>
      </c>
      <c r="C60" s="53"/>
      <c r="D60" s="54"/>
      <c r="E60" s="54"/>
      <c r="F60" s="54"/>
      <c r="G60" s="54"/>
      <c r="H60" s="54"/>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14"/>
    </row>
    <row r="61" spans="2:34">
      <c r="B61" s="14">
        <v>1928</v>
      </c>
      <c r="C61" s="53"/>
      <c r="D61" s="54"/>
      <c r="E61" s="54"/>
      <c r="F61" s="54"/>
      <c r="G61" s="54"/>
      <c r="H61" s="54"/>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14"/>
    </row>
    <row r="62" spans="2:34">
      <c r="B62" s="14">
        <v>1929</v>
      </c>
      <c r="C62" s="53"/>
      <c r="D62" s="54"/>
      <c r="E62" s="54"/>
      <c r="F62" s="54"/>
      <c r="G62" s="54"/>
      <c r="H62" s="54"/>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14"/>
    </row>
    <row r="63" spans="2:34">
      <c r="B63" s="14">
        <v>1930</v>
      </c>
      <c r="C63" s="53"/>
      <c r="D63" s="54"/>
      <c r="E63" s="54"/>
      <c r="F63" s="54"/>
      <c r="G63" s="54"/>
      <c r="H63" s="54"/>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14"/>
    </row>
    <row r="64" spans="2:34">
      <c r="B64" s="14">
        <v>1931</v>
      </c>
      <c r="C64" s="53"/>
      <c r="D64" s="54"/>
      <c r="E64" s="54"/>
      <c r="F64" s="54"/>
      <c r="G64" s="54"/>
      <c r="H64" s="54"/>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14"/>
    </row>
    <row r="65" spans="2:34">
      <c r="B65" s="14">
        <v>1932</v>
      </c>
      <c r="C65" s="53"/>
      <c r="D65" s="54"/>
      <c r="E65" s="54"/>
      <c r="F65" s="54"/>
      <c r="G65" s="54"/>
      <c r="H65" s="54"/>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14"/>
    </row>
    <row r="66" spans="2:34">
      <c r="B66" s="14">
        <v>1933</v>
      </c>
      <c r="C66" s="53"/>
      <c r="D66" s="54"/>
      <c r="E66" s="54"/>
      <c r="F66" s="54"/>
      <c r="G66" s="54"/>
      <c r="H66" s="54"/>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14"/>
    </row>
    <row r="67" spans="2:34">
      <c r="B67" s="14">
        <v>1934</v>
      </c>
      <c r="C67" s="53"/>
      <c r="D67" s="54"/>
      <c r="E67" s="54"/>
      <c r="F67" s="54"/>
      <c r="G67" s="54"/>
      <c r="H67" s="54"/>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14"/>
    </row>
    <row r="68" spans="2:34">
      <c r="B68" s="14">
        <v>1935</v>
      </c>
      <c r="C68" s="53"/>
      <c r="D68" s="54"/>
      <c r="E68" s="54"/>
      <c r="F68" s="54"/>
      <c r="G68" s="54"/>
      <c r="H68" s="54"/>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14"/>
    </row>
    <row r="69" spans="2:34">
      <c r="B69" s="14">
        <v>1936</v>
      </c>
      <c r="C69" s="53"/>
      <c r="D69" s="54"/>
      <c r="E69" s="54"/>
      <c r="F69" s="54"/>
      <c r="G69" s="54"/>
      <c r="H69" s="54"/>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14"/>
    </row>
    <row r="70" spans="2:34">
      <c r="B70" s="14">
        <v>1937</v>
      </c>
      <c r="C70" s="53"/>
      <c r="D70" s="54"/>
      <c r="E70" s="54"/>
      <c r="F70" s="54"/>
      <c r="G70" s="54"/>
      <c r="H70" s="54"/>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14"/>
    </row>
    <row r="71" spans="2:34">
      <c r="B71" s="14">
        <v>1938</v>
      </c>
      <c r="C71" s="53"/>
      <c r="D71" s="54"/>
      <c r="E71" s="54"/>
      <c r="F71" s="54"/>
      <c r="G71" s="54"/>
      <c r="H71" s="54"/>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14"/>
    </row>
    <row r="72" spans="2:34">
      <c r="B72" s="14">
        <v>1939</v>
      </c>
      <c r="C72" s="53"/>
      <c r="D72" s="54"/>
      <c r="E72" s="54"/>
      <c r="F72" s="54"/>
      <c r="G72" s="54"/>
      <c r="H72" s="54"/>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14"/>
    </row>
    <row r="73" spans="2:34">
      <c r="B73" s="14">
        <v>1940</v>
      </c>
      <c r="C73" s="53"/>
      <c r="D73" s="54"/>
      <c r="E73" s="54"/>
      <c r="F73" s="54"/>
      <c r="G73" s="54"/>
      <c r="H73" s="54"/>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14"/>
    </row>
    <row r="74" spans="2:34">
      <c r="B74" s="14">
        <v>1941</v>
      </c>
      <c r="C74" s="53"/>
      <c r="D74" s="54"/>
      <c r="E74" s="54"/>
      <c r="F74" s="54"/>
      <c r="G74" s="54"/>
      <c r="H74" s="54"/>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14"/>
    </row>
    <row r="75" spans="2:34">
      <c r="B75" s="14">
        <v>1942</v>
      </c>
      <c r="C75" s="53"/>
      <c r="D75" s="54"/>
      <c r="E75" s="54"/>
      <c r="F75" s="54"/>
      <c r="G75" s="54"/>
      <c r="H75" s="54"/>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14"/>
    </row>
    <row r="76" spans="2:34">
      <c r="B76" s="14">
        <v>1943</v>
      </c>
      <c r="C76" s="53"/>
      <c r="D76" s="54"/>
      <c r="E76" s="54"/>
      <c r="F76" s="54"/>
      <c r="G76" s="54"/>
      <c r="H76" s="54"/>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14"/>
    </row>
    <row r="77" spans="2:34">
      <c r="B77" s="14">
        <v>1944</v>
      </c>
      <c r="C77" s="53"/>
      <c r="D77" s="54"/>
      <c r="E77" s="54"/>
      <c r="F77" s="54"/>
      <c r="G77" s="54"/>
      <c r="H77" s="54"/>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14"/>
    </row>
    <row r="78" spans="2:34">
      <c r="B78" s="14">
        <v>1945</v>
      </c>
      <c r="C78" s="53"/>
      <c r="D78" s="54"/>
      <c r="E78" s="54"/>
      <c r="F78" s="54"/>
      <c r="G78" s="54"/>
      <c r="H78" s="54"/>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14"/>
    </row>
    <row r="79" spans="2:34">
      <c r="B79" s="14">
        <v>1946</v>
      </c>
      <c r="C79" s="53"/>
      <c r="D79" s="54"/>
      <c r="E79" s="54"/>
      <c r="F79" s="54"/>
      <c r="G79" s="54"/>
      <c r="H79" s="54"/>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14"/>
    </row>
    <row r="80" spans="2:34">
      <c r="B80" s="14">
        <v>1947</v>
      </c>
      <c r="C80" s="53"/>
      <c r="D80" s="54"/>
      <c r="E80" s="54"/>
      <c r="F80" s="54"/>
      <c r="G80" s="54"/>
      <c r="H80" s="54"/>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14"/>
    </row>
    <row r="81" spans="2:34">
      <c r="B81" s="14">
        <v>1948</v>
      </c>
      <c r="C81" s="53"/>
      <c r="D81" s="54"/>
      <c r="E81" s="54"/>
      <c r="F81" s="54"/>
      <c r="G81" s="54"/>
      <c r="H81" s="54"/>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14"/>
    </row>
    <row r="82" spans="2:34">
      <c r="B82" s="14">
        <v>1949</v>
      </c>
      <c r="C82" s="53"/>
      <c r="D82" s="54"/>
      <c r="E82" s="54"/>
      <c r="F82" s="54"/>
      <c r="G82" s="54"/>
      <c r="H82" s="54"/>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14"/>
    </row>
    <row r="83" spans="2:34">
      <c r="B83" s="14">
        <v>1950</v>
      </c>
      <c r="C83" s="53"/>
      <c r="D83" s="54"/>
      <c r="E83" s="54"/>
      <c r="F83" s="54"/>
      <c r="G83" s="54"/>
      <c r="H83" s="54"/>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14"/>
    </row>
    <row r="84" spans="2:34">
      <c r="B84" s="14">
        <v>1951</v>
      </c>
      <c r="C84" s="53"/>
      <c r="D84" s="54"/>
      <c r="E84" s="54"/>
      <c r="F84" s="54"/>
      <c r="G84" s="54"/>
      <c r="H84" s="54"/>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14"/>
    </row>
    <row r="85" spans="2:34">
      <c r="B85" s="14">
        <v>1952</v>
      </c>
      <c r="C85" s="53"/>
      <c r="D85" s="54"/>
      <c r="E85" s="54"/>
      <c r="F85" s="54"/>
      <c r="G85" s="54"/>
      <c r="H85" s="54"/>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14"/>
    </row>
    <row r="86" spans="2:34">
      <c r="B86" s="14">
        <v>1953</v>
      </c>
      <c r="C86" s="53"/>
      <c r="D86" s="54"/>
      <c r="E86" s="54"/>
      <c r="F86" s="54"/>
      <c r="G86" s="54"/>
      <c r="H86" s="54"/>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14"/>
    </row>
    <row r="87" spans="2:34">
      <c r="B87" s="14">
        <v>1954</v>
      </c>
      <c r="C87" s="53"/>
      <c r="D87" s="54"/>
      <c r="E87" s="54"/>
      <c r="F87" s="54"/>
      <c r="G87" s="54"/>
      <c r="H87" s="54"/>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14"/>
    </row>
    <row r="88" spans="2:34">
      <c r="B88" s="14">
        <v>1955</v>
      </c>
      <c r="C88" s="53"/>
      <c r="D88" s="54"/>
      <c r="E88" s="54"/>
      <c r="F88" s="54"/>
      <c r="G88" s="54"/>
      <c r="H88" s="54"/>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14"/>
    </row>
    <row r="89" spans="2:34">
      <c r="B89" s="14">
        <v>1956</v>
      </c>
      <c r="C89" s="53"/>
      <c r="D89" s="54"/>
      <c r="E89" s="54"/>
      <c r="F89" s="54"/>
      <c r="G89" s="54"/>
      <c r="H89" s="54"/>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14"/>
    </row>
    <row r="90" spans="2:34">
      <c r="B90" s="14">
        <v>1957</v>
      </c>
      <c r="C90" s="53"/>
      <c r="D90" s="54"/>
      <c r="E90" s="54"/>
      <c r="F90" s="54"/>
      <c r="G90" s="54"/>
      <c r="H90" s="54"/>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14"/>
    </row>
    <row r="91" spans="2:34">
      <c r="B91" s="14">
        <v>1958</v>
      </c>
      <c r="C91" s="53"/>
      <c r="D91" s="54"/>
      <c r="E91" s="54"/>
      <c r="F91" s="54"/>
      <c r="G91" s="54"/>
      <c r="H91" s="54"/>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14"/>
    </row>
    <row r="92" spans="2:34">
      <c r="B92" s="14">
        <v>1959</v>
      </c>
      <c r="C92" s="53"/>
      <c r="D92" s="54"/>
      <c r="E92" s="54"/>
      <c r="F92" s="54"/>
      <c r="G92" s="54"/>
      <c r="H92" s="54"/>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14"/>
    </row>
    <row r="93" spans="2:34">
      <c r="B93" s="14">
        <v>1960</v>
      </c>
      <c r="C93" s="53"/>
      <c r="D93" s="54"/>
      <c r="E93" s="54"/>
      <c r="F93" s="54"/>
      <c r="G93" s="54"/>
      <c r="H93" s="54"/>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14"/>
    </row>
    <row r="94" spans="2:34">
      <c r="B94" s="14">
        <v>1961</v>
      </c>
      <c r="C94" s="53"/>
      <c r="D94" s="54"/>
      <c r="E94" s="54"/>
      <c r="F94" s="54"/>
      <c r="G94" s="54"/>
      <c r="H94" s="54"/>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14"/>
    </row>
    <row r="95" spans="2:34">
      <c r="B95" s="14">
        <v>1962</v>
      </c>
      <c r="C95" s="53"/>
      <c r="D95" s="54"/>
      <c r="E95" s="54"/>
      <c r="F95" s="54"/>
      <c r="G95" s="54"/>
      <c r="H95" s="54"/>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14"/>
    </row>
    <row r="96" spans="2:34">
      <c r="B96" s="14">
        <v>1963</v>
      </c>
      <c r="C96" s="53"/>
      <c r="D96" s="54"/>
      <c r="E96" s="54"/>
      <c r="F96" s="54"/>
      <c r="G96" s="54"/>
      <c r="H96" s="54"/>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14"/>
    </row>
    <row r="97" spans="2:34">
      <c r="B97" s="14">
        <v>1964</v>
      </c>
      <c r="C97" s="53"/>
      <c r="D97" s="54"/>
      <c r="E97" s="54"/>
      <c r="F97" s="54"/>
      <c r="G97" s="54"/>
      <c r="H97" s="54"/>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14"/>
    </row>
    <row r="98" spans="2:34">
      <c r="B98" s="14">
        <v>1965</v>
      </c>
      <c r="C98" s="53"/>
      <c r="D98" s="54"/>
      <c r="E98" s="54"/>
      <c r="F98" s="54"/>
      <c r="G98" s="54"/>
      <c r="H98" s="54"/>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14"/>
    </row>
    <row r="99" spans="2:34">
      <c r="B99" s="14">
        <v>1966</v>
      </c>
      <c r="C99" s="53"/>
      <c r="D99" s="54"/>
      <c r="E99" s="54"/>
      <c r="F99" s="54"/>
      <c r="G99" s="54"/>
      <c r="H99" s="54"/>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14"/>
    </row>
    <row r="100" spans="2:34">
      <c r="B100" s="14">
        <v>1967</v>
      </c>
      <c r="C100" s="53"/>
      <c r="D100" s="54"/>
      <c r="E100" s="54"/>
      <c r="F100" s="54"/>
      <c r="G100" s="54"/>
      <c r="H100" s="54"/>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14"/>
    </row>
    <row r="101" spans="2:34">
      <c r="B101" s="14">
        <v>1968</v>
      </c>
      <c r="C101" s="53"/>
      <c r="D101" s="54"/>
      <c r="E101" s="54"/>
      <c r="F101" s="54"/>
      <c r="G101" s="54"/>
      <c r="H101" s="54"/>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14"/>
    </row>
    <row r="102" spans="2:34">
      <c r="B102" s="14">
        <v>1969</v>
      </c>
      <c r="C102" s="53"/>
      <c r="D102" s="54"/>
      <c r="E102" s="54"/>
      <c r="F102" s="54"/>
      <c r="G102" s="54"/>
      <c r="H102" s="54"/>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14"/>
    </row>
    <row r="103" spans="2:34">
      <c r="B103" s="14">
        <v>1970</v>
      </c>
      <c r="C103" s="53"/>
      <c r="D103" s="54"/>
      <c r="E103" s="54"/>
      <c r="F103" s="54"/>
      <c r="G103" s="54"/>
      <c r="H103" s="54"/>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14"/>
    </row>
    <row r="104" spans="2:34">
      <c r="B104" s="14">
        <v>1971</v>
      </c>
      <c r="C104" s="53"/>
      <c r="D104" s="54"/>
      <c r="E104" s="54"/>
      <c r="F104" s="54"/>
      <c r="G104" s="54"/>
      <c r="H104" s="54"/>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14"/>
    </row>
    <row r="105" spans="2:34">
      <c r="B105" s="14">
        <v>1972</v>
      </c>
      <c r="C105" s="53"/>
      <c r="D105" s="54"/>
      <c r="E105" s="54"/>
      <c r="F105" s="54"/>
      <c r="G105" s="54"/>
      <c r="H105" s="54"/>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14"/>
    </row>
    <row r="106" spans="2:34">
      <c r="B106" s="14">
        <v>1973</v>
      </c>
      <c r="C106" s="53"/>
      <c r="D106" s="54"/>
      <c r="E106" s="54"/>
      <c r="F106" s="54"/>
      <c r="G106" s="54"/>
      <c r="H106" s="54"/>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14"/>
    </row>
    <row r="107" spans="2:34">
      <c r="B107" s="14">
        <v>1974</v>
      </c>
      <c r="C107" s="53"/>
      <c r="D107" s="54"/>
      <c r="E107" s="54"/>
      <c r="F107" s="54"/>
      <c r="G107" s="54"/>
      <c r="H107" s="54"/>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14"/>
    </row>
    <row r="108" spans="2:34">
      <c r="B108" s="14">
        <v>1975</v>
      </c>
      <c r="C108" s="53"/>
      <c r="D108" s="54"/>
      <c r="E108" s="54"/>
      <c r="F108" s="54"/>
      <c r="G108" s="54"/>
      <c r="H108" s="54"/>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14"/>
    </row>
    <row r="109" spans="2:34">
      <c r="B109" s="14">
        <v>1976</v>
      </c>
      <c r="C109" s="53"/>
      <c r="D109" s="54"/>
      <c r="E109" s="54"/>
      <c r="F109" s="54"/>
      <c r="G109" s="54"/>
      <c r="H109" s="54"/>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14"/>
    </row>
    <row r="110" spans="2:34">
      <c r="B110" s="14">
        <v>1977</v>
      </c>
      <c r="C110" s="53"/>
      <c r="D110" s="54"/>
      <c r="E110" s="54"/>
      <c r="F110" s="54"/>
      <c r="G110" s="54"/>
      <c r="H110" s="54"/>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14"/>
    </row>
    <row r="111" spans="2:34">
      <c r="B111" s="14">
        <v>1978</v>
      </c>
      <c r="C111" s="53"/>
      <c r="D111" s="54"/>
      <c r="E111" s="54"/>
      <c r="F111" s="54"/>
      <c r="G111" s="54"/>
      <c r="H111" s="54"/>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14"/>
    </row>
    <row r="112" spans="2:34">
      <c r="B112" s="14">
        <v>1979</v>
      </c>
      <c r="C112" s="53"/>
      <c r="D112" s="54"/>
      <c r="E112" s="54"/>
      <c r="F112" s="54"/>
      <c r="G112" s="54"/>
      <c r="H112" s="54"/>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14"/>
    </row>
    <row r="113" spans="2:34">
      <c r="B113" s="14">
        <v>1980</v>
      </c>
      <c r="C113" s="53"/>
      <c r="D113" s="54"/>
      <c r="E113" s="54"/>
      <c r="F113" s="54"/>
      <c r="G113" s="54"/>
      <c r="H113" s="54"/>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14"/>
    </row>
    <row r="114" spans="2:34">
      <c r="B114" s="14">
        <v>1981</v>
      </c>
      <c r="C114" s="53"/>
      <c r="D114" s="54"/>
      <c r="E114" s="54"/>
      <c r="F114" s="54"/>
      <c r="G114" s="54"/>
      <c r="H114" s="54"/>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14"/>
    </row>
    <row r="115" spans="2:34">
      <c r="B115" s="14">
        <v>1982</v>
      </c>
      <c r="C115" s="53"/>
      <c r="D115" s="54"/>
      <c r="E115" s="54"/>
      <c r="F115" s="54"/>
      <c r="G115" s="54"/>
      <c r="H115" s="54"/>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14"/>
    </row>
    <row r="116" spans="2:34">
      <c r="B116" s="14">
        <v>1983</v>
      </c>
      <c r="C116" s="53"/>
      <c r="D116" s="54"/>
      <c r="E116" s="54"/>
      <c r="F116" s="54"/>
      <c r="G116" s="54"/>
      <c r="H116" s="54"/>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14"/>
    </row>
    <row r="117" spans="2:34">
      <c r="B117" s="14">
        <v>1984</v>
      </c>
      <c r="C117" s="53"/>
      <c r="D117" s="54"/>
      <c r="E117" s="54"/>
      <c r="F117" s="54"/>
      <c r="G117" s="54"/>
      <c r="H117" s="54"/>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14"/>
    </row>
    <row r="118" spans="2:34">
      <c r="B118" s="14">
        <v>1985</v>
      </c>
      <c r="C118" s="53"/>
      <c r="D118" s="54"/>
      <c r="E118" s="54"/>
      <c r="F118" s="54"/>
      <c r="G118" s="54"/>
      <c r="H118" s="54"/>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14"/>
    </row>
    <row r="119" spans="2:34">
      <c r="B119" s="14">
        <v>1986</v>
      </c>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row>
    <row r="120" spans="2:34">
      <c r="B120" s="14">
        <v>1987</v>
      </c>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row>
    <row r="121" spans="2:34">
      <c r="B121" s="14">
        <v>1988</v>
      </c>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row>
    <row r="122" spans="2:34">
      <c r="B122" s="14">
        <v>1989</v>
      </c>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row>
    <row r="123" spans="2:34">
      <c r="B123" s="14">
        <v>1990</v>
      </c>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row>
    <row r="124" spans="2:34">
      <c r="B124" s="14">
        <v>1991</v>
      </c>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row>
    <row r="125" spans="2:34">
      <c r="B125" s="14">
        <v>1992</v>
      </c>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2:34">
      <c r="B126" s="14">
        <v>1993</v>
      </c>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row>
    <row r="127" spans="2:34">
      <c r="B127" s="14">
        <v>1994</v>
      </c>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row>
    <row r="128" spans="2:34">
      <c r="B128" s="14">
        <v>1995</v>
      </c>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row>
    <row r="129" spans="2:33">
      <c r="B129" s="14">
        <v>1996</v>
      </c>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row>
    <row r="130" spans="2:33">
      <c r="B130" s="14">
        <v>1997</v>
      </c>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row>
    <row r="131" spans="2:33">
      <c r="B131" s="14">
        <v>1998</v>
      </c>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row>
    <row r="132" spans="2:33">
      <c r="B132" s="14">
        <v>1999</v>
      </c>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row>
    <row r="133" spans="2:33">
      <c r="B133" s="14">
        <v>2000</v>
      </c>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row>
    <row r="134" spans="2:33">
      <c r="B134" s="14">
        <v>2001</v>
      </c>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row>
    <row r="135" spans="2:33">
      <c r="B135" s="14">
        <v>2002</v>
      </c>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row>
    <row r="136" spans="2:33">
      <c r="B136" s="14">
        <v>2003</v>
      </c>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row>
    <row r="137" spans="2:33">
      <c r="B137" s="14">
        <v>2004</v>
      </c>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row>
    <row r="138" spans="2:33">
      <c r="B138" s="14">
        <v>2005</v>
      </c>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row>
    <row r="139" spans="2:33">
      <c r="B139" s="14">
        <v>2006</v>
      </c>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row>
    <row r="140" spans="2:33">
      <c r="B140" s="14">
        <v>2007</v>
      </c>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row>
    <row r="141" spans="2:33">
      <c r="B141" s="14">
        <v>2008</v>
      </c>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row>
    <row r="142" spans="2:33">
      <c r="B142" s="14">
        <v>2009</v>
      </c>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row>
    <row r="143" spans="2:33">
      <c r="B143" s="14">
        <v>2010</v>
      </c>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row>
    <row r="144" spans="2:33">
      <c r="B144" s="14">
        <v>2011</v>
      </c>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row>
    <row r="145" spans="2:33">
      <c r="B145" s="14">
        <v>2012</v>
      </c>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row>
    <row r="146" spans="2:33">
      <c r="B146" s="14">
        <v>2013</v>
      </c>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row>
    <row r="147" spans="2:33">
      <c r="B147" s="14">
        <v>2014</v>
      </c>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row>
    <row r="148" spans="2:33">
      <c r="B148" s="14">
        <v>2015</v>
      </c>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row>
    <row r="149" spans="2:33">
      <c r="B149" s="106">
        <v>2016</v>
      </c>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row>
    <row r="150" spans="2:33">
      <c r="B150" s="106">
        <v>2017</v>
      </c>
      <c r="C150" s="56"/>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row>
    <row r="151" spans="2:33">
      <c r="B151" s="106">
        <v>2018</v>
      </c>
      <c r="C151" s="56"/>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row>
    <row r="152" spans="2:33">
      <c r="B152" s="106">
        <v>2019</v>
      </c>
      <c r="C152" s="56"/>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row>
    <row r="153" spans="2:33">
      <c r="B153" s="106">
        <v>2020</v>
      </c>
      <c r="C153" s="56"/>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row>
  </sheetData>
  <dataValidations count="14">
    <dataValidation type="list" allowBlank="1" showInputMessage="1" showErrorMessage="1" sqref="T9 Y9 D9 AD9">
      <formula1>f_units</formula1>
    </dataValidation>
    <dataValidation type="list" allowBlank="1" showInputMessage="1" showErrorMessage="1" sqref="H9">
      <formula1>r_units</formula1>
    </dataValidation>
    <dataValidation type="list" allowBlank="1" showInputMessage="1" showErrorMessage="1" sqref="AF9 AA9 F9 V9">
      <formula1>tb_units</formula1>
    </dataValidation>
    <dataValidation type="list" allowBlank="1" showInputMessage="1" showErrorMessage="1" sqref="U9 Z9 E9 AE9">
      <formula1>ssb_units</formula1>
    </dataValidation>
    <dataValidation type="list" allowBlank="1" showInputMessage="1" showErrorMessage="1" sqref="C10:H10 S10:AG10">
      <formula1>sexes_incl</formula1>
    </dataValidation>
    <dataValidation type="list" allowBlank="1" showInputMessage="1" showErrorMessage="1" sqref="X21 S17 C17 C21 C25 AC25">
      <formula1>er_brptype</formula1>
    </dataValidation>
    <dataValidation type="list" allowBlank="1" showInputMessage="1" showErrorMessage="1" sqref="D17 Y21 D21 T17 D25 AD25">
      <formula1>f_brptype</formula1>
    </dataValidation>
    <dataValidation type="list" allowBlank="1" showInputMessage="1" showErrorMessage="1" sqref="AA21 AF25 F17 F21 F25 V17">
      <formula1>tb_brptype</formula1>
    </dataValidation>
    <dataValidation type="list" allowBlank="1" showInputMessage="1" showErrorMessage="1" sqref="E21 AE25 E17 Z21 E25 U17">
      <formula1>ssb_brptype</formula1>
    </dataValidation>
    <dataValidation type="list" allowBlank="1" showInputMessage="1" showErrorMessage="1" sqref="F29">
      <formula1>tb0_brptype</formula1>
    </dataValidation>
    <dataValidation type="list" allowBlank="1" showInputMessage="1" showErrorMessage="1" sqref="E29">
      <formula1>ssb0_brptype</formula1>
    </dataValidation>
    <dataValidation type="list" allowBlank="1" showInputMessage="1" showErrorMessage="1" sqref="G9 AG9 AB9 W9">
      <formula1>tn_units</formula1>
    </dataValidation>
    <dataValidation type="list" allowBlank="1" showInputMessage="1" showErrorMessage="1" sqref="G17 G21 G25 W17 AB21 AG25">
      <formula1>tn_brptype</formula1>
    </dataValidation>
    <dataValidation type="list" allowBlank="1" showInputMessage="1" showErrorMessage="1" sqref="G29">
      <formula1>n0_brptype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50"/>
  <sheetViews>
    <sheetView workbookViewId="0">
      <pane xSplit="2" ySplit="6" topLeftCell="C7" activePane="bottomRight" state="frozen"/>
      <selection pane="topRight" activeCell="C1" sqref="C1"/>
      <selection pane="bottomLeft" activeCell="A7" sqref="A7"/>
      <selection pane="bottomRight" activeCell="C8" sqref="C8"/>
    </sheetView>
  </sheetViews>
  <sheetFormatPr defaultColWidth="9" defaultRowHeight="14.4"/>
  <cols>
    <col min="1" max="1" width="7.5546875" style="19" customWidth="1"/>
    <col min="2" max="2" width="14.33203125" style="19" customWidth="1"/>
    <col min="3" max="3" width="11.6640625" style="19" customWidth="1"/>
    <col min="4" max="4" width="14.6640625" style="19" customWidth="1"/>
    <col min="5" max="5" width="30.5546875" style="19" customWidth="1"/>
    <col min="6" max="6" width="51.44140625" style="19" customWidth="1"/>
    <col min="7" max="7" width="9.6640625" style="19" customWidth="1"/>
    <col min="8" max="8" width="14.6640625" style="19" customWidth="1"/>
    <col min="9" max="9" width="10.33203125" style="19" customWidth="1"/>
    <col min="10" max="16384" width="9" style="19"/>
  </cols>
  <sheetData>
    <row r="1" spans="1:9" ht="15" thickTop="1">
      <c r="A1" s="298" t="s">
        <v>1668</v>
      </c>
      <c r="B1" s="275" t="s">
        <v>4857</v>
      </c>
      <c r="C1" s="276"/>
      <c r="D1" s="276"/>
      <c r="E1" s="277"/>
      <c r="F1" s="149" t="s">
        <v>3058</v>
      </c>
      <c r="H1" s="31"/>
    </row>
    <row r="2" spans="1:9">
      <c r="A2" s="299"/>
      <c r="B2" s="278" t="s">
        <v>2707</v>
      </c>
      <c r="C2" s="279"/>
      <c r="D2" s="279"/>
      <c r="E2" s="280"/>
      <c r="G2" s="31"/>
      <c r="H2" s="31"/>
    </row>
    <row r="3" spans="1:9">
      <c r="A3" s="299"/>
      <c r="B3" s="278" t="s">
        <v>4821</v>
      </c>
      <c r="C3" s="279"/>
      <c r="D3" s="279"/>
      <c r="E3" s="280"/>
      <c r="F3" s="31"/>
      <c r="H3" s="31"/>
    </row>
    <row r="4" spans="1:9" ht="15" thickBot="1">
      <c r="A4" s="300"/>
      <c r="B4" s="281" t="s">
        <v>1825</v>
      </c>
      <c r="C4" s="282"/>
      <c r="D4" s="282"/>
      <c r="E4" s="283"/>
      <c r="F4" s="31"/>
      <c r="H4" s="31"/>
    </row>
    <row r="5" spans="1:9" ht="15" thickTop="1"/>
    <row r="6" spans="1:9" s="27" customFormat="1" ht="29.4" thickBot="1">
      <c r="A6" s="37"/>
      <c r="B6" s="173" t="s">
        <v>0</v>
      </c>
      <c r="C6" s="38" t="s">
        <v>1</v>
      </c>
      <c r="D6" s="38" t="s">
        <v>1827</v>
      </c>
      <c r="E6" s="38" t="s">
        <v>1936</v>
      </c>
      <c r="F6" s="38" t="s">
        <v>1826</v>
      </c>
      <c r="G6" s="38" t="s">
        <v>1828</v>
      </c>
      <c r="H6" s="173" t="s">
        <v>2721</v>
      </c>
    </row>
    <row r="7" spans="1:9" s="27" customFormat="1">
      <c r="A7" s="35"/>
      <c r="B7" s="78"/>
      <c r="C7" s="78"/>
      <c r="D7" s="36"/>
      <c r="E7" s="78"/>
      <c r="F7" s="36"/>
      <c r="G7" s="36"/>
      <c r="H7" s="174"/>
    </row>
    <row r="8" spans="1:9" ht="43.2">
      <c r="A8" s="177"/>
      <c r="B8" s="321" t="s">
        <v>1836</v>
      </c>
      <c r="C8" s="59"/>
      <c r="D8" s="179" t="s">
        <v>2719</v>
      </c>
      <c r="E8" s="59"/>
      <c r="F8" s="77" t="s">
        <v>4840</v>
      </c>
      <c r="G8" s="40" t="s">
        <v>1837</v>
      </c>
      <c r="H8" s="149" t="s">
        <v>1836</v>
      </c>
      <c r="I8" s="41"/>
    </row>
    <row r="9" spans="1:9" s="41" customFormat="1">
      <c r="A9" s="39"/>
      <c r="B9" s="79"/>
      <c r="C9" s="79"/>
      <c r="D9" s="79"/>
      <c r="E9" s="79"/>
      <c r="F9" s="40"/>
      <c r="G9" s="40"/>
      <c r="H9" s="175"/>
    </row>
    <row r="10" spans="1:9" s="27" customFormat="1">
      <c r="A10" s="44" t="s">
        <v>1879</v>
      </c>
      <c r="B10" s="81"/>
      <c r="C10" s="80"/>
      <c r="D10" s="81"/>
      <c r="E10" s="81"/>
      <c r="F10" s="45"/>
      <c r="G10" s="45"/>
      <c r="H10" s="176"/>
    </row>
    <row r="11" spans="1:9" ht="29.4" thickBot="1">
      <c r="A11" s="177"/>
      <c r="B11" s="322" t="s">
        <v>1833</v>
      </c>
      <c r="C11" s="306"/>
      <c r="D11" s="307" t="s">
        <v>1861</v>
      </c>
      <c r="E11" s="306"/>
      <c r="F11" s="77" t="s">
        <v>1882</v>
      </c>
      <c r="G11" s="40" t="s">
        <v>1835</v>
      </c>
      <c r="H11" s="175" t="s">
        <v>1834</v>
      </c>
    </row>
    <row r="12" spans="1:9" ht="15" thickTop="1">
      <c r="A12" s="177"/>
      <c r="B12" s="323" t="s">
        <v>1863</v>
      </c>
      <c r="C12" s="310"/>
      <c r="D12" s="311" t="s">
        <v>1713</v>
      </c>
      <c r="E12" s="312"/>
      <c r="F12" s="77" t="s">
        <v>1864</v>
      </c>
      <c r="G12" s="40">
        <v>0.7</v>
      </c>
      <c r="H12" s="175" t="s">
        <v>1713</v>
      </c>
    </row>
    <row r="13" spans="1:9" ht="43.8" thickBot="1">
      <c r="A13" s="177"/>
      <c r="B13" s="324" t="s">
        <v>3015</v>
      </c>
      <c r="C13" s="313"/>
      <c r="D13" s="314" t="s">
        <v>4858</v>
      </c>
      <c r="E13" s="315"/>
      <c r="F13" s="77" t="s">
        <v>4822</v>
      </c>
      <c r="G13" s="40"/>
      <c r="H13" s="149" t="s">
        <v>3016</v>
      </c>
    </row>
    <row r="14" spans="1:9" ht="15" thickTop="1">
      <c r="A14" s="177"/>
      <c r="B14" s="325" t="s">
        <v>2048</v>
      </c>
      <c r="C14" s="308"/>
      <c r="D14" s="309" t="s">
        <v>2038</v>
      </c>
      <c r="E14" s="308"/>
      <c r="F14" s="77" t="s">
        <v>2049</v>
      </c>
      <c r="G14" s="40">
        <v>1000000</v>
      </c>
      <c r="H14" s="149" t="s">
        <v>2720</v>
      </c>
    </row>
    <row r="15" spans="1:9">
      <c r="A15" s="177"/>
      <c r="B15" s="179" t="s">
        <v>1877</v>
      </c>
      <c r="C15" s="59"/>
      <c r="D15" s="179" t="s">
        <v>2038</v>
      </c>
      <c r="E15" s="59"/>
      <c r="F15" s="77" t="s">
        <v>1878</v>
      </c>
      <c r="G15" s="40"/>
      <c r="H15" s="149" t="s">
        <v>2720</v>
      </c>
    </row>
    <row r="16" spans="1:9">
      <c r="A16" s="39"/>
      <c r="B16" s="79"/>
      <c r="C16" s="82"/>
      <c r="D16" s="79"/>
      <c r="E16" s="79"/>
      <c r="F16" s="40"/>
      <c r="G16" s="40"/>
      <c r="H16" s="175"/>
    </row>
    <row r="17" spans="1:8">
      <c r="A17" s="44" t="s">
        <v>2054</v>
      </c>
      <c r="B17" s="84"/>
      <c r="C17" s="83"/>
      <c r="D17" s="84"/>
      <c r="E17" s="84"/>
      <c r="F17" s="40"/>
      <c r="G17" s="40"/>
      <c r="H17" s="175"/>
    </row>
    <row r="18" spans="1:8" ht="15" thickBot="1">
      <c r="A18" s="177"/>
      <c r="B18" s="322" t="s">
        <v>2062</v>
      </c>
      <c r="C18" s="306"/>
      <c r="D18" s="307" t="s">
        <v>2064</v>
      </c>
      <c r="E18" s="306"/>
      <c r="F18" s="77" t="s">
        <v>2063</v>
      </c>
      <c r="G18" s="40">
        <v>10000</v>
      </c>
      <c r="H18" s="175" t="s">
        <v>1685</v>
      </c>
    </row>
    <row r="19" spans="1:8" ht="15" thickTop="1">
      <c r="A19" s="177"/>
      <c r="B19" s="323" t="s">
        <v>1845</v>
      </c>
      <c r="C19" s="310"/>
      <c r="D19" s="311" t="s">
        <v>1829</v>
      </c>
      <c r="E19" s="312"/>
      <c r="F19" s="77" t="s">
        <v>1846</v>
      </c>
      <c r="G19" s="40">
        <v>0.25</v>
      </c>
      <c r="H19" s="175" t="s">
        <v>1731</v>
      </c>
    </row>
    <row r="20" spans="1:8" ht="43.8" thickBot="1">
      <c r="A20" s="177"/>
      <c r="B20" s="324" t="s">
        <v>3014</v>
      </c>
      <c r="C20" s="313"/>
      <c r="D20" s="314" t="s">
        <v>4859</v>
      </c>
      <c r="E20" s="315"/>
      <c r="F20" s="77" t="s">
        <v>3057</v>
      </c>
      <c r="G20" s="40"/>
      <c r="H20" s="149" t="s">
        <v>3016</v>
      </c>
    </row>
    <row r="21" spans="1:8" ht="15" thickTop="1">
      <c r="A21" s="177"/>
      <c r="B21" s="309" t="s">
        <v>2591</v>
      </c>
      <c r="C21" s="308"/>
      <c r="D21" s="309" t="s">
        <v>1832</v>
      </c>
      <c r="E21" s="308"/>
      <c r="F21" s="77" t="s">
        <v>2592</v>
      </c>
      <c r="G21" s="40">
        <v>6</v>
      </c>
      <c r="H21" s="175" t="s">
        <v>1674</v>
      </c>
    </row>
    <row r="22" spans="1:8">
      <c r="A22" s="177"/>
      <c r="B22" s="179" t="s">
        <v>2593</v>
      </c>
      <c r="C22" s="59"/>
      <c r="D22" s="179" t="s">
        <v>1840</v>
      </c>
      <c r="E22" s="59"/>
      <c r="F22" s="77" t="s">
        <v>2594</v>
      </c>
      <c r="G22" s="40">
        <v>52</v>
      </c>
      <c r="H22" s="175" t="s">
        <v>1839</v>
      </c>
    </row>
    <row r="23" spans="1:8" ht="43.2">
      <c r="A23" s="178"/>
      <c r="B23" s="179" t="s">
        <v>1865</v>
      </c>
      <c r="C23" s="59"/>
      <c r="D23" s="179" t="s">
        <v>1868</v>
      </c>
      <c r="E23" s="59"/>
      <c r="F23" s="77" t="s">
        <v>1866</v>
      </c>
      <c r="G23" s="40">
        <v>2</v>
      </c>
      <c r="H23" s="175" t="s">
        <v>1867</v>
      </c>
    </row>
    <row r="24" spans="1:8" ht="43.2">
      <c r="B24" s="179" t="s">
        <v>1871</v>
      </c>
      <c r="C24" s="59"/>
      <c r="D24" s="179" t="s">
        <v>4843</v>
      </c>
      <c r="E24" s="59"/>
      <c r="F24" s="77" t="s">
        <v>2055</v>
      </c>
      <c r="G24" s="40">
        <v>0</v>
      </c>
      <c r="H24" s="175" t="s">
        <v>1870</v>
      </c>
    </row>
    <row r="25" spans="1:8">
      <c r="A25" s="178"/>
      <c r="B25" s="179" t="s">
        <v>1860</v>
      </c>
      <c r="C25" s="59"/>
      <c r="D25" s="179" t="s">
        <v>1861</v>
      </c>
      <c r="E25" s="59"/>
      <c r="F25" s="77" t="s">
        <v>2047</v>
      </c>
      <c r="G25" s="40" t="s">
        <v>1862</v>
      </c>
      <c r="H25" s="175" t="s">
        <v>1834</v>
      </c>
    </row>
    <row r="26" spans="1:8">
      <c r="A26" s="39"/>
      <c r="B26" s="79"/>
      <c r="C26" s="82"/>
      <c r="D26" s="79"/>
      <c r="E26" s="79"/>
      <c r="F26" s="40"/>
      <c r="G26" s="40"/>
      <c r="H26" s="175"/>
    </row>
    <row r="27" spans="1:8">
      <c r="A27" s="44" t="s">
        <v>1881</v>
      </c>
      <c r="B27" s="84"/>
      <c r="C27" s="83"/>
      <c r="D27" s="84"/>
      <c r="E27" s="84"/>
      <c r="F27" s="40"/>
      <c r="G27" s="40"/>
      <c r="H27" s="175"/>
    </row>
    <row r="28" spans="1:8">
      <c r="A28" s="177"/>
      <c r="B28" s="326" t="s">
        <v>2601</v>
      </c>
      <c r="C28" s="59"/>
      <c r="D28" s="179" t="s">
        <v>1832</v>
      </c>
      <c r="E28" s="59"/>
      <c r="F28" s="77" t="s">
        <v>2042</v>
      </c>
      <c r="G28" s="40">
        <v>6</v>
      </c>
      <c r="H28" s="175" t="s">
        <v>1674</v>
      </c>
    </row>
    <row r="29" spans="1:8">
      <c r="A29" s="177"/>
      <c r="B29" s="326" t="s">
        <v>2602</v>
      </c>
      <c r="C29" s="59"/>
      <c r="D29" s="179" t="s">
        <v>1832</v>
      </c>
      <c r="E29" s="59"/>
      <c r="F29" s="77" t="s">
        <v>2040</v>
      </c>
      <c r="G29" s="40">
        <v>5</v>
      </c>
      <c r="H29" s="175" t="s">
        <v>1674</v>
      </c>
    </row>
    <row r="30" spans="1:8">
      <c r="A30" s="177"/>
      <c r="B30" s="179" t="s">
        <v>2603</v>
      </c>
      <c r="C30" s="59"/>
      <c r="D30" s="179" t="s">
        <v>1832</v>
      </c>
      <c r="E30" s="59"/>
      <c r="F30" s="77" t="s">
        <v>2041</v>
      </c>
      <c r="G30" s="40">
        <v>6</v>
      </c>
      <c r="H30" s="175" t="s">
        <v>1674</v>
      </c>
    </row>
    <row r="31" spans="1:8" ht="28.8">
      <c r="A31" s="178"/>
      <c r="B31" s="179" t="s">
        <v>1869</v>
      </c>
      <c r="C31" s="59"/>
      <c r="D31" s="179" t="s">
        <v>3056</v>
      </c>
      <c r="E31" s="59"/>
      <c r="F31" s="77" t="s">
        <v>2046</v>
      </c>
      <c r="G31" s="40">
        <v>0</v>
      </c>
      <c r="H31" s="175" t="s">
        <v>1870</v>
      </c>
    </row>
    <row r="32" spans="1:8">
      <c r="A32" s="177"/>
      <c r="B32" s="326" t="s">
        <v>2604</v>
      </c>
      <c r="C32" s="59"/>
      <c r="D32" s="179" t="s">
        <v>1840</v>
      </c>
      <c r="E32" s="59"/>
      <c r="F32" s="77" t="s">
        <v>1875</v>
      </c>
      <c r="G32" s="40">
        <v>52</v>
      </c>
      <c r="H32" s="175" t="s">
        <v>1839</v>
      </c>
    </row>
    <row r="33" spans="1:8">
      <c r="A33" s="177"/>
      <c r="B33" s="326" t="s">
        <v>2605</v>
      </c>
      <c r="C33" s="59"/>
      <c r="D33" s="179" t="s">
        <v>1840</v>
      </c>
      <c r="E33" s="59"/>
      <c r="F33" s="77" t="s">
        <v>1876</v>
      </c>
      <c r="G33" s="40">
        <v>50</v>
      </c>
      <c r="H33" s="175" t="s">
        <v>1839</v>
      </c>
    </row>
    <row r="34" spans="1:8">
      <c r="A34" s="177"/>
      <c r="B34" s="179" t="s">
        <v>2606</v>
      </c>
      <c r="C34" s="59"/>
      <c r="D34" s="179" t="s">
        <v>1840</v>
      </c>
      <c r="E34" s="59"/>
      <c r="F34" s="77" t="s">
        <v>2039</v>
      </c>
      <c r="G34" s="40">
        <v>52</v>
      </c>
      <c r="H34" s="175" t="s">
        <v>1839</v>
      </c>
    </row>
    <row r="35" spans="1:8">
      <c r="A35" s="177"/>
      <c r="B35" s="179" t="s">
        <v>2043</v>
      </c>
      <c r="C35" s="59"/>
      <c r="D35" s="179" t="s">
        <v>2038</v>
      </c>
      <c r="E35" s="59"/>
      <c r="F35" s="77" t="s">
        <v>2044</v>
      </c>
      <c r="G35" s="40">
        <v>1000</v>
      </c>
      <c r="H35" s="175" t="s">
        <v>2045</v>
      </c>
    </row>
    <row r="36" spans="1:8" ht="28.8">
      <c r="A36" s="177"/>
      <c r="B36" s="179" t="s">
        <v>1872</v>
      </c>
      <c r="C36" s="59"/>
      <c r="D36" s="179" t="s">
        <v>4841</v>
      </c>
      <c r="E36" s="59"/>
      <c r="F36" s="77" t="s">
        <v>1873</v>
      </c>
      <c r="G36" s="40">
        <v>1000</v>
      </c>
      <c r="H36" s="175" t="s">
        <v>1874</v>
      </c>
    </row>
    <row r="37" spans="1:8" s="41" customFormat="1">
      <c r="A37" s="39"/>
      <c r="B37" s="79"/>
      <c r="C37" s="82"/>
      <c r="D37" s="79"/>
      <c r="E37" s="79"/>
      <c r="F37" s="40"/>
      <c r="G37" s="40"/>
      <c r="H37" s="175"/>
    </row>
    <row r="38" spans="1:8" s="41" customFormat="1">
      <c r="A38" s="44" t="s">
        <v>1880</v>
      </c>
      <c r="B38" s="84"/>
      <c r="C38" s="83"/>
      <c r="D38" s="84"/>
      <c r="E38" s="84"/>
      <c r="F38" s="40"/>
      <c r="G38" s="40"/>
      <c r="H38" s="175"/>
    </row>
    <row r="39" spans="1:8" s="41" customFormat="1">
      <c r="A39" s="177"/>
      <c r="B39" s="326" t="s">
        <v>1841</v>
      </c>
      <c r="C39" s="59"/>
      <c r="D39" s="179" t="s">
        <v>1832</v>
      </c>
      <c r="E39" s="59"/>
      <c r="F39" s="77" t="s">
        <v>2059</v>
      </c>
      <c r="G39" s="40">
        <v>25</v>
      </c>
      <c r="H39" s="175" t="s">
        <v>1674</v>
      </c>
    </row>
    <row r="40" spans="1:8" s="41" customFormat="1">
      <c r="A40" s="177"/>
      <c r="B40" s="326" t="s">
        <v>1838</v>
      </c>
      <c r="C40" s="59"/>
      <c r="D40" s="179" t="s">
        <v>1840</v>
      </c>
      <c r="E40" s="59"/>
      <c r="F40" s="77" t="s">
        <v>2058</v>
      </c>
      <c r="G40" s="40">
        <v>150</v>
      </c>
      <c r="H40" s="175" t="s">
        <v>1839</v>
      </c>
    </row>
    <row r="41" spans="1:8">
      <c r="A41" s="177"/>
      <c r="B41" s="326" t="s">
        <v>1842</v>
      </c>
      <c r="C41" s="59"/>
      <c r="D41" s="179" t="s">
        <v>1844</v>
      </c>
      <c r="E41" s="59"/>
      <c r="F41" s="77" t="s">
        <v>2057</v>
      </c>
      <c r="G41" s="40">
        <v>80</v>
      </c>
      <c r="H41" s="175" t="s">
        <v>1843</v>
      </c>
    </row>
    <row r="42" spans="1:8" ht="28.8">
      <c r="A42" s="177"/>
      <c r="B42" s="179" t="s">
        <v>1847</v>
      </c>
      <c r="C42" s="59"/>
      <c r="D42" s="179" t="s">
        <v>1850</v>
      </c>
      <c r="E42" s="59"/>
      <c r="F42" s="77" t="s">
        <v>1848</v>
      </c>
      <c r="G42" s="40">
        <v>0.2</v>
      </c>
      <c r="H42" s="175" t="s">
        <v>1849</v>
      </c>
    </row>
    <row r="43" spans="1:8" ht="28.8">
      <c r="A43" s="177"/>
      <c r="B43" s="179" t="s">
        <v>1851</v>
      </c>
      <c r="C43" s="59"/>
      <c r="D43" s="179" t="s">
        <v>1839</v>
      </c>
      <c r="E43" s="59"/>
      <c r="F43" s="77" t="s">
        <v>4823</v>
      </c>
      <c r="G43" s="40">
        <v>100</v>
      </c>
      <c r="H43" s="175" t="s">
        <v>1839</v>
      </c>
    </row>
    <row r="44" spans="1:8" ht="28.8">
      <c r="A44" s="177"/>
      <c r="B44" s="179" t="s">
        <v>1852</v>
      </c>
      <c r="C44" s="59"/>
      <c r="D44" s="179" t="s">
        <v>1854</v>
      </c>
      <c r="E44" s="59"/>
      <c r="F44" s="77" t="s">
        <v>1853</v>
      </c>
      <c r="G44" s="40">
        <v>-0.5</v>
      </c>
      <c r="H44" s="175" t="s">
        <v>1674</v>
      </c>
    </row>
    <row r="45" spans="1:8" ht="28.8">
      <c r="A45" s="177"/>
      <c r="B45" s="179" t="s">
        <v>1855</v>
      </c>
      <c r="C45" s="59"/>
      <c r="D45" s="179" t="s">
        <v>4842</v>
      </c>
      <c r="E45" s="59"/>
      <c r="F45" s="77" t="s">
        <v>1856</v>
      </c>
      <c r="G45" s="40">
        <v>1E-3</v>
      </c>
      <c r="H45" s="175" t="s">
        <v>1857</v>
      </c>
    </row>
    <row r="46" spans="1:8">
      <c r="A46" s="177"/>
      <c r="B46" s="179" t="s">
        <v>1858</v>
      </c>
      <c r="C46" s="59"/>
      <c r="D46" s="179" t="s">
        <v>1713</v>
      </c>
      <c r="E46" s="59"/>
      <c r="F46" s="77" t="s">
        <v>1859</v>
      </c>
      <c r="G46" s="40">
        <v>3.01</v>
      </c>
      <c r="H46" s="175" t="s">
        <v>1713</v>
      </c>
    </row>
    <row r="47" spans="1:8">
      <c r="A47" s="33"/>
      <c r="B47" s="82"/>
      <c r="C47" s="82"/>
      <c r="D47" s="82"/>
      <c r="E47" s="82"/>
      <c r="F47" s="34"/>
      <c r="G47" s="34"/>
      <c r="H47" s="34"/>
    </row>
    <row r="48" spans="1:8">
      <c r="A48" s="33"/>
      <c r="B48" s="34"/>
      <c r="C48" s="82"/>
      <c r="D48" s="82"/>
      <c r="E48" s="82"/>
      <c r="F48" s="34"/>
      <c r="G48" s="34"/>
      <c r="H48" s="34"/>
    </row>
    <row r="49" spans="1:8">
      <c r="A49" s="32" t="s">
        <v>2056</v>
      </c>
      <c r="B49" s="34"/>
      <c r="C49" s="34"/>
      <c r="D49" s="34"/>
      <c r="E49" s="34"/>
      <c r="F49" s="34"/>
      <c r="G49" s="34"/>
      <c r="H49" s="34"/>
    </row>
    <row r="50" spans="1:8">
      <c r="B50" s="34" t="s">
        <v>1726</v>
      </c>
      <c r="C50" s="34" t="s">
        <v>1726</v>
      </c>
      <c r="D50" s="34" t="s">
        <v>1726</v>
      </c>
      <c r="E50" s="34" t="s">
        <v>1726</v>
      </c>
      <c r="F50" s="34"/>
      <c r="G50" s="34"/>
      <c r="H50" s="3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tint="0.34998626667073579"/>
  </sheetPr>
  <dimension ref="A1:A3"/>
  <sheetViews>
    <sheetView workbookViewId="0">
      <selection activeCell="A4" sqref="A4"/>
    </sheetView>
  </sheetViews>
  <sheetFormatPr defaultRowHeight="14.4"/>
  <sheetData>
    <row r="1" spans="1:1">
      <c r="A1" t="s">
        <v>4860</v>
      </c>
    </row>
    <row r="2" spans="1:1">
      <c r="A2" t="s">
        <v>4861</v>
      </c>
    </row>
    <row r="3" spans="1:1">
      <c r="A3" t="s">
        <v>4862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pane xSplit="2" ySplit="9" topLeftCell="C10" activePane="bottomRight" state="frozen"/>
      <selection pane="topRight" activeCell="C1" sqref="C1"/>
      <selection pane="bottomLeft" activeCell="A9" sqref="A9"/>
      <selection pane="bottomRight" activeCell="C7" sqref="C7"/>
    </sheetView>
  </sheetViews>
  <sheetFormatPr defaultColWidth="9.109375" defaultRowHeight="14.4"/>
  <cols>
    <col min="1" max="1" width="10.6640625" style="101" customWidth="1"/>
    <col min="2" max="2" width="6" style="101" customWidth="1"/>
    <col min="3" max="9" width="14.33203125" style="117" customWidth="1"/>
    <col min="10" max="10" width="12.33203125" style="117" customWidth="1"/>
    <col min="11" max="16384" width="9.109375" style="117"/>
  </cols>
  <sheetData>
    <row r="1" spans="1:9" ht="15" thickTop="1">
      <c r="A1" s="294" t="s">
        <v>1668</v>
      </c>
      <c r="B1" s="284" t="s">
        <v>3037</v>
      </c>
      <c r="C1" s="267"/>
      <c r="D1" s="267"/>
      <c r="E1" s="267"/>
      <c r="F1" s="268"/>
      <c r="G1" s="62" t="s">
        <v>2068</v>
      </c>
      <c r="H1" s="62"/>
      <c r="I1" s="63"/>
    </row>
    <row r="2" spans="1:9">
      <c r="A2" s="295"/>
      <c r="B2" s="285" t="s">
        <v>3036</v>
      </c>
      <c r="C2" s="270"/>
      <c r="D2" s="270"/>
      <c r="E2" s="270"/>
      <c r="F2" s="271"/>
      <c r="G2" s="149" t="s">
        <v>3046</v>
      </c>
      <c r="H2" s="150"/>
      <c r="I2" s="150"/>
    </row>
    <row r="3" spans="1:9">
      <c r="A3" s="296"/>
      <c r="B3" s="285" t="s">
        <v>3061</v>
      </c>
      <c r="C3" s="270"/>
      <c r="D3" s="270"/>
      <c r="E3" s="270"/>
      <c r="F3" s="271"/>
    </row>
    <row r="4" spans="1:9" ht="15" thickBot="1">
      <c r="A4" s="297"/>
      <c r="B4" s="286" t="s">
        <v>3035</v>
      </c>
      <c r="C4" s="273"/>
      <c r="D4" s="273"/>
      <c r="E4" s="273"/>
      <c r="F4" s="274"/>
    </row>
    <row r="5" spans="1:9" ht="15" thickTop="1"/>
    <row r="6" spans="1:9" s="17" customFormat="1" ht="28.8">
      <c r="A6" s="124" t="s">
        <v>3034</v>
      </c>
      <c r="B6" s="123" t="s">
        <v>3033</v>
      </c>
      <c r="C6" s="17" t="s">
        <v>3032</v>
      </c>
      <c r="D6" s="17" t="s">
        <v>3031</v>
      </c>
      <c r="E6" s="17" t="s">
        <v>3030</v>
      </c>
      <c r="F6" s="17" t="s">
        <v>3059</v>
      </c>
      <c r="G6" s="17" t="s">
        <v>3029</v>
      </c>
      <c r="H6" s="17" t="s">
        <v>3028</v>
      </c>
      <c r="I6" s="17" t="s">
        <v>3027</v>
      </c>
    </row>
    <row r="7" spans="1:9" s="106" customFormat="1">
      <c r="A7" s="102" t="s">
        <v>1671</v>
      </c>
      <c r="C7" s="122" t="s">
        <v>3019</v>
      </c>
      <c r="D7" s="121" t="s">
        <v>1731</v>
      </c>
      <c r="E7" s="121" t="s">
        <v>3019</v>
      </c>
      <c r="F7" s="120"/>
      <c r="G7" s="120"/>
      <c r="H7" s="120"/>
      <c r="I7" s="106" t="s">
        <v>1726</v>
      </c>
    </row>
    <row r="8" spans="1:9" s="106" customFormat="1">
      <c r="A8" s="102" t="s">
        <v>1729</v>
      </c>
      <c r="C8" s="142"/>
      <c r="D8" s="142"/>
      <c r="E8" s="142"/>
      <c r="F8" s="142"/>
      <c r="G8" s="142"/>
      <c r="H8" s="142"/>
      <c r="I8" s="106" t="s">
        <v>1726</v>
      </c>
    </row>
    <row r="9" spans="1:9" s="106" customFormat="1">
      <c r="A9" s="102" t="s">
        <v>3018</v>
      </c>
      <c r="C9" s="160"/>
      <c r="I9" s="106" t="s">
        <v>1726</v>
      </c>
    </row>
    <row r="10" spans="1:9" s="106" customFormat="1">
      <c r="A10" s="145" t="s">
        <v>3026</v>
      </c>
      <c r="B10" s="146"/>
      <c r="C10" s="161" t="s">
        <v>3025</v>
      </c>
      <c r="D10" s="161" t="s">
        <v>3024</v>
      </c>
      <c r="E10" s="161" t="s">
        <v>3023</v>
      </c>
      <c r="F10" s="161" t="s">
        <v>3060</v>
      </c>
      <c r="G10" s="161" t="s">
        <v>3022</v>
      </c>
      <c r="H10" s="161" t="s">
        <v>3021</v>
      </c>
      <c r="I10" s="148" t="s">
        <v>1726</v>
      </c>
    </row>
    <row r="11" spans="1:9" s="106" customFormat="1">
      <c r="A11" s="145" t="s">
        <v>2722</v>
      </c>
      <c r="B11" s="146"/>
      <c r="C11" s="147" t="s">
        <v>3044</v>
      </c>
      <c r="D11" s="147" t="s">
        <v>1731</v>
      </c>
      <c r="E11" s="147" t="s">
        <v>3044</v>
      </c>
      <c r="F11" s="147"/>
      <c r="G11" s="147"/>
      <c r="H11" s="147"/>
      <c r="I11" s="148" t="s">
        <v>1726</v>
      </c>
    </row>
    <row r="12" spans="1:9" s="106" customFormat="1" ht="63.75" customHeight="1">
      <c r="A12" s="119" t="s">
        <v>3017</v>
      </c>
      <c r="C12" s="75"/>
      <c r="D12" s="75"/>
      <c r="E12" s="75"/>
      <c r="F12" s="75"/>
      <c r="G12" s="75"/>
      <c r="H12" s="75"/>
    </row>
    <row r="13" spans="1:9">
      <c r="B13" s="101">
        <v>0</v>
      </c>
      <c r="C13" s="66"/>
      <c r="D13" s="66"/>
      <c r="E13" s="66"/>
      <c r="F13" s="66"/>
      <c r="G13" s="66"/>
      <c r="H13" s="66"/>
    </row>
    <row r="14" spans="1:9">
      <c r="B14" s="101">
        <v>1</v>
      </c>
      <c r="C14" s="66"/>
      <c r="D14" s="66"/>
      <c r="E14" s="66"/>
      <c r="F14" s="66"/>
      <c r="G14" s="66"/>
      <c r="H14" s="66"/>
    </row>
    <row r="15" spans="1:9">
      <c r="B15" s="101">
        <v>2</v>
      </c>
      <c r="C15" s="66"/>
      <c r="D15" s="66"/>
      <c r="E15" s="66"/>
      <c r="F15" s="66"/>
      <c r="G15" s="66"/>
      <c r="H15" s="66"/>
    </row>
    <row r="16" spans="1:9">
      <c r="B16" s="101">
        <v>3</v>
      </c>
      <c r="C16" s="66"/>
      <c r="D16" s="66"/>
      <c r="E16" s="66"/>
      <c r="F16" s="66"/>
      <c r="G16" s="66"/>
      <c r="H16" s="66"/>
    </row>
    <row r="17" spans="2:8">
      <c r="B17" s="101">
        <v>4</v>
      </c>
      <c r="C17" s="66"/>
      <c r="D17" s="66"/>
      <c r="E17" s="66"/>
      <c r="F17" s="66"/>
      <c r="G17" s="66"/>
      <c r="H17" s="66"/>
    </row>
    <row r="18" spans="2:8">
      <c r="B18" s="101">
        <v>5</v>
      </c>
      <c r="C18" s="66"/>
      <c r="D18" s="66"/>
      <c r="E18" s="66"/>
      <c r="F18" s="66"/>
      <c r="G18" s="66"/>
      <c r="H18" s="66"/>
    </row>
    <row r="19" spans="2:8">
      <c r="B19" s="101">
        <v>6</v>
      </c>
      <c r="C19" s="66"/>
      <c r="D19" s="66"/>
      <c r="E19" s="66"/>
      <c r="F19" s="66"/>
      <c r="G19" s="66"/>
      <c r="H19" s="66"/>
    </row>
    <row r="20" spans="2:8">
      <c r="B20" s="101">
        <v>7</v>
      </c>
      <c r="C20" s="66"/>
      <c r="D20" s="66"/>
      <c r="E20" s="66"/>
      <c r="F20" s="66"/>
      <c r="G20" s="66"/>
      <c r="H20" s="66"/>
    </row>
    <row r="21" spans="2:8">
      <c r="B21" s="101">
        <v>8</v>
      </c>
      <c r="C21" s="66"/>
      <c r="D21" s="66"/>
      <c r="E21" s="66"/>
      <c r="F21" s="66"/>
      <c r="G21" s="66"/>
      <c r="H21" s="66"/>
    </row>
    <row r="22" spans="2:8">
      <c r="B22" s="101">
        <v>9</v>
      </c>
      <c r="C22" s="66"/>
      <c r="D22" s="66"/>
      <c r="E22" s="66"/>
      <c r="F22" s="66"/>
      <c r="G22" s="66"/>
      <c r="H22" s="66"/>
    </row>
    <row r="23" spans="2:8">
      <c r="B23" s="101">
        <v>10</v>
      </c>
      <c r="C23" s="66"/>
      <c r="D23" s="66"/>
      <c r="E23" s="66"/>
      <c r="F23" s="66"/>
      <c r="G23" s="66"/>
      <c r="H23" s="66"/>
    </row>
    <row r="24" spans="2:8">
      <c r="B24" s="101">
        <v>11</v>
      </c>
      <c r="C24" s="66"/>
      <c r="D24" s="66"/>
      <c r="E24" s="66"/>
      <c r="F24" s="66"/>
      <c r="G24" s="66"/>
      <c r="H24" s="66"/>
    </row>
    <row r="25" spans="2:8">
      <c r="B25" s="101">
        <v>12</v>
      </c>
      <c r="C25" s="66"/>
      <c r="D25" s="66"/>
      <c r="E25" s="66"/>
      <c r="F25" s="66"/>
      <c r="G25" s="66"/>
      <c r="H25" s="66"/>
    </row>
    <row r="26" spans="2:8">
      <c r="B26" s="101">
        <v>13</v>
      </c>
      <c r="C26" s="66"/>
      <c r="D26" s="66"/>
      <c r="E26" s="66"/>
      <c r="F26" s="66"/>
      <c r="G26" s="66"/>
      <c r="H26" s="66"/>
    </row>
    <row r="27" spans="2:8">
      <c r="B27" s="101">
        <v>14</v>
      </c>
      <c r="C27" s="66"/>
      <c r="D27" s="66"/>
      <c r="E27" s="66"/>
      <c r="F27" s="66"/>
      <c r="G27" s="66"/>
      <c r="H27" s="66"/>
    </row>
    <row r="28" spans="2:8">
      <c r="B28" s="101">
        <v>15</v>
      </c>
      <c r="C28" s="66"/>
      <c r="D28" s="66"/>
      <c r="E28" s="66"/>
      <c r="F28" s="66"/>
      <c r="G28" s="66"/>
      <c r="H28" s="66"/>
    </row>
    <row r="29" spans="2:8">
      <c r="B29" s="101">
        <v>16</v>
      </c>
      <c r="C29" s="66"/>
      <c r="D29" s="66"/>
      <c r="E29" s="66"/>
      <c r="F29" s="66"/>
      <c r="G29" s="66"/>
      <c r="H29" s="66"/>
    </row>
    <row r="30" spans="2:8">
      <c r="B30" s="101">
        <v>17</v>
      </c>
      <c r="C30" s="66"/>
      <c r="D30" s="66"/>
      <c r="E30" s="66"/>
      <c r="F30" s="66"/>
      <c r="G30" s="66"/>
      <c r="H30" s="66"/>
    </row>
    <row r="31" spans="2:8">
      <c r="B31" s="101">
        <v>18</v>
      </c>
      <c r="C31" s="66"/>
      <c r="D31" s="66"/>
      <c r="E31" s="66"/>
      <c r="F31" s="66"/>
      <c r="G31" s="66"/>
      <c r="H31" s="66"/>
    </row>
    <row r="32" spans="2:8">
      <c r="B32" s="101">
        <v>19</v>
      </c>
      <c r="C32" s="66"/>
      <c r="D32" s="66"/>
      <c r="E32" s="66"/>
      <c r="F32" s="66"/>
      <c r="G32" s="66"/>
      <c r="H32" s="66"/>
    </row>
    <row r="33" spans="2:8">
      <c r="B33" s="101">
        <v>20</v>
      </c>
      <c r="C33" s="66"/>
      <c r="D33" s="66"/>
      <c r="E33" s="66"/>
      <c r="F33" s="66"/>
      <c r="G33" s="66"/>
      <c r="H33" s="66"/>
    </row>
  </sheetData>
  <dataConsolidate/>
  <dataValidations count="1">
    <dataValidation type="list" allowBlank="1" showInputMessage="1" showErrorMessage="1" sqref="C8:H8">
      <formula1>sexes_incl</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pane xSplit="2" ySplit="10" topLeftCell="C11" activePane="bottomRight" state="frozen"/>
      <selection pane="topRight" activeCell="C1" sqref="C1"/>
      <selection pane="bottomLeft" activeCell="A10" sqref="A10"/>
      <selection pane="bottomRight" activeCell="C11" sqref="C11"/>
    </sheetView>
  </sheetViews>
  <sheetFormatPr defaultColWidth="9.109375" defaultRowHeight="14.4"/>
  <cols>
    <col min="1" max="1" width="6.33203125" style="118" bestFit="1" customWidth="1"/>
    <col min="2" max="2" width="5.6640625" style="95" customWidth="1"/>
    <col min="3" max="23" width="11.88671875" style="117" customWidth="1"/>
    <col min="24" max="16384" width="9.109375" style="117"/>
  </cols>
  <sheetData>
    <row r="1" spans="1:23" ht="15" thickTop="1">
      <c r="A1" s="290" t="s">
        <v>1668</v>
      </c>
      <c r="B1" s="287" t="s">
        <v>3062</v>
      </c>
      <c r="C1" s="267"/>
      <c r="D1" s="267"/>
      <c r="E1" s="267"/>
      <c r="F1" s="267"/>
      <c r="G1" s="267"/>
      <c r="H1" s="268"/>
      <c r="I1" s="140" t="s">
        <v>3043</v>
      </c>
      <c r="J1" s="138"/>
      <c r="K1" s="137"/>
      <c r="N1" s="117" t="s">
        <v>3042</v>
      </c>
      <c r="O1" s="152" t="s">
        <v>3020</v>
      </c>
    </row>
    <row r="2" spans="1:23">
      <c r="A2" s="291"/>
      <c r="B2" s="288" t="s">
        <v>3047</v>
      </c>
      <c r="C2" s="270"/>
      <c r="D2" s="270"/>
      <c r="E2" s="270"/>
      <c r="F2" s="270"/>
      <c r="G2" s="270"/>
      <c r="H2" s="271"/>
      <c r="I2" s="140" t="s">
        <v>1671</v>
      </c>
      <c r="J2" s="138"/>
      <c r="K2" s="137"/>
      <c r="N2" s="117" t="s">
        <v>2722</v>
      </c>
      <c r="O2" s="152" t="s">
        <v>3020</v>
      </c>
    </row>
    <row r="3" spans="1:23">
      <c r="A3" s="292"/>
      <c r="B3" s="288" t="s">
        <v>3041</v>
      </c>
      <c r="C3" s="270"/>
      <c r="D3" s="270"/>
      <c r="E3" s="270"/>
      <c r="F3" s="270"/>
      <c r="G3" s="270"/>
      <c r="H3" s="271"/>
      <c r="I3" s="141" t="s">
        <v>1729</v>
      </c>
      <c r="J3" s="138"/>
      <c r="K3" s="143"/>
    </row>
    <row r="4" spans="1:23">
      <c r="A4" s="292"/>
      <c r="B4" s="289" t="s">
        <v>3040</v>
      </c>
      <c r="C4" s="270"/>
      <c r="D4" s="270"/>
      <c r="E4" s="270"/>
      <c r="F4" s="270"/>
      <c r="G4" s="270"/>
      <c r="H4" s="271"/>
      <c r="I4" s="140" t="s">
        <v>1676</v>
      </c>
      <c r="J4" s="138"/>
      <c r="K4" s="143"/>
    </row>
    <row r="5" spans="1:23" ht="15" thickBot="1">
      <c r="A5" s="293"/>
      <c r="B5" s="286" t="s">
        <v>3039</v>
      </c>
      <c r="C5" s="273"/>
      <c r="D5" s="273"/>
      <c r="E5" s="273"/>
      <c r="F5" s="273"/>
      <c r="G5" s="273"/>
      <c r="H5" s="274"/>
      <c r="I5" s="140" t="s">
        <v>1675</v>
      </c>
      <c r="J5" s="138"/>
      <c r="K5" s="143"/>
    </row>
    <row r="6" spans="1:23" ht="15" thickTop="1">
      <c r="A6" s="126"/>
      <c r="B6" s="125"/>
      <c r="D6" s="153" t="s">
        <v>2068</v>
      </c>
      <c r="E6" s="154"/>
      <c r="F6" s="154"/>
      <c r="G6" s="155"/>
      <c r="H6" s="114"/>
      <c r="I6" s="140" t="s">
        <v>3038</v>
      </c>
      <c r="J6" s="138"/>
      <c r="K6" s="61"/>
    </row>
    <row r="7" spans="1:23">
      <c r="A7" s="117"/>
      <c r="B7" s="117"/>
      <c r="D7" s="112"/>
      <c r="E7" s="112"/>
      <c r="F7" s="114"/>
      <c r="I7" s="102" t="s">
        <v>3018</v>
      </c>
      <c r="J7" s="138"/>
      <c r="K7" s="137"/>
    </row>
    <row r="8" spans="1:23">
      <c r="D8" s="112"/>
      <c r="E8" s="112"/>
      <c r="I8" s="139" t="s">
        <v>1942</v>
      </c>
      <c r="J8" s="138"/>
      <c r="K8" s="137"/>
    </row>
    <row r="9" spans="1:23">
      <c r="A9" s="136"/>
      <c r="B9" s="117"/>
      <c r="C9" s="135" t="s">
        <v>3033</v>
      </c>
      <c r="I9" s="134"/>
      <c r="J9" s="114"/>
    </row>
    <row r="10" spans="1:23">
      <c r="A10" s="117"/>
      <c r="B10" s="117"/>
      <c r="C10" s="133">
        <v>0</v>
      </c>
      <c r="D10" s="132">
        <v>1</v>
      </c>
      <c r="E10" s="132">
        <v>2</v>
      </c>
      <c r="F10" s="132">
        <v>3</v>
      </c>
      <c r="G10" s="132">
        <v>4</v>
      </c>
      <c r="H10" s="132">
        <v>5</v>
      </c>
      <c r="I10" s="132">
        <v>6</v>
      </c>
      <c r="J10" s="132">
        <v>7</v>
      </c>
      <c r="K10" s="132">
        <v>8</v>
      </c>
      <c r="L10" s="132">
        <v>9</v>
      </c>
      <c r="M10" s="132">
        <v>10</v>
      </c>
      <c r="N10" s="132">
        <v>11</v>
      </c>
      <c r="O10" s="132">
        <v>12</v>
      </c>
      <c r="P10" s="132">
        <v>13</v>
      </c>
      <c r="Q10" s="132">
        <v>14</v>
      </c>
      <c r="R10" s="132">
        <v>15</v>
      </c>
      <c r="S10" s="132">
        <v>16</v>
      </c>
      <c r="T10" s="132">
        <v>17</v>
      </c>
      <c r="U10" s="132">
        <v>18</v>
      </c>
      <c r="V10" s="132">
        <v>19</v>
      </c>
      <c r="W10" s="132">
        <v>20</v>
      </c>
    </row>
    <row r="11" spans="1:23">
      <c r="A11" s="105" t="s">
        <v>1673</v>
      </c>
      <c r="B11" s="129">
        <v>1900</v>
      </c>
      <c r="C11" s="53"/>
      <c r="D11" s="54"/>
      <c r="E11" s="54"/>
      <c r="F11" s="54"/>
      <c r="G11" s="54"/>
      <c r="H11" s="54"/>
      <c r="I11" s="54"/>
      <c r="J11" s="54"/>
      <c r="K11" s="54"/>
      <c r="L11" s="54"/>
      <c r="M11" s="54"/>
      <c r="N11" s="54"/>
      <c r="O11" s="54"/>
      <c r="P11" s="54"/>
      <c r="Q11" s="54"/>
      <c r="R11" s="54"/>
      <c r="S11" s="54"/>
      <c r="T11" s="54"/>
      <c r="U11" s="54"/>
      <c r="V11" s="54"/>
      <c r="W11" s="131"/>
    </row>
    <row r="12" spans="1:23">
      <c r="B12" s="129">
        <v>1901</v>
      </c>
      <c r="C12" s="53"/>
      <c r="D12" s="54"/>
      <c r="E12" s="54"/>
      <c r="F12" s="54"/>
      <c r="G12" s="54"/>
      <c r="H12" s="54"/>
      <c r="I12" s="54"/>
      <c r="J12" s="54"/>
      <c r="K12" s="54"/>
      <c r="L12" s="54"/>
      <c r="M12" s="54"/>
      <c r="N12" s="54"/>
      <c r="O12" s="54"/>
      <c r="P12" s="54"/>
      <c r="Q12" s="54"/>
      <c r="R12" s="54"/>
      <c r="S12" s="54"/>
      <c r="T12" s="54"/>
      <c r="U12" s="54"/>
      <c r="V12" s="54"/>
      <c r="W12" s="131"/>
    </row>
    <row r="13" spans="1:23">
      <c r="B13" s="129">
        <v>1902</v>
      </c>
      <c r="C13" s="53"/>
      <c r="D13" s="54"/>
      <c r="E13" s="54"/>
      <c r="F13" s="54"/>
      <c r="G13" s="54"/>
      <c r="H13" s="54"/>
      <c r="I13" s="54"/>
      <c r="J13" s="54"/>
      <c r="K13" s="54"/>
      <c r="L13" s="54"/>
      <c r="M13" s="54"/>
      <c r="N13" s="54"/>
      <c r="O13" s="54"/>
      <c r="P13" s="54"/>
      <c r="Q13" s="54"/>
      <c r="R13" s="54"/>
      <c r="S13" s="54"/>
      <c r="T13" s="54"/>
      <c r="U13" s="54"/>
      <c r="V13" s="54"/>
      <c r="W13" s="131"/>
    </row>
    <row r="14" spans="1:23">
      <c r="B14" s="129">
        <v>1903</v>
      </c>
      <c r="C14" s="53"/>
      <c r="D14" s="54"/>
      <c r="E14" s="54"/>
      <c r="F14" s="54"/>
      <c r="G14" s="54"/>
      <c r="H14" s="54"/>
      <c r="I14" s="54"/>
      <c r="J14" s="54"/>
      <c r="K14" s="54"/>
      <c r="L14" s="54"/>
      <c r="M14" s="54"/>
      <c r="N14" s="54"/>
      <c r="O14" s="54"/>
      <c r="P14" s="54"/>
      <c r="Q14" s="54"/>
      <c r="R14" s="54"/>
      <c r="S14" s="54"/>
      <c r="T14" s="54"/>
      <c r="U14" s="54"/>
      <c r="V14" s="54"/>
      <c r="W14" s="131"/>
    </row>
    <row r="15" spans="1:23">
      <c r="B15" s="129">
        <v>1904</v>
      </c>
      <c r="C15" s="53"/>
      <c r="D15" s="54"/>
      <c r="E15" s="54"/>
      <c r="F15" s="54"/>
      <c r="G15" s="54"/>
      <c r="H15" s="54"/>
      <c r="I15" s="54"/>
      <c r="J15" s="54"/>
      <c r="K15" s="54"/>
      <c r="L15" s="54"/>
      <c r="M15" s="54"/>
      <c r="N15" s="54"/>
      <c r="O15" s="54"/>
      <c r="P15" s="54"/>
      <c r="Q15" s="54"/>
      <c r="R15" s="54"/>
      <c r="S15" s="54"/>
      <c r="T15" s="54"/>
      <c r="U15" s="54"/>
      <c r="V15" s="54"/>
      <c r="W15" s="131"/>
    </row>
    <row r="16" spans="1:23">
      <c r="A16" s="117"/>
      <c r="B16" s="129">
        <v>1905</v>
      </c>
      <c r="C16" s="53"/>
      <c r="D16" s="54"/>
      <c r="E16" s="54"/>
      <c r="F16" s="54"/>
      <c r="G16" s="54"/>
      <c r="H16" s="54"/>
      <c r="I16" s="54"/>
      <c r="J16" s="54"/>
      <c r="K16" s="54"/>
      <c r="L16" s="54"/>
      <c r="M16" s="54"/>
      <c r="N16" s="54"/>
      <c r="O16" s="54"/>
      <c r="P16" s="54"/>
      <c r="Q16" s="54"/>
      <c r="R16" s="54"/>
      <c r="S16" s="54"/>
      <c r="T16" s="54"/>
      <c r="U16" s="54"/>
      <c r="V16" s="54"/>
      <c r="W16" s="131"/>
    </row>
    <row r="17" spans="1:23">
      <c r="A17" s="126"/>
      <c r="B17" s="129">
        <v>1906</v>
      </c>
      <c r="C17" s="53"/>
      <c r="D17" s="54"/>
      <c r="E17" s="54"/>
      <c r="F17" s="54"/>
      <c r="G17" s="54"/>
      <c r="H17" s="54"/>
      <c r="I17" s="54"/>
      <c r="J17" s="54"/>
      <c r="K17" s="54"/>
      <c r="L17" s="54"/>
      <c r="M17" s="54"/>
      <c r="N17" s="54"/>
      <c r="O17" s="54"/>
      <c r="P17" s="54"/>
      <c r="Q17" s="54"/>
      <c r="R17" s="54"/>
      <c r="S17" s="54"/>
      <c r="T17" s="54"/>
      <c r="U17" s="54"/>
      <c r="V17" s="54"/>
      <c r="W17" s="131"/>
    </row>
    <row r="18" spans="1:23">
      <c r="A18" s="126"/>
      <c r="B18" s="129">
        <v>1907</v>
      </c>
      <c r="C18" s="53"/>
      <c r="D18" s="54"/>
      <c r="E18" s="54"/>
      <c r="F18" s="54"/>
      <c r="G18" s="54"/>
      <c r="H18" s="54"/>
      <c r="I18" s="54"/>
      <c r="J18" s="54"/>
      <c r="K18" s="54"/>
      <c r="L18" s="54"/>
      <c r="M18" s="54"/>
      <c r="N18" s="54"/>
      <c r="O18" s="54"/>
      <c r="P18" s="54"/>
      <c r="Q18" s="54"/>
      <c r="R18" s="54"/>
      <c r="S18" s="54"/>
      <c r="T18" s="54"/>
      <c r="U18" s="54"/>
      <c r="V18" s="54"/>
      <c r="W18" s="131"/>
    </row>
    <row r="19" spans="1:23">
      <c r="A19" s="126"/>
      <c r="B19" s="129">
        <v>1908</v>
      </c>
      <c r="C19" s="53"/>
      <c r="D19" s="54"/>
      <c r="E19" s="54"/>
      <c r="F19" s="54"/>
      <c r="G19" s="54"/>
      <c r="H19" s="54"/>
      <c r="I19" s="54"/>
      <c r="J19" s="54"/>
      <c r="K19" s="54"/>
      <c r="L19" s="54"/>
      <c r="M19" s="54"/>
      <c r="N19" s="54"/>
      <c r="O19" s="54"/>
      <c r="P19" s="54"/>
      <c r="Q19" s="54"/>
      <c r="R19" s="54"/>
      <c r="S19" s="54"/>
      <c r="T19" s="54"/>
      <c r="U19" s="54"/>
      <c r="V19" s="54"/>
      <c r="W19" s="131"/>
    </row>
    <row r="20" spans="1:23">
      <c r="A20" s="126"/>
      <c r="B20" s="129">
        <v>1909</v>
      </c>
      <c r="C20" s="53"/>
      <c r="D20" s="54"/>
      <c r="E20" s="54"/>
      <c r="F20" s="54"/>
      <c r="G20" s="54"/>
      <c r="H20" s="54"/>
      <c r="I20" s="54"/>
      <c r="J20" s="54"/>
      <c r="K20" s="54"/>
      <c r="L20" s="54"/>
      <c r="M20" s="54"/>
      <c r="N20" s="54"/>
      <c r="O20" s="54"/>
      <c r="P20" s="54"/>
      <c r="Q20" s="54"/>
      <c r="R20" s="54"/>
      <c r="S20" s="54"/>
      <c r="T20" s="54"/>
      <c r="U20" s="54"/>
      <c r="V20" s="54"/>
      <c r="W20" s="131"/>
    </row>
    <row r="21" spans="1:23">
      <c r="A21" s="126"/>
      <c r="B21" s="129">
        <v>1910</v>
      </c>
      <c r="C21" s="53"/>
      <c r="D21" s="54"/>
      <c r="E21" s="54"/>
      <c r="F21" s="54"/>
      <c r="G21" s="54"/>
      <c r="H21" s="54"/>
      <c r="I21" s="54"/>
      <c r="J21" s="54"/>
      <c r="K21" s="54"/>
      <c r="L21" s="54"/>
      <c r="M21" s="54"/>
      <c r="N21" s="54"/>
      <c r="O21" s="54"/>
      <c r="P21" s="54"/>
      <c r="Q21" s="54"/>
      <c r="R21" s="54"/>
      <c r="S21" s="54"/>
      <c r="T21" s="54"/>
      <c r="U21" s="54"/>
      <c r="V21" s="54"/>
      <c r="W21" s="131"/>
    </row>
    <row r="22" spans="1:23">
      <c r="A22" s="126"/>
      <c r="B22" s="129">
        <v>1911</v>
      </c>
      <c r="C22" s="53"/>
      <c r="D22" s="54"/>
      <c r="E22" s="54"/>
      <c r="F22" s="54"/>
      <c r="G22" s="54"/>
      <c r="H22" s="54"/>
      <c r="I22" s="54"/>
      <c r="J22" s="54"/>
      <c r="K22" s="54"/>
      <c r="L22" s="54"/>
      <c r="M22" s="54"/>
      <c r="N22" s="54"/>
      <c r="O22" s="54"/>
      <c r="P22" s="54"/>
      <c r="Q22" s="54"/>
      <c r="R22" s="54"/>
      <c r="S22" s="54"/>
      <c r="T22" s="54"/>
      <c r="U22" s="54"/>
      <c r="V22" s="54"/>
      <c r="W22" s="131"/>
    </row>
    <row r="23" spans="1:23">
      <c r="A23" s="126"/>
      <c r="B23" s="129">
        <v>1912</v>
      </c>
      <c r="C23" s="53"/>
      <c r="D23" s="54"/>
      <c r="E23" s="54"/>
      <c r="F23" s="54"/>
      <c r="G23" s="54"/>
      <c r="H23" s="54"/>
      <c r="I23" s="54"/>
      <c r="J23" s="54"/>
      <c r="K23" s="54"/>
      <c r="L23" s="54"/>
      <c r="M23" s="54"/>
      <c r="N23" s="54"/>
      <c r="O23" s="54"/>
      <c r="P23" s="54"/>
      <c r="Q23" s="54"/>
      <c r="R23" s="54"/>
      <c r="S23" s="54"/>
      <c r="T23" s="54"/>
      <c r="U23" s="54"/>
      <c r="V23" s="54"/>
      <c r="W23" s="131"/>
    </row>
    <row r="24" spans="1:23">
      <c r="A24" s="126"/>
      <c r="B24" s="129">
        <v>1913</v>
      </c>
      <c r="C24" s="53"/>
      <c r="D24" s="54"/>
      <c r="E24" s="54"/>
      <c r="F24" s="54"/>
      <c r="G24" s="54"/>
      <c r="H24" s="54"/>
      <c r="I24" s="54"/>
      <c r="J24" s="54"/>
      <c r="K24" s="54"/>
      <c r="L24" s="54"/>
      <c r="M24" s="54"/>
      <c r="N24" s="54"/>
      <c r="O24" s="54"/>
      <c r="P24" s="54"/>
      <c r="Q24" s="54"/>
      <c r="R24" s="54"/>
      <c r="S24" s="54"/>
      <c r="T24" s="54"/>
      <c r="U24" s="54"/>
      <c r="V24" s="54"/>
      <c r="W24" s="131"/>
    </row>
    <row r="25" spans="1:23">
      <c r="A25" s="126"/>
      <c r="B25" s="129">
        <v>1914</v>
      </c>
      <c r="C25" s="53"/>
      <c r="D25" s="54"/>
      <c r="E25" s="54"/>
      <c r="F25" s="54"/>
      <c r="G25" s="54"/>
      <c r="H25" s="54"/>
      <c r="I25" s="54"/>
      <c r="J25" s="54"/>
      <c r="K25" s="54"/>
      <c r="L25" s="54"/>
      <c r="M25" s="54"/>
      <c r="N25" s="54"/>
      <c r="O25" s="54"/>
      <c r="P25" s="54"/>
      <c r="Q25" s="54"/>
      <c r="R25" s="54"/>
      <c r="S25" s="54"/>
      <c r="T25" s="54"/>
      <c r="U25" s="54"/>
      <c r="V25" s="54"/>
      <c r="W25" s="131"/>
    </row>
    <row r="26" spans="1:23">
      <c r="A26" s="126"/>
      <c r="B26" s="129">
        <v>1915</v>
      </c>
      <c r="C26" s="53"/>
      <c r="D26" s="54"/>
      <c r="E26" s="54"/>
      <c r="F26" s="54"/>
      <c r="G26" s="54"/>
      <c r="H26" s="54"/>
      <c r="I26" s="54"/>
      <c r="J26" s="54"/>
      <c r="K26" s="54"/>
      <c r="L26" s="54"/>
      <c r="M26" s="54"/>
      <c r="N26" s="54"/>
      <c r="O26" s="54"/>
      <c r="P26" s="54"/>
      <c r="Q26" s="54"/>
      <c r="R26" s="54"/>
      <c r="S26" s="54"/>
      <c r="T26" s="54"/>
      <c r="U26" s="54"/>
      <c r="V26" s="54"/>
      <c r="W26" s="131"/>
    </row>
    <row r="27" spans="1:23">
      <c r="A27" s="126"/>
      <c r="B27" s="129">
        <v>1916</v>
      </c>
      <c r="C27" s="53"/>
      <c r="D27" s="54"/>
      <c r="E27" s="54"/>
      <c r="F27" s="54"/>
      <c r="G27" s="54"/>
      <c r="H27" s="54"/>
      <c r="I27" s="54"/>
      <c r="J27" s="54"/>
      <c r="K27" s="54"/>
      <c r="L27" s="54"/>
      <c r="M27" s="54"/>
      <c r="N27" s="54"/>
      <c r="O27" s="54"/>
      <c r="P27" s="54"/>
      <c r="Q27" s="54"/>
      <c r="R27" s="54"/>
      <c r="S27" s="54"/>
      <c r="T27" s="54"/>
      <c r="U27" s="54"/>
      <c r="V27" s="54"/>
      <c r="W27" s="131"/>
    </row>
    <row r="28" spans="1:23">
      <c r="A28" s="126"/>
      <c r="B28" s="129">
        <v>1917</v>
      </c>
      <c r="C28" s="53"/>
      <c r="D28" s="54"/>
      <c r="E28" s="54"/>
      <c r="F28" s="54"/>
      <c r="G28" s="54"/>
      <c r="H28" s="54"/>
      <c r="I28" s="54"/>
      <c r="J28" s="54"/>
      <c r="K28" s="54"/>
      <c r="L28" s="54"/>
      <c r="M28" s="54"/>
      <c r="N28" s="54"/>
      <c r="O28" s="54"/>
      <c r="P28" s="54"/>
      <c r="Q28" s="54"/>
      <c r="R28" s="54"/>
      <c r="S28" s="54"/>
      <c r="T28" s="54"/>
      <c r="U28" s="54"/>
      <c r="V28" s="54"/>
      <c r="W28" s="131"/>
    </row>
    <row r="29" spans="1:23">
      <c r="A29" s="126"/>
      <c r="B29" s="129">
        <v>1918</v>
      </c>
      <c r="C29" s="53"/>
      <c r="D29" s="54"/>
      <c r="E29" s="54"/>
      <c r="F29" s="54"/>
      <c r="G29" s="54"/>
      <c r="H29" s="54"/>
      <c r="I29" s="54"/>
      <c r="J29" s="54"/>
      <c r="K29" s="54"/>
      <c r="L29" s="54"/>
      <c r="M29" s="54"/>
      <c r="N29" s="54"/>
      <c r="O29" s="54"/>
      <c r="P29" s="54"/>
      <c r="Q29" s="54"/>
      <c r="R29" s="54"/>
      <c r="S29" s="54"/>
      <c r="T29" s="54"/>
      <c r="U29" s="54"/>
      <c r="V29" s="54"/>
      <c r="W29" s="131"/>
    </row>
    <row r="30" spans="1:23">
      <c r="A30" s="126"/>
      <c r="B30" s="129">
        <v>1919</v>
      </c>
      <c r="C30" s="53"/>
      <c r="D30" s="54"/>
      <c r="E30" s="54"/>
      <c r="F30" s="54"/>
      <c r="G30" s="54"/>
      <c r="H30" s="54"/>
      <c r="I30" s="54"/>
      <c r="J30" s="54"/>
      <c r="K30" s="54"/>
      <c r="L30" s="54"/>
      <c r="M30" s="54"/>
      <c r="N30" s="54"/>
      <c r="O30" s="54"/>
      <c r="P30" s="54"/>
      <c r="Q30" s="54"/>
      <c r="R30" s="54"/>
      <c r="S30" s="54"/>
      <c r="T30" s="54"/>
      <c r="U30" s="54"/>
      <c r="V30" s="54"/>
      <c r="W30" s="131"/>
    </row>
    <row r="31" spans="1:23">
      <c r="A31" s="126"/>
      <c r="B31" s="129">
        <v>1920</v>
      </c>
      <c r="C31" s="53"/>
      <c r="D31" s="54"/>
      <c r="E31" s="54"/>
      <c r="F31" s="54"/>
      <c r="G31" s="54"/>
      <c r="H31" s="54"/>
      <c r="I31" s="54"/>
      <c r="J31" s="54"/>
      <c r="K31" s="54"/>
      <c r="L31" s="54"/>
      <c r="M31" s="54"/>
      <c r="N31" s="54"/>
      <c r="O31" s="54"/>
      <c r="P31" s="54"/>
      <c r="Q31" s="54"/>
      <c r="R31" s="54"/>
      <c r="S31" s="54"/>
      <c r="T31" s="54"/>
      <c r="U31" s="54"/>
      <c r="V31" s="54"/>
      <c r="W31" s="131"/>
    </row>
    <row r="32" spans="1:23">
      <c r="A32" s="126"/>
      <c r="B32" s="129">
        <v>1921</v>
      </c>
      <c r="C32" s="53"/>
      <c r="D32" s="54"/>
      <c r="E32" s="54"/>
      <c r="F32" s="54"/>
      <c r="G32" s="54"/>
      <c r="H32" s="54"/>
      <c r="I32" s="54"/>
      <c r="J32" s="54"/>
      <c r="K32" s="54"/>
      <c r="L32" s="54"/>
      <c r="M32" s="54"/>
      <c r="N32" s="54"/>
      <c r="O32" s="54"/>
      <c r="P32" s="54"/>
      <c r="Q32" s="54"/>
      <c r="R32" s="54"/>
      <c r="S32" s="54"/>
      <c r="T32" s="54"/>
      <c r="U32" s="54"/>
      <c r="V32" s="54"/>
      <c r="W32" s="131"/>
    </row>
    <row r="33" spans="1:23">
      <c r="A33" s="126"/>
      <c r="B33" s="129">
        <v>1922</v>
      </c>
      <c r="C33" s="53"/>
      <c r="D33" s="54"/>
      <c r="E33" s="54"/>
      <c r="F33" s="54"/>
      <c r="G33" s="54"/>
      <c r="H33" s="54"/>
      <c r="I33" s="54"/>
      <c r="J33" s="54"/>
      <c r="K33" s="54"/>
      <c r="L33" s="54"/>
      <c r="M33" s="54"/>
      <c r="N33" s="54"/>
      <c r="O33" s="54"/>
      <c r="P33" s="54"/>
      <c r="Q33" s="54"/>
      <c r="R33" s="54"/>
      <c r="S33" s="54"/>
      <c r="T33" s="54"/>
      <c r="U33" s="54"/>
      <c r="V33" s="54"/>
      <c r="W33" s="131"/>
    </row>
    <row r="34" spans="1:23">
      <c r="A34" s="126"/>
      <c r="B34" s="129">
        <v>1923</v>
      </c>
      <c r="C34" s="53"/>
      <c r="D34" s="54"/>
      <c r="E34" s="54"/>
      <c r="F34" s="54"/>
      <c r="G34" s="54"/>
      <c r="H34" s="54"/>
      <c r="I34" s="54"/>
      <c r="J34" s="54"/>
      <c r="K34" s="54"/>
      <c r="L34" s="54"/>
      <c r="M34" s="54"/>
      <c r="N34" s="54"/>
      <c r="O34" s="54"/>
      <c r="P34" s="54"/>
      <c r="Q34" s="54"/>
      <c r="R34" s="54"/>
      <c r="S34" s="54"/>
      <c r="T34" s="54"/>
      <c r="U34" s="54"/>
      <c r="V34" s="54"/>
      <c r="W34" s="131"/>
    </row>
    <row r="35" spans="1:23">
      <c r="A35" s="126"/>
      <c r="B35" s="129">
        <v>1924</v>
      </c>
      <c r="C35" s="53"/>
      <c r="D35" s="54"/>
      <c r="E35" s="54"/>
      <c r="F35" s="54"/>
      <c r="G35" s="54"/>
      <c r="H35" s="54"/>
      <c r="I35" s="54"/>
      <c r="J35" s="54"/>
      <c r="K35" s="54"/>
      <c r="L35" s="54"/>
      <c r="M35" s="54"/>
      <c r="N35" s="54"/>
      <c r="O35" s="54"/>
      <c r="P35" s="54"/>
      <c r="Q35" s="54"/>
      <c r="R35" s="54"/>
      <c r="S35" s="54"/>
      <c r="T35" s="54"/>
      <c r="U35" s="54"/>
      <c r="V35" s="54"/>
      <c r="W35" s="131"/>
    </row>
    <row r="36" spans="1:23">
      <c r="A36" s="126"/>
      <c r="B36" s="129">
        <v>1925</v>
      </c>
      <c r="C36" s="53"/>
      <c r="D36" s="54"/>
      <c r="E36" s="54"/>
      <c r="F36" s="54"/>
      <c r="G36" s="54"/>
      <c r="H36" s="54"/>
      <c r="I36" s="54"/>
      <c r="J36" s="54"/>
      <c r="K36" s="54"/>
      <c r="L36" s="54"/>
      <c r="M36" s="54"/>
      <c r="N36" s="54"/>
      <c r="O36" s="54"/>
      <c r="P36" s="54"/>
      <c r="Q36" s="54"/>
      <c r="R36" s="54"/>
      <c r="S36" s="54"/>
      <c r="T36" s="54"/>
      <c r="U36" s="54"/>
      <c r="V36" s="54"/>
      <c r="W36" s="131"/>
    </row>
    <row r="37" spans="1:23">
      <c r="A37" s="126"/>
      <c r="B37" s="129">
        <v>1926</v>
      </c>
      <c r="C37" s="53"/>
      <c r="D37" s="54"/>
      <c r="E37" s="54"/>
      <c r="F37" s="54"/>
      <c r="G37" s="54"/>
      <c r="H37" s="54"/>
      <c r="I37" s="54"/>
      <c r="J37" s="54"/>
      <c r="K37" s="54"/>
      <c r="L37" s="54"/>
      <c r="M37" s="54"/>
      <c r="N37" s="54"/>
      <c r="O37" s="54"/>
      <c r="P37" s="54"/>
      <c r="Q37" s="54"/>
      <c r="R37" s="54"/>
      <c r="S37" s="54"/>
      <c r="T37" s="54"/>
      <c r="U37" s="54"/>
      <c r="V37" s="54"/>
      <c r="W37" s="131"/>
    </row>
    <row r="38" spans="1:23">
      <c r="A38" s="126"/>
      <c r="B38" s="129">
        <v>1927</v>
      </c>
      <c r="C38" s="53"/>
      <c r="D38" s="54"/>
      <c r="E38" s="54"/>
      <c r="F38" s="54"/>
      <c r="G38" s="54"/>
      <c r="H38" s="54"/>
      <c r="I38" s="54"/>
      <c r="J38" s="54"/>
      <c r="K38" s="54"/>
      <c r="L38" s="54"/>
      <c r="M38" s="54"/>
      <c r="N38" s="54"/>
      <c r="O38" s="54"/>
      <c r="P38" s="54"/>
      <c r="Q38" s="54"/>
      <c r="R38" s="54"/>
      <c r="S38" s="54"/>
      <c r="T38" s="54"/>
      <c r="U38" s="54"/>
      <c r="V38" s="54"/>
      <c r="W38" s="131"/>
    </row>
    <row r="39" spans="1:23">
      <c r="A39" s="126"/>
      <c r="B39" s="129">
        <v>1928</v>
      </c>
      <c r="C39" s="53"/>
      <c r="D39" s="54"/>
      <c r="E39" s="54"/>
      <c r="F39" s="54"/>
      <c r="G39" s="54"/>
      <c r="H39" s="54"/>
      <c r="I39" s="54"/>
      <c r="J39" s="54"/>
      <c r="K39" s="54"/>
      <c r="L39" s="54"/>
      <c r="M39" s="54"/>
      <c r="N39" s="54"/>
      <c r="O39" s="54"/>
      <c r="P39" s="54"/>
      <c r="Q39" s="54"/>
      <c r="R39" s="54"/>
      <c r="S39" s="54"/>
      <c r="T39" s="54"/>
      <c r="U39" s="54"/>
      <c r="V39" s="54"/>
      <c r="W39" s="131"/>
    </row>
    <row r="40" spans="1:23">
      <c r="A40" s="126"/>
      <c r="B40" s="129">
        <v>1929</v>
      </c>
      <c r="C40" s="53"/>
      <c r="D40" s="54"/>
      <c r="E40" s="54"/>
      <c r="F40" s="54"/>
      <c r="G40" s="54"/>
      <c r="H40" s="54"/>
      <c r="I40" s="54"/>
      <c r="J40" s="54"/>
      <c r="K40" s="54"/>
      <c r="L40" s="54"/>
      <c r="M40" s="54"/>
      <c r="N40" s="54"/>
      <c r="O40" s="54"/>
      <c r="P40" s="54"/>
      <c r="Q40" s="54"/>
      <c r="R40" s="54"/>
      <c r="S40" s="54"/>
      <c r="T40" s="54"/>
      <c r="U40" s="54"/>
      <c r="V40" s="54"/>
      <c r="W40" s="131"/>
    </row>
    <row r="41" spans="1:23">
      <c r="A41" s="126"/>
      <c r="B41" s="129">
        <v>1930</v>
      </c>
      <c r="C41" s="53"/>
      <c r="D41" s="54"/>
      <c r="E41" s="54"/>
      <c r="F41" s="54"/>
      <c r="G41" s="54"/>
      <c r="H41" s="54"/>
      <c r="I41" s="54"/>
      <c r="J41" s="54"/>
      <c r="K41" s="54"/>
      <c r="L41" s="54"/>
      <c r="M41" s="54"/>
      <c r="N41" s="54"/>
      <c r="O41" s="54"/>
      <c r="P41" s="54"/>
      <c r="Q41" s="54"/>
      <c r="R41" s="54"/>
      <c r="S41" s="54"/>
      <c r="T41" s="54"/>
      <c r="U41" s="54"/>
      <c r="V41" s="54"/>
      <c r="W41" s="131"/>
    </row>
    <row r="42" spans="1:23">
      <c r="A42" s="126"/>
      <c r="B42" s="129">
        <v>1931</v>
      </c>
      <c r="C42" s="53"/>
      <c r="D42" s="54"/>
      <c r="E42" s="54"/>
      <c r="F42" s="54"/>
      <c r="G42" s="54"/>
      <c r="H42" s="54"/>
      <c r="I42" s="54"/>
      <c r="J42" s="54"/>
      <c r="K42" s="54"/>
      <c r="L42" s="54"/>
      <c r="M42" s="54"/>
      <c r="N42" s="54"/>
      <c r="O42" s="54"/>
      <c r="P42" s="54"/>
      <c r="Q42" s="54"/>
      <c r="R42" s="54"/>
      <c r="S42" s="54"/>
      <c r="T42" s="54"/>
      <c r="U42" s="54"/>
      <c r="V42" s="54"/>
      <c r="W42" s="131"/>
    </row>
    <row r="43" spans="1:23">
      <c r="A43" s="126"/>
      <c r="B43" s="129">
        <v>1932</v>
      </c>
      <c r="C43" s="53"/>
      <c r="D43" s="54"/>
      <c r="E43" s="54"/>
      <c r="F43" s="54"/>
      <c r="G43" s="54"/>
      <c r="H43" s="54"/>
      <c r="I43" s="54"/>
      <c r="J43" s="54"/>
      <c r="K43" s="54"/>
      <c r="L43" s="54"/>
      <c r="M43" s="54"/>
      <c r="N43" s="54"/>
      <c r="O43" s="54"/>
      <c r="P43" s="54"/>
      <c r="Q43" s="54"/>
      <c r="R43" s="54"/>
      <c r="S43" s="54"/>
      <c r="T43" s="54"/>
      <c r="U43" s="54"/>
      <c r="V43" s="54"/>
      <c r="W43" s="131"/>
    </row>
    <row r="44" spans="1:23">
      <c r="A44" s="126"/>
      <c r="B44" s="129">
        <v>1933</v>
      </c>
      <c r="C44" s="53"/>
      <c r="D44" s="54"/>
      <c r="E44" s="54"/>
      <c r="F44" s="54"/>
      <c r="G44" s="54"/>
      <c r="H44" s="54"/>
      <c r="I44" s="54"/>
      <c r="J44" s="54"/>
      <c r="K44" s="54"/>
      <c r="L44" s="54"/>
      <c r="M44" s="54"/>
      <c r="N44" s="54"/>
      <c r="O44" s="54"/>
      <c r="P44" s="54"/>
      <c r="Q44" s="54"/>
      <c r="R44" s="54"/>
      <c r="S44" s="54"/>
      <c r="T44" s="54"/>
      <c r="U44" s="54"/>
      <c r="V44" s="54"/>
      <c r="W44" s="131"/>
    </row>
    <row r="45" spans="1:23">
      <c r="A45" s="126"/>
      <c r="B45" s="129">
        <v>1934</v>
      </c>
      <c r="C45" s="53"/>
      <c r="D45" s="54"/>
      <c r="E45" s="54"/>
      <c r="F45" s="54"/>
      <c r="G45" s="54"/>
      <c r="H45" s="54"/>
      <c r="I45" s="54"/>
      <c r="J45" s="54"/>
      <c r="K45" s="54"/>
      <c r="L45" s="54"/>
      <c r="M45" s="54"/>
      <c r="N45" s="54"/>
      <c r="O45" s="54"/>
      <c r="P45" s="54"/>
      <c r="Q45" s="54"/>
      <c r="R45" s="54"/>
      <c r="S45" s="54"/>
      <c r="T45" s="54"/>
      <c r="U45" s="54"/>
      <c r="V45" s="54"/>
      <c r="W45" s="131"/>
    </row>
    <row r="46" spans="1:23">
      <c r="A46" s="126"/>
      <c r="B46" s="129">
        <v>1935</v>
      </c>
      <c r="C46" s="53"/>
      <c r="D46" s="54"/>
      <c r="E46" s="54"/>
      <c r="F46" s="54"/>
      <c r="G46" s="54"/>
      <c r="H46" s="54"/>
      <c r="I46" s="54"/>
      <c r="J46" s="54"/>
      <c r="K46" s="54"/>
      <c r="L46" s="54"/>
      <c r="M46" s="54"/>
      <c r="N46" s="54"/>
      <c r="O46" s="54"/>
      <c r="P46" s="54"/>
      <c r="Q46" s="54"/>
      <c r="R46" s="54"/>
      <c r="S46" s="54"/>
      <c r="T46" s="54"/>
      <c r="U46" s="54"/>
      <c r="V46" s="54"/>
      <c r="W46" s="131"/>
    </row>
    <row r="47" spans="1:23">
      <c r="A47" s="126"/>
      <c r="B47" s="129">
        <v>1936</v>
      </c>
      <c r="C47" s="53"/>
      <c r="D47" s="54"/>
      <c r="E47" s="54"/>
      <c r="F47" s="54"/>
      <c r="G47" s="54"/>
      <c r="H47" s="54"/>
      <c r="I47" s="54"/>
      <c r="J47" s="54"/>
      <c r="K47" s="54"/>
      <c r="L47" s="54"/>
      <c r="M47" s="54"/>
      <c r="N47" s="54"/>
      <c r="O47" s="54"/>
      <c r="P47" s="54"/>
      <c r="Q47" s="54"/>
      <c r="R47" s="54"/>
      <c r="S47" s="54"/>
      <c r="T47" s="54"/>
      <c r="U47" s="54"/>
      <c r="V47" s="54"/>
      <c r="W47" s="131"/>
    </row>
    <row r="48" spans="1:23">
      <c r="A48" s="126"/>
      <c r="B48" s="129">
        <v>1937</v>
      </c>
      <c r="C48" s="53"/>
      <c r="D48" s="54"/>
      <c r="E48" s="54"/>
      <c r="F48" s="54"/>
      <c r="G48" s="54"/>
      <c r="H48" s="54"/>
      <c r="I48" s="54"/>
      <c r="J48" s="54"/>
      <c r="K48" s="54"/>
      <c r="L48" s="54"/>
      <c r="M48" s="54"/>
      <c r="N48" s="54"/>
      <c r="O48" s="54"/>
      <c r="P48" s="54"/>
      <c r="Q48" s="54"/>
      <c r="R48" s="54"/>
      <c r="S48" s="54"/>
      <c r="T48" s="54"/>
      <c r="U48" s="54"/>
      <c r="V48" s="54"/>
      <c r="W48" s="131"/>
    </row>
    <row r="49" spans="1:23">
      <c r="A49" s="126"/>
      <c r="B49" s="129">
        <v>1938</v>
      </c>
      <c r="C49" s="53"/>
      <c r="D49" s="54"/>
      <c r="E49" s="54"/>
      <c r="F49" s="54"/>
      <c r="G49" s="54"/>
      <c r="H49" s="54"/>
      <c r="I49" s="54"/>
      <c r="J49" s="54"/>
      <c r="K49" s="54"/>
      <c r="L49" s="54"/>
      <c r="M49" s="54"/>
      <c r="N49" s="54"/>
      <c r="O49" s="54"/>
      <c r="P49" s="54"/>
      <c r="Q49" s="54"/>
      <c r="R49" s="54"/>
      <c r="S49" s="54"/>
      <c r="T49" s="54"/>
      <c r="U49" s="54"/>
      <c r="V49" s="54"/>
      <c r="W49" s="131"/>
    </row>
    <row r="50" spans="1:23">
      <c r="A50" s="126"/>
      <c r="B50" s="129">
        <v>1939</v>
      </c>
      <c r="C50" s="53"/>
      <c r="D50" s="54"/>
      <c r="E50" s="54"/>
      <c r="F50" s="54"/>
      <c r="G50" s="54"/>
      <c r="H50" s="54"/>
      <c r="I50" s="54"/>
      <c r="J50" s="54"/>
      <c r="K50" s="54"/>
      <c r="L50" s="54"/>
      <c r="M50" s="54"/>
      <c r="N50" s="54"/>
      <c r="O50" s="54"/>
      <c r="P50" s="54"/>
      <c r="Q50" s="54"/>
      <c r="R50" s="54"/>
      <c r="S50" s="54"/>
      <c r="T50" s="54"/>
      <c r="U50" s="54"/>
      <c r="V50" s="54"/>
      <c r="W50" s="131"/>
    </row>
    <row r="51" spans="1:23">
      <c r="A51" s="126"/>
      <c r="B51" s="129">
        <v>1940</v>
      </c>
      <c r="C51" s="53"/>
      <c r="D51" s="54"/>
      <c r="E51" s="54"/>
      <c r="F51" s="54"/>
      <c r="G51" s="54"/>
      <c r="H51" s="54"/>
      <c r="I51" s="54"/>
      <c r="J51" s="54"/>
      <c r="K51" s="54"/>
      <c r="L51" s="54"/>
      <c r="M51" s="54"/>
      <c r="N51" s="54"/>
      <c r="O51" s="54"/>
      <c r="P51" s="54"/>
      <c r="Q51" s="54"/>
      <c r="R51" s="54"/>
      <c r="S51" s="54"/>
      <c r="T51" s="54"/>
      <c r="U51" s="54"/>
      <c r="V51" s="54"/>
      <c r="W51" s="131"/>
    </row>
    <row r="52" spans="1:23">
      <c r="A52" s="126"/>
      <c r="B52" s="129">
        <v>1941</v>
      </c>
      <c r="C52" s="53"/>
      <c r="D52" s="54"/>
      <c r="E52" s="54"/>
      <c r="F52" s="54"/>
      <c r="G52" s="54"/>
      <c r="H52" s="54"/>
      <c r="I52" s="54"/>
      <c r="J52" s="54"/>
      <c r="K52" s="54"/>
      <c r="L52" s="54"/>
      <c r="M52" s="54"/>
      <c r="N52" s="54"/>
      <c r="O52" s="54"/>
      <c r="P52" s="54"/>
      <c r="Q52" s="54"/>
      <c r="R52" s="54"/>
      <c r="S52" s="54"/>
      <c r="T52" s="54"/>
      <c r="U52" s="54"/>
      <c r="V52" s="54"/>
      <c r="W52" s="131"/>
    </row>
    <row r="53" spans="1:23">
      <c r="A53" s="126"/>
      <c r="B53" s="129">
        <v>1942</v>
      </c>
      <c r="C53" s="53"/>
      <c r="D53" s="54"/>
      <c r="E53" s="54"/>
      <c r="F53" s="54"/>
      <c r="G53" s="54"/>
      <c r="H53" s="54"/>
      <c r="I53" s="54"/>
      <c r="J53" s="54"/>
      <c r="K53" s="54"/>
      <c r="L53" s="54"/>
      <c r="M53" s="54"/>
      <c r="N53" s="54"/>
      <c r="O53" s="54"/>
      <c r="P53" s="54"/>
      <c r="Q53" s="54"/>
      <c r="R53" s="54"/>
      <c r="S53" s="54"/>
      <c r="T53" s="54"/>
      <c r="U53" s="54"/>
      <c r="V53" s="54"/>
      <c r="W53" s="131"/>
    </row>
    <row r="54" spans="1:23">
      <c r="A54" s="126"/>
      <c r="B54" s="129">
        <v>1943</v>
      </c>
      <c r="C54" s="53"/>
      <c r="D54" s="54"/>
      <c r="E54" s="54"/>
      <c r="F54" s="54"/>
      <c r="G54" s="54"/>
      <c r="H54" s="54"/>
      <c r="I54" s="54"/>
      <c r="J54" s="54"/>
      <c r="K54" s="54"/>
      <c r="L54" s="54"/>
      <c r="M54" s="54"/>
      <c r="N54" s="54"/>
      <c r="O54" s="54"/>
      <c r="P54" s="54"/>
      <c r="Q54" s="54"/>
      <c r="R54" s="54"/>
      <c r="S54" s="54"/>
      <c r="T54" s="54"/>
      <c r="U54" s="54"/>
      <c r="V54" s="54"/>
      <c r="W54" s="131"/>
    </row>
    <row r="55" spans="1:23">
      <c r="A55" s="126"/>
      <c r="B55" s="129">
        <v>1944</v>
      </c>
      <c r="C55" s="53"/>
      <c r="D55" s="54"/>
      <c r="E55" s="54"/>
      <c r="F55" s="54"/>
      <c r="G55" s="54"/>
      <c r="H55" s="54"/>
      <c r="I55" s="54"/>
      <c r="J55" s="54"/>
      <c r="K55" s="54"/>
      <c r="L55" s="54"/>
      <c r="M55" s="54"/>
      <c r="N55" s="54"/>
      <c r="O55" s="54"/>
      <c r="P55" s="54"/>
      <c r="Q55" s="54"/>
      <c r="R55" s="54"/>
      <c r="S55" s="54"/>
      <c r="T55" s="54"/>
      <c r="U55" s="54"/>
      <c r="V55" s="54"/>
      <c r="W55" s="131"/>
    </row>
    <row r="56" spans="1:23">
      <c r="A56" s="126"/>
      <c r="B56" s="129">
        <v>1945</v>
      </c>
      <c r="C56" s="53"/>
      <c r="D56" s="54"/>
      <c r="E56" s="54"/>
      <c r="F56" s="54"/>
      <c r="G56" s="54"/>
      <c r="H56" s="54"/>
      <c r="I56" s="54"/>
      <c r="J56" s="54"/>
      <c r="K56" s="54"/>
      <c r="L56" s="54"/>
      <c r="M56" s="54"/>
      <c r="N56" s="54"/>
      <c r="O56" s="54"/>
      <c r="P56" s="54"/>
      <c r="Q56" s="54"/>
      <c r="R56" s="54"/>
      <c r="S56" s="54"/>
      <c r="T56" s="54"/>
      <c r="U56" s="54"/>
      <c r="V56" s="54"/>
      <c r="W56" s="131"/>
    </row>
    <row r="57" spans="1:23">
      <c r="A57" s="126"/>
      <c r="B57" s="129">
        <v>1946</v>
      </c>
      <c r="C57" s="53"/>
      <c r="D57" s="54"/>
      <c r="E57" s="54"/>
      <c r="F57" s="54"/>
      <c r="G57" s="54"/>
      <c r="H57" s="54"/>
      <c r="I57" s="54"/>
      <c r="J57" s="54"/>
      <c r="K57" s="54"/>
      <c r="L57" s="54"/>
      <c r="M57" s="54"/>
      <c r="N57" s="54"/>
      <c r="O57" s="54"/>
      <c r="P57" s="54"/>
      <c r="Q57" s="54"/>
      <c r="R57" s="54"/>
      <c r="S57" s="54"/>
      <c r="T57" s="54"/>
      <c r="U57" s="54"/>
      <c r="V57" s="54"/>
      <c r="W57" s="131"/>
    </row>
    <row r="58" spans="1:23">
      <c r="A58" s="126"/>
      <c r="B58" s="129">
        <v>1947</v>
      </c>
      <c r="C58" s="53"/>
      <c r="D58" s="54"/>
      <c r="E58" s="54"/>
      <c r="F58" s="54"/>
      <c r="G58" s="54"/>
      <c r="H58" s="54"/>
      <c r="I58" s="54"/>
      <c r="J58" s="54"/>
      <c r="K58" s="54"/>
      <c r="L58" s="54"/>
      <c r="M58" s="54"/>
      <c r="N58" s="54"/>
      <c r="O58" s="54"/>
      <c r="P58" s="54"/>
      <c r="Q58" s="54"/>
      <c r="R58" s="54"/>
      <c r="S58" s="54"/>
      <c r="T58" s="54"/>
      <c r="U58" s="54"/>
      <c r="V58" s="54"/>
      <c r="W58" s="131"/>
    </row>
    <row r="59" spans="1:23">
      <c r="A59" s="126"/>
      <c r="B59" s="129">
        <v>1948</v>
      </c>
      <c r="C59" s="53"/>
      <c r="D59" s="54"/>
      <c r="E59" s="54"/>
      <c r="F59" s="54"/>
      <c r="G59" s="54"/>
      <c r="H59" s="54"/>
      <c r="I59" s="54"/>
      <c r="J59" s="54"/>
      <c r="K59" s="54"/>
      <c r="L59" s="54"/>
      <c r="M59" s="54"/>
      <c r="N59" s="54"/>
      <c r="O59" s="54"/>
      <c r="P59" s="54"/>
      <c r="Q59" s="54"/>
      <c r="R59" s="54"/>
      <c r="S59" s="54"/>
      <c r="T59" s="54"/>
      <c r="U59" s="54"/>
      <c r="V59" s="54"/>
      <c r="W59" s="131"/>
    </row>
    <row r="60" spans="1:23">
      <c r="A60" s="126"/>
      <c r="B60" s="129">
        <v>1949</v>
      </c>
      <c r="C60" s="53"/>
      <c r="D60" s="54"/>
      <c r="E60" s="54"/>
      <c r="F60" s="54"/>
      <c r="G60" s="54"/>
      <c r="H60" s="54"/>
      <c r="I60" s="54"/>
      <c r="J60" s="54"/>
      <c r="K60" s="54"/>
      <c r="L60" s="54"/>
      <c r="M60" s="54"/>
      <c r="N60" s="54"/>
      <c r="O60" s="54"/>
      <c r="P60" s="54"/>
      <c r="Q60" s="54"/>
      <c r="R60" s="54"/>
      <c r="S60" s="54"/>
      <c r="T60" s="54"/>
      <c r="U60" s="54"/>
      <c r="V60" s="54"/>
      <c r="W60" s="131"/>
    </row>
    <row r="61" spans="1:23">
      <c r="A61" s="126"/>
      <c r="B61" s="129">
        <v>1950</v>
      </c>
      <c r="C61" s="53"/>
      <c r="D61" s="54"/>
      <c r="E61" s="54"/>
      <c r="F61" s="54"/>
      <c r="G61" s="54"/>
      <c r="H61" s="54"/>
      <c r="I61" s="54"/>
      <c r="J61" s="54"/>
      <c r="K61" s="54"/>
      <c r="L61" s="54"/>
      <c r="M61" s="54"/>
      <c r="N61" s="54"/>
      <c r="O61" s="54"/>
      <c r="P61" s="54"/>
      <c r="Q61" s="54"/>
      <c r="R61" s="54"/>
      <c r="S61" s="54"/>
      <c r="T61" s="54"/>
      <c r="U61" s="54"/>
      <c r="V61" s="54"/>
      <c r="W61" s="131"/>
    </row>
    <row r="62" spans="1:23">
      <c r="A62" s="126"/>
      <c r="B62" s="129">
        <v>1951</v>
      </c>
      <c r="C62" s="53"/>
      <c r="D62" s="54"/>
      <c r="E62" s="54"/>
      <c r="F62" s="54"/>
      <c r="G62" s="54"/>
      <c r="H62" s="54"/>
      <c r="I62" s="54"/>
      <c r="J62" s="54"/>
      <c r="K62" s="54"/>
      <c r="L62" s="54"/>
      <c r="M62" s="54"/>
      <c r="N62" s="54"/>
      <c r="O62" s="54"/>
      <c r="P62" s="54"/>
      <c r="Q62" s="54"/>
      <c r="R62" s="54"/>
      <c r="S62" s="54"/>
      <c r="T62" s="54"/>
      <c r="U62" s="54"/>
      <c r="V62" s="54"/>
      <c r="W62" s="131"/>
    </row>
    <row r="63" spans="1:23">
      <c r="A63" s="126"/>
      <c r="B63" s="129">
        <v>1952</v>
      </c>
      <c r="C63" s="53"/>
      <c r="D63" s="54"/>
      <c r="E63" s="54"/>
      <c r="F63" s="54"/>
      <c r="G63" s="54"/>
      <c r="H63" s="54"/>
      <c r="I63" s="54"/>
      <c r="J63" s="54"/>
      <c r="K63" s="54"/>
      <c r="L63" s="54"/>
      <c r="M63" s="54"/>
      <c r="N63" s="54"/>
      <c r="O63" s="54"/>
      <c r="P63" s="54"/>
      <c r="Q63" s="54"/>
      <c r="R63" s="54"/>
      <c r="S63" s="54"/>
      <c r="T63" s="54"/>
      <c r="U63" s="54"/>
      <c r="V63" s="54"/>
      <c r="W63" s="131"/>
    </row>
    <row r="64" spans="1:23">
      <c r="A64" s="126"/>
      <c r="B64" s="129">
        <v>1953</v>
      </c>
      <c r="C64" s="53"/>
      <c r="D64" s="54"/>
      <c r="E64" s="54"/>
      <c r="F64" s="54"/>
      <c r="G64" s="54"/>
      <c r="H64" s="54"/>
      <c r="I64" s="54"/>
      <c r="J64" s="54"/>
      <c r="K64" s="54"/>
      <c r="L64" s="54"/>
      <c r="M64" s="54"/>
      <c r="N64" s="54"/>
      <c r="O64" s="54"/>
      <c r="P64" s="54"/>
      <c r="Q64" s="54"/>
      <c r="R64" s="54"/>
      <c r="S64" s="54"/>
      <c r="T64" s="54"/>
      <c r="U64" s="54"/>
      <c r="V64" s="54"/>
      <c r="W64" s="131"/>
    </row>
    <row r="65" spans="1:23">
      <c r="A65" s="126"/>
      <c r="B65" s="129">
        <v>1954</v>
      </c>
      <c r="C65" s="53"/>
      <c r="D65" s="54"/>
      <c r="E65" s="54"/>
      <c r="F65" s="54"/>
      <c r="G65" s="54"/>
      <c r="H65" s="54"/>
      <c r="I65" s="54"/>
      <c r="J65" s="54"/>
      <c r="K65" s="54"/>
      <c r="L65" s="54"/>
      <c r="M65" s="54"/>
      <c r="N65" s="54"/>
      <c r="O65" s="54"/>
      <c r="P65" s="54"/>
      <c r="Q65" s="54"/>
      <c r="R65" s="54"/>
      <c r="S65" s="54"/>
      <c r="T65" s="54"/>
      <c r="U65" s="54"/>
      <c r="V65" s="54"/>
      <c r="W65" s="131"/>
    </row>
    <row r="66" spans="1:23">
      <c r="A66" s="126"/>
      <c r="B66" s="129">
        <v>1955</v>
      </c>
      <c r="C66" s="53"/>
      <c r="D66" s="54"/>
      <c r="E66" s="54"/>
      <c r="F66" s="54"/>
      <c r="G66" s="54"/>
      <c r="H66" s="54"/>
      <c r="I66" s="54"/>
      <c r="J66" s="54"/>
      <c r="K66" s="54"/>
      <c r="L66" s="54"/>
      <c r="M66" s="54"/>
      <c r="N66" s="54"/>
      <c r="O66" s="54"/>
      <c r="P66" s="54"/>
      <c r="Q66" s="54"/>
      <c r="R66" s="54"/>
      <c r="S66" s="54"/>
      <c r="T66" s="54"/>
      <c r="U66" s="54"/>
      <c r="V66" s="54"/>
      <c r="W66" s="131"/>
    </row>
    <row r="67" spans="1:23">
      <c r="A67" s="126"/>
      <c r="B67" s="129">
        <v>1956</v>
      </c>
      <c r="C67" s="53"/>
      <c r="D67" s="54"/>
      <c r="E67" s="54"/>
      <c r="F67" s="54"/>
      <c r="G67" s="54"/>
      <c r="H67" s="54"/>
      <c r="I67" s="54"/>
      <c r="J67" s="54"/>
      <c r="K67" s="54"/>
      <c r="L67" s="54"/>
      <c r="M67" s="54"/>
      <c r="N67" s="54"/>
      <c r="O67" s="54"/>
      <c r="P67" s="54"/>
      <c r="Q67" s="54"/>
      <c r="R67" s="54"/>
      <c r="S67" s="54"/>
      <c r="T67" s="54"/>
      <c r="U67" s="54"/>
      <c r="V67" s="54"/>
      <c r="W67" s="131"/>
    </row>
    <row r="68" spans="1:23">
      <c r="A68" s="126"/>
      <c r="B68" s="129">
        <v>1957</v>
      </c>
      <c r="C68" s="53"/>
      <c r="D68" s="54"/>
      <c r="E68" s="54"/>
      <c r="F68" s="54"/>
      <c r="G68" s="54"/>
      <c r="H68" s="54"/>
      <c r="I68" s="54"/>
      <c r="J68" s="54"/>
      <c r="K68" s="54"/>
      <c r="L68" s="54"/>
      <c r="M68" s="54"/>
      <c r="N68" s="54"/>
      <c r="O68" s="54"/>
      <c r="P68" s="54"/>
      <c r="Q68" s="54"/>
      <c r="R68" s="54"/>
      <c r="S68" s="54"/>
      <c r="T68" s="54"/>
      <c r="U68" s="54"/>
      <c r="V68" s="54"/>
      <c r="W68" s="131"/>
    </row>
    <row r="69" spans="1:23">
      <c r="A69" s="126"/>
      <c r="B69" s="129">
        <v>1958</v>
      </c>
      <c r="C69" s="53"/>
      <c r="D69" s="54"/>
      <c r="E69" s="54"/>
      <c r="F69" s="54"/>
      <c r="G69" s="54"/>
      <c r="H69" s="54"/>
      <c r="I69" s="54"/>
      <c r="J69" s="54"/>
      <c r="K69" s="54"/>
      <c r="L69" s="54"/>
      <c r="M69" s="54"/>
      <c r="N69" s="54"/>
      <c r="O69" s="54"/>
      <c r="P69" s="54"/>
      <c r="Q69" s="54"/>
      <c r="R69" s="54"/>
      <c r="S69" s="54"/>
      <c r="T69" s="54"/>
      <c r="U69" s="54"/>
      <c r="V69" s="54"/>
      <c r="W69" s="131"/>
    </row>
    <row r="70" spans="1:23">
      <c r="A70" s="126"/>
      <c r="B70" s="129">
        <v>1959</v>
      </c>
      <c r="C70" s="53"/>
      <c r="D70" s="54"/>
      <c r="E70" s="54"/>
      <c r="F70" s="54"/>
      <c r="G70" s="54"/>
      <c r="H70" s="54"/>
      <c r="I70" s="54"/>
      <c r="J70" s="54"/>
      <c r="K70" s="54"/>
      <c r="L70" s="54"/>
      <c r="M70" s="54"/>
      <c r="N70" s="54"/>
      <c r="O70" s="54"/>
      <c r="P70" s="54"/>
      <c r="Q70" s="54"/>
      <c r="R70" s="54"/>
      <c r="S70" s="54"/>
      <c r="T70" s="54"/>
      <c r="U70" s="54"/>
      <c r="V70" s="54"/>
      <c r="W70" s="131"/>
    </row>
    <row r="71" spans="1:23">
      <c r="A71" s="126"/>
      <c r="B71" s="129">
        <v>1960</v>
      </c>
      <c r="C71" s="53"/>
      <c r="D71" s="54"/>
      <c r="E71" s="54"/>
      <c r="F71" s="54"/>
      <c r="G71" s="54"/>
      <c r="H71" s="54"/>
      <c r="I71" s="54"/>
      <c r="J71" s="54"/>
      <c r="K71" s="54"/>
      <c r="L71" s="54"/>
      <c r="M71" s="54"/>
      <c r="N71" s="54"/>
      <c r="O71" s="54"/>
      <c r="P71" s="54"/>
      <c r="Q71" s="54"/>
      <c r="R71" s="54"/>
      <c r="S71" s="54"/>
      <c r="T71" s="54"/>
      <c r="U71" s="54"/>
      <c r="V71" s="54"/>
      <c r="W71" s="131"/>
    </row>
    <row r="72" spans="1:23">
      <c r="A72" s="126"/>
      <c r="B72" s="129">
        <v>1961</v>
      </c>
      <c r="C72" s="53"/>
      <c r="D72" s="54"/>
      <c r="E72" s="54"/>
      <c r="F72" s="54"/>
      <c r="G72" s="54"/>
      <c r="H72" s="54"/>
      <c r="I72" s="54"/>
      <c r="J72" s="54"/>
      <c r="K72" s="54"/>
      <c r="L72" s="54"/>
      <c r="M72" s="54"/>
      <c r="N72" s="54"/>
      <c r="O72" s="54"/>
      <c r="P72" s="54"/>
      <c r="Q72" s="54"/>
      <c r="R72" s="54"/>
      <c r="S72" s="54"/>
      <c r="T72" s="54"/>
      <c r="U72" s="54"/>
      <c r="V72" s="54"/>
      <c r="W72" s="131"/>
    </row>
    <row r="73" spans="1:23">
      <c r="A73" s="126"/>
      <c r="B73" s="129">
        <v>1962</v>
      </c>
      <c r="C73" s="53"/>
      <c r="D73" s="54"/>
      <c r="E73" s="54"/>
      <c r="F73" s="54"/>
      <c r="G73" s="54"/>
      <c r="H73" s="54"/>
      <c r="I73" s="54"/>
      <c r="J73" s="54"/>
      <c r="K73" s="54"/>
      <c r="L73" s="54"/>
      <c r="M73" s="54"/>
      <c r="N73" s="54"/>
      <c r="O73" s="54"/>
      <c r="P73" s="54"/>
      <c r="Q73" s="54"/>
      <c r="R73" s="54"/>
      <c r="S73" s="54"/>
      <c r="T73" s="54"/>
      <c r="U73" s="54"/>
      <c r="V73" s="54"/>
      <c r="W73" s="131"/>
    </row>
    <row r="74" spans="1:23">
      <c r="A74" s="126"/>
      <c r="B74" s="129">
        <v>1963</v>
      </c>
      <c r="C74" s="53"/>
      <c r="D74" s="54"/>
      <c r="E74" s="54"/>
      <c r="F74" s="54"/>
      <c r="G74" s="54"/>
      <c r="H74" s="54"/>
      <c r="I74" s="54"/>
      <c r="J74" s="54"/>
      <c r="K74" s="54"/>
      <c r="L74" s="54"/>
      <c r="M74" s="54"/>
      <c r="N74" s="54"/>
      <c r="O74" s="54"/>
      <c r="P74" s="54"/>
      <c r="Q74" s="54"/>
      <c r="R74" s="54"/>
      <c r="S74" s="54"/>
      <c r="T74" s="54"/>
      <c r="U74" s="54"/>
      <c r="V74" s="54"/>
      <c r="W74" s="131"/>
    </row>
    <row r="75" spans="1:23">
      <c r="A75" s="126"/>
      <c r="B75" s="129">
        <v>1964</v>
      </c>
      <c r="C75" s="53"/>
      <c r="D75" s="54"/>
      <c r="E75" s="54"/>
      <c r="F75" s="54"/>
      <c r="G75" s="54"/>
      <c r="H75" s="54"/>
      <c r="I75" s="54"/>
      <c r="J75" s="54"/>
      <c r="K75" s="54"/>
      <c r="L75" s="54"/>
      <c r="M75" s="54"/>
      <c r="N75" s="54"/>
      <c r="O75" s="54"/>
      <c r="P75" s="54"/>
      <c r="Q75" s="54"/>
      <c r="R75" s="54"/>
      <c r="S75" s="54"/>
      <c r="T75" s="54"/>
      <c r="U75" s="54"/>
      <c r="V75" s="54"/>
      <c r="W75" s="131"/>
    </row>
    <row r="76" spans="1:23">
      <c r="A76" s="126"/>
      <c r="B76" s="129">
        <v>1965</v>
      </c>
      <c r="C76" s="53"/>
      <c r="D76" s="54"/>
      <c r="E76" s="54"/>
      <c r="F76" s="54"/>
      <c r="G76" s="54"/>
      <c r="H76" s="54"/>
      <c r="I76" s="54"/>
      <c r="J76" s="54"/>
      <c r="K76" s="54"/>
      <c r="L76" s="54"/>
      <c r="M76" s="54"/>
      <c r="N76" s="54"/>
      <c r="O76" s="54"/>
      <c r="P76" s="54"/>
      <c r="Q76" s="54"/>
      <c r="R76" s="54"/>
      <c r="S76" s="54"/>
      <c r="T76" s="54"/>
      <c r="U76" s="54"/>
      <c r="V76" s="54"/>
      <c r="W76" s="131"/>
    </row>
    <row r="77" spans="1:23">
      <c r="A77" s="126"/>
      <c r="B77" s="129">
        <v>1966</v>
      </c>
      <c r="C77" s="53"/>
      <c r="D77" s="54"/>
      <c r="E77" s="54"/>
      <c r="F77" s="54"/>
      <c r="G77" s="54"/>
      <c r="H77" s="54"/>
      <c r="I77" s="54"/>
      <c r="J77" s="54"/>
      <c r="K77" s="54"/>
      <c r="L77" s="54"/>
      <c r="M77" s="54"/>
      <c r="N77" s="54"/>
      <c r="O77" s="54"/>
      <c r="P77" s="54"/>
      <c r="Q77" s="54"/>
      <c r="R77" s="54"/>
      <c r="S77" s="54"/>
      <c r="T77" s="54"/>
      <c r="U77" s="54"/>
      <c r="V77" s="54"/>
      <c r="W77" s="131"/>
    </row>
    <row r="78" spans="1:23">
      <c r="A78" s="126"/>
      <c r="B78" s="129">
        <v>1967</v>
      </c>
      <c r="C78" s="53"/>
      <c r="D78" s="54"/>
      <c r="E78" s="54"/>
      <c r="F78" s="54"/>
      <c r="G78" s="54"/>
      <c r="H78" s="54"/>
      <c r="I78" s="54"/>
      <c r="J78" s="54"/>
      <c r="K78" s="54"/>
      <c r="L78" s="54"/>
      <c r="M78" s="54"/>
      <c r="N78" s="54"/>
      <c r="O78" s="54"/>
      <c r="P78" s="54"/>
      <c r="Q78" s="54"/>
      <c r="R78" s="54"/>
      <c r="S78" s="54"/>
      <c r="T78" s="54"/>
      <c r="U78" s="54"/>
      <c r="V78" s="54"/>
      <c r="W78" s="131"/>
    </row>
    <row r="79" spans="1:23">
      <c r="A79" s="126"/>
      <c r="B79" s="129">
        <v>1968</v>
      </c>
      <c r="C79" s="53"/>
      <c r="D79" s="54"/>
      <c r="E79" s="54"/>
      <c r="F79" s="54"/>
      <c r="G79" s="54"/>
      <c r="H79" s="54"/>
      <c r="I79" s="54"/>
      <c r="J79" s="54"/>
      <c r="K79" s="54"/>
      <c r="L79" s="54"/>
      <c r="M79" s="54"/>
      <c r="N79" s="54"/>
      <c r="O79" s="54"/>
      <c r="P79" s="54"/>
      <c r="Q79" s="54"/>
      <c r="R79" s="54"/>
      <c r="S79" s="54"/>
      <c r="T79" s="54"/>
      <c r="U79" s="54"/>
      <c r="V79" s="54"/>
      <c r="W79" s="131"/>
    </row>
    <row r="80" spans="1:23">
      <c r="A80" s="126"/>
      <c r="B80" s="129">
        <v>1969</v>
      </c>
      <c r="C80" s="53"/>
      <c r="D80" s="54"/>
      <c r="E80" s="54"/>
      <c r="F80" s="54"/>
      <c r="G80" s="54"/>
      <c r="H80" s="54"/>
      <c r="I80" s="54"/>
      <c r="J80" s="54"/>
      <c r="K80" s="54"/>
      <c r="L80" s="54"/>
      <c r="M80" s="54"/>
      <c r="N80" s="54"/>
      <c r="O80" s="54"/>
      <c r="P80" s="54"/>
      <c r="Q80" s="54"/>
      <c r="R80" s="54"/>
      <c r="S80" s="54"/>
      <c r="T80" s="54"/>
      <c r="U80" s="54"/>
      <c r="V80" s="54"/>
      <c r="W80" s="131"/>
    </row>
    <row r="81" spans="1:23">
      <c r="A81" s="126"/>
      <c r="B81" s="129">
        <v>1970</v>
      </c>
      <c r="C81" s="53"/>
      <c r="D81" s="54"/>
      <c r="E81" s="54"/>
      <c r="F81" s="54"/>
      <c r="G81" s="54"/>
      <c r="H81" s="54"/>
      <c r="I81" s="54"/>
      <c r="J81" s="54"/>
      <c r="K81" s="54"/>
      <c r="L81" s="54"/>
      <c r="M81" s="54"/>
      <c r="N81" s="54"/>
      <c r="O81" s="54"/>
      <c r="P81" s="54"/>
      <c r="Q81" s="54"/>
      <c r="R81" s="54"/>
      <c r="S81" s="54"/>
      <c r="T81" s="54"/>
      <c r="U81" s="54"/>
      <c r="V81" s="54"/>
      <c r="W81" s="131"/>
    </row>
    <row r="82" spans="1:23">
      <c r="A82" s="126"/>
      <c r="B82" s="129">
        <v>1971</v>
      </c>
      <c r="C82" s="53"/>
      <c r="D82" s="54"/>
      <c r="E82" s="54"/>
      <c r="F82" s="54"/>
      <c r="G82" s="54"/>
      <c r="H82" s="54"/>
      <c r="I82" s="54"/>
      <c r="J82" s="54"/>
      <c r="K82" s="54"/>
      <c r="L82" s="54"/>
      <c r="M82" s="54"/>
      <c r="N82" s="54"/>
      <c r="O82" s="54"/>
      <c r="P82" s="54"/>
      <c r="Q82" s="54"/>
      <c r="R82" s="54"/>
      <c r="S82" s="54"/>
      <c r="T82" s="54"/>
      <c r="U82" s="54"/>
      <c r="V82" s="54"/>
      <c r="W82" s="131"/>
    </row>
    <row r="83" spans="1:23">
      <c r="A83" s="126"/>
      <c r="B83" s="129">
        <v>1972</v>
      </c>
      <c r="C83" s="53"/>
      <c r="D83" s="54"/>
      <c r="E83" s="54"/>
      <c r="F83" s="54"/>
      <c r="G83" s="54"/>
      <c r="H83" s="54"/>
      <c r="I83" s="54"/>
      <c r="J83" s="54"/>
      <c r="K83" s="54"/>
      <c r="L83" s="54"/>
      <c r="M83" s="54"/>
      <c r="N83" s="54"/>
      <c r="O83" s="54"/>
      <c r="P83" s="54"/>
      <c r="Q83" s="54"/>
      <c r="R83" s="54"/>
      <c r="S83" s="54"/>
      <c r="T83" s="54"/>
      <c r="U83" s="54"/>
      <c r="V83" s="54"/>
      <c r="W83" s="131"/>
    </row>
    <row r="84" spans="1:23">
      <c r="A84" s="126"/>
      <c r="B84" s="129">
        <v>1973</v>
      </c>
      <c r="C84" s="53"/>
      <c r="D84" s="54"/>
      <c r="E84" s="54"/>
      <c r="F84" s="54"/>
      <c r="G84" s="54"/>
      <c r="H84" s="54"/>
      <c r="I84" s="54"/>
      <c r="J84" s="54"/>
      <c r="K84" s="54"/>
      <c r="L84" s="54"/>
      <c r="M84" s="54"/>
      <c r="N84" s="54"/>
      <c r="O84" s="54"/>
      <c r="P84" s="54"/>
      <c r="Q84" s="54"/>
      <c r="R84" s="54"/>
      <c r="S84" s="54"/>
      <c r="T84" s="54"/>
      <c r="U84" s="54"/>
      <c r="V84" s="54"/>
      <c r="W84" s="131"/>
    </row>
    <row r="85" spans="1:23">
      <c r="A85" s="126"/>
      <c r="B85" s="129">
        <v>1974</v>
      </c>
      <c r="C85" s="53"/>
      <c r="D85" s="54"/>
      <c r="E85" s="54"/>
      <c r="F85" s="54"/>
      <c r="G85" s="54"/>
      <c r="H85" s="54"/>
      <c r="I85" s="54"/>
      <c r="J85" s="54"/>
      <c r="K85" s="54"/>
      <c r="L85" s="54"/>
      <c r="M85" s="54"/>
      <c r="N85" s="54"/>
      <c r="O85" s="54"/>
      <c r="P85" s="54"/>
      <c r="Q85" s="54"/>
      <c r="R85" s="54"/>
      <c r="S85" s="54"/>
      <c r="T85" s="54"/>
      <c r="U85" s="54"/>
      <c r="V85" s="54"/>
      <c r="W85" s="131"/>
    </row>
    <row r="86" spans="1:23">
      <c r="A86" s="126"/>
      <c r="B86" s="129">
        <v>1975</v>
      </c>
      <c r="C86" s="53"/>
      <c r="D86" s="54"/>
      <c r="E86" s="54"/>
      <c r="F86" s="54"/>
      <c r="G86" s="54"/>
      <c r="H86" s="54"/>
      <c r="I86" s="54"/>
      <c r="J86" s="54"/>
      <c r="K86" s="54"/>
      <c r="L86" s="54"/>
      <c r="M86" s="54"/>
      <c r="N86" s="54"/>
      <c r="O86" s="54"/>
      <c r="P86" s="54"/>
      <c r="Q86" s="54"/>
      <c r="R86" s="54"/>
      <c r="S86" s="54"/>
      <c r="T86" s="54"/>
      <c r="U86" s="54"/>
      <c r="V86" s="54"/>
      <c r="W86" s="131"/>
    </row>
    <row r="87" spans="1:23">
      <c r="A87" s="126"/>
      <c r="B87" s="129">
        <v>1976</v>
      </c>
      <c r="C87" s="53"/>
      <c r="D87" s="54"/>
      <c r="E87" s="54"/>
      <c r="F87" s="54"/>
      <c r="G87" s="54"/>
      <c r="H87" s="54"/>
      <c r="I87" s="54"/>
      <c r="J87" s="54"/>
      <c r="K87" s="54"/>
      <c r="L87" s="54"/>
      <c r="M87" s="54"/>
      <c r="N87" s="54"/>
      <c r="O87" s="54"/>
      <c r="P87" s="54"/>
      <c r="Q87" s="54"/>
      <c r="R87" s="54"/>
      <c r="S87" s="54"/>
      <c r="T87" s="54"/>
      <c r="U87" s="54"/>
      <c r="V87" s="54"/>
      <c r="W87" s="131"/>
    </row>
    <row r="88" spans="1:23">
      <c r="A88" s="126"/>
      <c r="B88" s="129">
        <v>1977</v>
      </c>
      <c r="C88" s="53"/>
      <c r="D88" s="54"/>
      <c r="E88" s="54"/>
      <c r="F88" s="54"/>
      <c r="G88" s="54"/>
      <c r="H88" s="54"/>
      <c r="I88" s="54"/>
      <c r="J88" s="54"/>
      <c r="K88" s="54"/>
      <c r="L88" s="54"/>
      <c r="M88" s="54"/>
      <c r="N88" s="54"/>
      <c r="O88" s="54"/>
      <c r="P88" s="54"/>
      <c r="Q88" s="54"/>
      <c r="R88" s="54"/>
      <c r="S88" s="54"/>
      <c r="T88" s="54"/>
      <c r="U88" s="54"/>
      <c r="V88" s="54"/>
      <c r="W88" s="131"/>
    </row>
    <row r="89" spans="1:23">
      <c r="A89" s="126"/>
      <c r="B89" s="129">
        <v>1978</v>
      </c>
      <c r="C89" s="53"/>
      <c r="D89" s="54"/>
      <c r="E89" s="54"/>
      <c r="F89" s="54"/>
      <c r="G89" s="54"/>
      <c r="H89" s="54"/>
      <c r="I89" s="54"/>
      <c r="J89" s="54"/>
      <c r="K89" s="54"/>
      <c r="L89" s="54"/>
      <c r="M89" s="54"/>
      <c r="N89" s="54"/>
      <c r="O89" s="54"/>
      <c r="P89" s="54"/>
      <c r="Q89" s="54"/>
      <c r="R89" s="54"/>
      <c r="S89" s="54"/>
      <c r="T89" s="54"/>
      <c r="U89" s="54"/>
      <c r="V89" s="54"/>
      <c r="W89" s="131"/>
    </row>
    <row r="90" spans="1:23">
      <c r="A90" s="126"/>
      <c r="B90" s="129">
        <v>1979</v>
      </c>
      <c r="C90" s="53"/>
      <c r="D90" s="54"/>
      <c r="E90" s="54"/>
      <c r="F90" s="54"/>
      <c r="G90" s="54"/>
      <c r="H90" s="54"/>
      <c r="I90" s="54"/>
      <c r="J90" s="54"/>
      <c r="K90" s="54"/>
      <c r="L90" s="54"/>
      <c r="M90" s="54"/>
      <c r="N90" s="54"/>
      <c r="O90" s="54"/>
      <c r="P90" s="54"/>
      <c r="Q90" s="54"/>
      <c r="R90" s="54"/>
      <c r="S90" s="54"/>
      <c r="T90" s="54"/>
      <c r="U90" s="54"/>
      <c r="V90" s="54"/>
      <c r="W90" s="131"/>
    </row>
    <row r="91" spans="1:23">
      <c r="A91" s="126"/>
      <c r="B91" s="129">
        <v>1980</v>
      </c>
      <c r="C91" s="53"/>
      <c r="D91" s="54"/>
      <c r="E91" s="54"/>
      <c r="F91" s="54"/>
      <c r="G91" s="54"/>
      <c r="H91" s="54"/>
      <c r="I91" s="54"/>
      <c r="J91" s="54"/>
      <c r="K91" s="54"/>
      <c r="L91" s="54"/>
      <c r="M91" s="54"/>
      <c r="N91" s="54"/>
      <c r="O91" s="54"/>
      <c r="P91" s="54"/>
      <c r="Q91" s="54"/>
      <c r="R91" s="54"/>
      <c r="S91" s="54"/>
      <c r="T91" s="54"/>
      <c r="U91" s="54"/>
      <c r="V91" s="54"/>
      <c r="W91" s="131"/>
    </row>
    <row r="92" spans="1:23">
      <c r="A92" s="126"/>
      <c r="B92" s="129">
        <v>1981</v>
      </c>
      <c r="C92" s="53"/>
      <c r="D92" s="54"/>
      <c r="E92" s="54"/>
      <c r="F92" s="54"/>
      <c r="G92" s="54"/>
      <c r="H92" s="54"/>
      <c r="I92" s="54"/>
      <c r="J92" s="54"/>
      <c r="K92" s="54"/>
      <c r="L92" s="54"/>
      <c r="M92" s="54"/>
      <c r="N92" s="54"/>
      <c r="O92" s="54"/>
      <c r="P92" s="54"/>
      <c r="Q92" s="54"/>
      <c r="R92" s="54"/>
      <c r="S92" s="54"/>
      <c r="T92" s="54"/>
      <c r="U92" s="54"/>
      <c r="V92" s="54"/>
      <c r="W92" s="131"/>
    </row>
    <row r="93" spans="1:23">
      <c r="A93" s="126"/>
      <c r="B93" s="129">
        <v>1982</v>
      </c>
      <c r="C93" s="53"/>
      <c r="D93" s="54"/>
      <c r="E93" s="54"/>
      <c r="F93" s="54"/>
      <c r="G93" s="54"/>
      <c r="H93" s="54"/>
      <c r="I93" s="54"/>
      <c r="J93" s="54"/>
      <c r="K93" s="54"/>
      <c r="L93" s="54"/>
      <c r="M93" s="54"/>
      <c r="N93" s="54"/>
      <c r="O93" s="54"/>
      <c r="P93" s="54"/>
      <c r="Q93" s="54"/>
      <c r="R93" s="54"/>
      <c r="S93" s="54"/>
      <c r="T93" s="54"/>
      <c r="U93" s="54"/>
      <c r="V93" s="54"/>
      <c r="W93" s="131"/>
    </row>
    <row r="94" spans="1:23">
      <c r="A94" s="126"/>
      <c r="B94" s="129">
        <v>1983</v>
      </c>
      <c r="C94" s="53"/>
      <c r="D94" s="54"/>
      <c r="E94" s="54"/>
      <c r="F94" s="54"/>
      <c r="G94" s="54"/>
      <c r="H94" s="54"/>
      <c r="I94" s="54"/>
      <c r="J94" s="54"/>
      <c r="K94" s="54"/>
      <c r="L94" s="54"/>
      <c r="M94" s="54"/>
      <c r="N94" s="54"/>
      <c r="O94" s="54"/>
      <c r="P94" s="54"/>
      <c r="Q94" s="54"/>
      <c r="R94" s="54"/>
      <c r="S94" s="54"/>
      <c r="T94" s="54"/>
      <c r="U94" s="54"/>
      <c r="V94" s="54"/>
      <c r="W94" s="131"/>
    </row>
    <row r="95" spans="1:23">
      <c r="A95" s="126"/>
      <c r="B95" s="129">
        <v>1984</v>
      </c>
      <c r="C95" s="53"/>
      <c r="D95" s="54"/>
      <c r="E95" s="54"/>
      <c r="F95" s="54"/>
      <c r="G95" s="54"/>
      <c r="H95" s="54"/>
      <c r="I95" s="54"/>
      <c r="J95" s="54"/>
      <c r="K95" s="54"/>
      <c r="L95" s="54"/>
      <c r="M95" s="54"/>
      <c r="N95" s="54"/>
      <c r="O95" s="54"/>
      <c r="P95" s="54"/>
      <c r="Q95" s="54"/>
      <c r="R95" s="54"/>
      <c r="S95" s="54"/>
      <c r="T95" s="54"/>
      <c r="U95" s="54"/>
      <c r="V95" s="54"/>
      <c r="W95" s="131"/>
    </row>
    <row r="96" spans="1:23">
      <c r="A96" s="126"/>
      <c r="B96" s="129">
        <v>1985</v>
      </c>
      <c r="C96" s="53"/>
      <c r="D96" s="54"/>
      <c r="E96" s="54"/>
      <c r="F96" s="54"/>
      <c r="G96" s="54"/>
      <c r="H96" s="54"/>
      <c r="I96" s="54"/>
      <c r="J96" s="54"/>
      <c r="K96" s="54"/>
      <c r="L96" s="54"/>
      <c r="M96" s="54"/>
      <c r="N96" s="54"/>
      <c r="O96" s="54"/>
      <c r="P96" s="54"/>
      <c r="Q96" s="54"/>
      <c r="R96" s="54"/>
      <c r="S96" s="54"/>
      <c r="T96" s="54"/>
      <c r="U96" s="54"/>
      <c r="V96" s="54"/>
      <c r="W96" s="131"/>
    </row>
    <row r="97" spans="1:23">
      <c r="A97" s="126"/>
      <c r="B97" s="129">
        <v>1986</v>
      </c>
      <c r="C97" s="53"/>
      <c r="D97" s="54"/>
      <c r="E97" s="54"/>
      <c r="F97" s="54"/>
      <c r="G97" s="54"/>
      <c r="H97" s="54"/>
      <c r="I97" s="54"/>
      <c r="J97" s="54"/>
      <c r="K97" s="54"/>
      <c r="L97" s="54"/>
      <c r="M97" s="54"/>
      <c r="N97" s="54"/>
      <c r="O97" s="54"/>
      <c r="P97" s="54"/>
      <c r="Q97" s="54"/>
      <c r="R97" s="54"/>
      <c r="S97" s="54"/>
      <c r="T97" s="54"/>
      <c r="U97" s="54"/>
      <c r="V97" s="54"/>
      <c r="W97" s="131"/>
    </row>
    <row r="98" spans="1:23">
      <c r="A98" s="126"/>
      <c r="B98" s="129">
        <v>1987</v>
      </c>
      <c r="C98" s="53"/>
      <c r="D98" s="54"/>
      <c r="E98" s="54"/>
      <c r="F98" s="54"/>
      <c r="G98" s="54"/>
      <c r="H98" s="54"/>
      <c r="I98" s="54"/>
      <c r="J98" s="54"/>
      <c r="K98" s="54"/>
      <c r="L98" s="54"/>
      <c r="M98" s="54"/>
      <c r="N98" s="54"/>
      <c r="O98" s="54"/>
      <c r="P98" s="54"/>
      <c r="Q98" s="54"/>
      <c r="R98" s="54"/>
      <c r="S98" s="54"/>
      <c r="T98" s="54"/>
      <c r="U98" s="54"/>
      <c r="V98" s="54"/>
      <c r="W98" s="131"/>
    </row>
    <row r="99" spans="1:23">
      <c r="A99" s="126"/>
      <c r="B99" s="129">
        <v>1988</v>
      </c>
      <c r="C99" s="53"/>
      <c r="D99" s="54"/>
      <c r="E99" s="54"/>
      <c r="F99" s="54"/>
      <c r="G99" s="54"/>
      <c r="H99" s="54"/>
      <c r="I99" s="54"/>
      <c r="J99" s="54"/>
      <c r="K99" s="54"/>
      <c r="L99" s="54"/>
      <c r="M99" s="54"/>
      <c r="N99" s="54"/>
      <c r="O99" s="54"/>
      <c r="P99" s="54"/>
      <c r="Q99" s="54"/>
      <c r="R99" s="54"/>
      <c r="S99" s="54"/>
      <c r="T99" s="54"/>
      <c r="U99" s="54"/>
      <c r="V99" s="54"/>
      <c r="W99" s="131"/>
    </row>
    <row r="100" spans="1:23">
      <c r="A100" s="126"/>
      <c r="B100" s="129">
        <v>1989</v>
      </c>
      <c r="C100" s="53"/>
      <c r="D100" s="54"/>
      <c r="E100" s="54"/>
      <c r="F100" s="54"/>
      <c r="G100" s="54"/>
      <c r="H100" s="54"/>
      <c r="I100" s="54"/>
      <c r="J100" s="54"/>
      <c r="K100" s="54"/>
      <c r="L100" s="54"/>
      <c r="M100" s="54"/>
      <c r="N100" s="54"/>
      <c r="O100" s="54"/>
      <c r="P100" s="54"/>
      <c r="Q100" s="54"/>
      <c r="R100" s="54"/>
      <c r="S100" s="54"/>
      <c r="T100" s="54"/>
      <c r="U100" s="54"/>
      <c r="V100" s="54"/>
      <c r="W100" s="131"/>
    </row>
    <row r="101" spans="1:23">
      <c r="A101" s="126"/>
      <c r="B101" s="129">
        <v>1990</v>
      </c>
      <c r="C101" s="53"/>
      <c r="D101" s="54"/>
      <c r="E101" s="54"/>
      <c r="F101" s="54"/>
      <c r="G101" s="54"/>
      <c r="H101" s="54"/>
      <c r="I101" s="54"/>
      <c r="J101" s="54"/>
      <c r="K101" s="54"/>
      <c r="L101" s="54"/>
      <c r="M101" s="54"/>
      <c r="N101" s="54"/>
      <c r="O101" s="54"/>
      <c r="P101" s="54"/>
      <c r="Q101" s="54"/>
      <c r="R101" s="54"/>
      <c r="S101" s="54"/>
      <c r="T101" s="54"/>
      <c r="U101" s="54"/>
      <c r="V101" s="54"/>
      <c r="W101" s="131"/>
    </row>
    <row r="102" spans="1:23">
      <c r="A102" s="126"/>
      <c r="B102" s="129">
        <v>1991</v>
      </c>
      <c r="C102" s="53"/>
      <c r="D102" s="54"/>
      <c r="E102" s="54"/>
      <c r="F102" s="54"/>
      <c r="G102" s="54"/>
      <c r="H102" s="54"/>
      <c r="I102" s="54"/>
      <c r="J102" s="54"/>
      <c r="K102" s="54"/>
      <c r="L102" s="54"/>
      <c r="M102" s="54"/>
      <c r="N102" s="54"/>
      <c r="O102" s="54"/>
      <c r="P102" s="54"/>
      <c r="Q102" s="54"/>
      <c r="R102" s="54"/>
      <c r="S102" s="54"/>
      <c r="T102" s="54"/>
      <c r="U102" s="54"/>
      <c r="V102" s="54"/>
      <c r="W102" s="131"/>
    </row>
    <row r="103" spans="1:23">
      <c r="A103" s="126"/>
      <c r="B103" s="129">
        <v>1992</v>
      </c>
      <c r="C103" s="53"/>
      <c r="D103" s="54"/>
      <c r="E103" s="54"/>
      <c r="F103" s="54"/>
      <c r="G103" s="54"/>
      <c r="H103" s="54"/>
      <c r="I103" s="54"/>
      <c r="J103" s="54"/>
      <c r="K103" s="54"/>
      <c r="L103" s="54"/>
      <c r="M103" s="54"/>
      <c r="N103" s="54"/>
      <c r="O103" s="54"/>
      <c r="P103" s="54"/>
      <c r="Q103" s="54"/>
      <c r="R103" s="54"/>
      <c r="S103" s="54"/>
      <c r="T103" s="54"/>
      <c r="U103" s="54"/>
      <c r="V103" s="54"/>
      <c r="W103" s="131"/>
    </row>
    <row r="104" spans="1:23">
      <c r="A104" s="126"/>
      <c r="B104" s="129">
        <v>1993</v>
      </c>
      <c r="C104" s="53"/>
      <c r="D104" s="54"/>
      <c r="E104" s="54"/>
      <c r="F104" s="54"/>
      <c r="G104" s="54"/>
      <c r="H104" s="54"/>
      <c r="I104" s="54"/>
      <c r="J104" s="54"/>
      <c r="K104" s="54"/>
      <c r="L104" s="54"/>
      <c r="M104" s="54"/>
      <c r="N104" s="54"/>
      <c r="O104" s="54"/>
      <c r="P104" s="54"/>
      <c r="Q104" s="54"/>
      <c r="R104" s="54"/>
      <c r="S104" s="54"/>
      <c r="T104" s="54"/>
      <c r="U104" s="54"/>
      <c r="V104" s="54"/>
      <c r="W104" s="131"/>
    </row>
    <row r="105" spans="1:23">
      <c r="A105" s="126"/>
      <c r="B105" s="129">
        <v>1994</v>
      </c>
      <c r="C105" s="53"/>
      <c r="D105" s="54"/>
      <c r="E105" s="54"/>
      <c r="F105" s="54"/>
      <c r="G105" s="54"/>
      <c r="H105" s="54"/>
      <c r="I105" s="54"/>
      <c r="J105" s="54"/>
      <c r="K105" s="54"/>
      <c r="L105" s="54"/>
      <c r="M105" s="54"/>
      <c r="N105" s="54"/>
      <c r="O105" s="54"/>
      <c r="P105" s="54"/>
      <c r="Q105" s="54"/>
      <c r="R105" s="54"/>
      <c r="S105" s="54"/>
      <c r="T105" s="54"/>
      <c r="U105" s="54"/>
      <c r="V105" s="54"/>
      <c r="W105" s="131"/>
    </row>
    <row r="106" spans="1:23">
      <c r="A106" s="126"/>
      <c r="B106" s="129">
        <v>1995</v>
      </c>
      <c r="C106" s="53"/>
      <c r="D106" s="54"/>
      <c r="E106" s="54"/>
      <c r="F106" s="54"/>
      <c r="G106" s="54"/>
      <c r="H106" s="54"/>
      <c r="I106" s="54"/>
      <c r="J106" s="54"/>
      <c r="K106" s="54"/>
      <c r="L106" s="54"/>
      <c r="M106" s="54"/>
      <c r="N106" s="54"/>
      <c r="O106" s="54"/>
      <c r="P106" s="54"/>
      <c r="Q106" s="54"/>
      <c r="R106" s="54"/>
      <c r="S106" s="54"/>
      <c r="T106" s="54"/>
      <c r="U106" s="54"/>
      <c r="V106" s="54"/>
      <c r="W106" s="131"/>
    </row>
    <row r="107" spans="1:23">
      <c r="A107" s="126"/>
      <c r="B107" s="129">
        <v>1996</v>
      </c>
      <c r="C107" s="53"/>
      <c r="D107" s="54"/>
      <c r="E107" s="54"/>
      <c r="F107" s="54"/>
      <c r="G107" s="54"/>
      <c r="H107" s="54"/>
      <c r="I107" s="54"/>
      <c r="J107" s="54"/>
      <c r="K107" s="54"/>
      <c r="L107" s="54"/>
      <c r="M107" s="54"/>
      <c r="N107" s="54"/>
      <c r="O107" s="54"/>
      <c r="P107" s="54"/>
      <c r="Q107" s="54"/>
      <c r="R107" s="54"/>
      <c r="S107" s="54"/>
      <c r="T107" s="54"/>
      <c r="U107" s="54"/>
      <c r="V107" s="54"/>
      <c r="W107" s="131"/>
    </row>
    <row r="108" spans="1:23">
      <c r="A108" s="126"/>
      <c r="B108" s="129">
        <v>1997</v>
      </c>
      <c r="C108" s="53"/>
      <c r="D108" s="54"/>
      <c r="E108" s="54"/>
      <c r="F108" s="54"/>
      <c r="G108" s="54"/>
      <c r="H108" s="54"/>
      <c r="I108" s="54"/>
      <c r="J108" s="54"/>
      <c r="K108" s="54"/>
      <c r="L108" s="54"/>
      <c r="M108" s="54"/>
      <c r="N108" s="54"/>
      <c r="O108" s="54"/>
      <c r="P108" s="54"/>
      <c r="Q108" s="54"/>
      <c r="R108" s="54"/>
      <c r="S108" s="54"/>
      <c r="T108" s="54"/>
      <c r="U108" s="54"/>
      <c r="V108" s="54"/>
      <c r="W108" s="131"/>
    </row>
    <row r="109" spans="1:23">
      <c r="A109" s="126"/>
      <c r="B109" s="129">
        <v>1998</v>
      </c>
      <c r="C109" s="53"/>
      <c r="D109" s="54"/>
      <c r="E109" s="54"/>
      <c r="F109" s="54"/>
      <c r="G109" s="54"/>
      <c r="H109" s="54"/>
      <c r="I109" s="54"/>
      <c r="J109" s="54"/>
      <c r="K109" s="54"/>
      <c r="L109" s="54"/>
      <c r="M109" s="54"/>
      <c r="N109" s="54"/>
      <c r="O109" s="54"/>
      <c r="P109" s="54"/>
      <c r="Q109" s="54"/>
      <c r="R109" s="54"/>
      <c r="S109" s="54"/>
      <c r="T109" s="54"/>
      <c r="U109" s="54"/>
      <c r="V109" s="54"/>
      <c r="W109" s="131"/>
    </row>
    <row r="110" spans="1:23">
      <c r="A110" s="126"/>
      <c r="B110" s="129">
        <v>1999</v>
      </c>
      <c r="C110" s="53"/>
      <c r="D110" s="54"/>
      <c r="E110" s="54"/>
      <c r="F110" s="54"/>
      <c r="G110" s="54"/>
      <c r="H110" s="54"/>
      <c r="I110" s="54"/>
      <c r="J110" s="54"/>
      <c r="K110" s="54"/>
      <c r="L110" s="54"/>
      <c r="M110" s="54"/>
      <c r="N110" s="54"/>
      <c r="O110" s="54"/>
      <c r="P110" s="54"/>
      <c r="Q110" s="54"/>
      <c r="R110" s="54"/>
      <c r="S110" s="54"/>
      <c r="T110" s="54"/>
      <c r="U110" s="54"/>
      <c r="V110" s="54"/>
      <c r="W110" s="131"/>
    </row>
    <row r="111" spans="1:23">
      <c r="A111" s="126"/>
      <c r="B111" s="129">
        <v>2000</v>
      </c>
      <c r="C111" s="53"/>
      <c r="D111" s="54"/>
      <c r="E111" s="54"/>
      <c r="F111" s="54"/>
      <c r="G111" s="54"/>
      <c r="H111" s="54"/>
      <c r="I111" s="54"/>
      <c r="J111" s="54"/>
      <c r="K111" s="54"/>
      <c r="L111" s="54"/>
      <c r="M111" s="54"/>
      <c r="N111" s="54"/>
      <c r="O111" s="54"/>
      <c r="P111" s="54"/>
      <c r="Q111" s="54"/>
      <c r="R111" s="54"/>
      <c r="S111" s="54"/>
      <c r="T111" s="54"/>
      <c r="U111" s="54"/>
      <c r="V111" s="54"/>
      <c r="W111" s="131"/>
    </row>
    <row r="112" spans="1:23">
      <c r="A112" s="126"/>
      <c r="B112" s="129">
        <v>2001</v>
      </c>
      <c r="C112" s="53"/>
      <c r="D112" s="54"/>
      <c r="E112" s="54"/>
      <c r="F112" s="54"/>
      <c r="G112" s="54"/>
      <c r="H112" s="54"/>
      <c r="I112" s="54"/>
      <c r="J112" s="54"/>
      <c r="K112" s="54"/>
      <c r="L112" s="54"/>
      <c r="M112" s="54"/>
      <c r="N112" s="54"/>
      <c r="O112" s="54"/>
      <c r="P112" s="54"/>
      <c r="Q112" s="54"/>
      <c r="R112" s="54"/>
      <c r="S112" s="54"/>
      <c r="T112" s="54"/>
      <c r="U112" s="54"/>
      <c r="V112" s="54"/>
      <c r="W112" s="131"/>
    </row>
    <row r="113" spans="1:23">
      <c r="A113" s="126"/>
      <c r="B113" s="129">
        <v>2002</v>
      </c>
      <c r="C113" s="53"/>
      <c r="D113" s="54"/>
      <c r="E113" s="54"/>
      <c r="F113" s="54"/>
      <c r="G113" s="54"/>
      <c r="H113" s="54"/>
      <c r="I113" s="54"/>
      <c r="J113" s="54"/>
      <c r="K113" s="54"/>
      <c r="L113" s="54"/>
      <c r="M113" s="54"/>
      <c r="N113" s="54"/>
      <c r="O113" s="54"/>
      <c r="P113" s="54"/>
      <c r="Q113" s="54"/>
      <c r="R113" s="54"/>
      <c r="S113" s="54"/>
      <c r="T113" s="54"/>
      <c r="U113" s="54"/>
      <c r="V113" s="54"/>
      <c r="W113" s="131"/>
    </row>
    <row r="114" spans="1:23">
      <c r="A114" s="126"/>
      <c r="B114" s="129">
        <v>2003</v>
      </c>
      <c r="C114" s="53"/>
      <c r="D114" s="54"/>
      <c r="E114" s="54"/>
      <c r="F114" s="54"/>
      <c r="G114" s="54"/>
      <c r="H114" s="54"/>
      <c r="I114" s="54"/>
      <c r="J114" s="54"/>
      <c r="K114" s="54"/>
      <c r="L114" s="54"/>
      <c r="M114" s="54"/>
      <c r="N114" s="54"/>
      <c r="O114" s="54"/>
      <c r="P114" s="54"/>
      <c r="Q114" s="54"/>
      <c r="R114" s="54"/>
      <c r="S114" s="54"/>
      <c r="T114" s="54"/>
      <c r="U114" s="54"/>
      <c r="V114" s="54"/>
      <c r="W114" s="131"/>
    </row>
    <row r="115" spans="1:23">
      <c r="A115" s="126"/>
      <c r="B115" s="129">
        <v>2004</v>
      </c>
      <c r="C115" s="53"/>
      <c r="D115" s="54"/>
      <c r="E115" s="54"/>
      <c r="F115" s="54"/>
      <c r="G115" s="54"/>
      <c r="H115" s="54"/>
      <c r="I115" s="54"/>
      <c r="J115" s="54"/>
      <c r="K115" s="54"/>
      <c r="L115" s="54"/>
      <c r="M115" s="54"/>
      <c r="N115" s="54"/>
      <c r="O115" s="54"/>
      <c r="P115" s="54"/>
      <c r="Q115" s="54"/>
      <c r="R115" s="54"/>
      <c r="S115" s="54"/>
      <c r="T115" s="54"/>
      <c r="U115" s="54"/>
      <c r="V115" s="54"/>
      <c r="W115" s="131"/>
    </row>
    <row r="116" spans="1:23">
      <c r="A116" s="126"/>
      <c r="B116" s="129">
        <v>2005</v>
      </c>
      <c r="C116" s="53"/>
      <c r="D116" s="54"/>
      <c r="E116" s="54"/>
      <c r="F116" s="54"/>
      <c r="G116" s="54"/>
      <c r="H116" s="54"/>
      <c r="I116" s="54"/>
      <c r="J116" s="54"/>
      <c r="K116" s="54"/>
      <c r="L116" s="54"/>
      <c r="M116" s="54"/>
      <c r="N116" s="54"/>
      <c r="O116" s="54"/>
      <c r="P116" s="54"/>
      <c r="Q116" s="54"/>
      <c r="R116" s="54"/>
      <c r="S116" s="54"/>
      <c r="T116" s="54"/>
      <c r="U116" s="54"/>
      <c r="V116" s="54"/>
      <c r="W116" s="131"/>
    </row>
    <row r="117" spans="1:23">
      <c r="A117" s="126"/>
      <c r="B117" s="129">
        <v>2006</v>
      </c>
      <c r="C117" s="53"/>
      <c r="D117" s="54"/>
      <c r="E117" s="54"/>
      <c r="F117" s="54"/>
      <c r="G117" s="54"/>
      <c r="H117" s="54"/>
      <c r="I117" s="54"/>
      <c r="J117" s="54"/>
      <c r="K117" s="54"/>
      <c r="L117" s="54"/>
      <c r="M117" s="54"/>
      <c r="N117" s="54"/>
      <c r="O117" s="54"/>
      <c r="P117" s="54"/>
      <c r="Q117" s="54"/>
      <c r="R117" s="54"/>
      <c r="S117" s="54"/>
      <c r="T117" s="54"/>
      <c r="U117" s="54"/>
      <c r="V117" s="54"/>
      <c r="W117" s="131"/>
    </row>
    <row r="118" spans="1:23">
      <c r="A118" s="126"/>
      <c r="B118" s="129">
        <v>2007</v>
      </c>
      <c r="C118" s="53"/>
      <c r="D118" s="54"/>
      <c r="E118" s="54"/>
      <c r="F118" s="54"/>
      <c r="G118" s="54"/>
      <c r="H118" s="54"/>
      <c r="I118" s="54"/>
      <c r="J118" s="54"/>
      <c r="K118" s="54"/>
      <c r="L118" s="54"/>
      <c r="M118" s="54"/>
      <c r="N118" s="54"/>
      <c r="O118" s="54"/>
      <c r="P118" s="54"/>
      <c r="Q118" s="54"/>
      <c r="R118" s="54"/>
      <c r="S118" s="54"/>
      <c r="T118" s="54"/>
      <c r="U118" s="54"/>
      <c r="V118" s="54"/>
      <c r="W118" s="131"/>
    </row>
    <row r="119" spans="1:23">
      <c r="A119" s="126"/>
      <c r="B119" s="129">
        <v>2008</v>
      </c>
      <c r="C119" s="53"/>
      <c r="D119" s="54"/>
      <c r="E119" s="54"/>
      <c r="F119" s="54"/>
      <c r="G119" s="54"/>
      <c r="H119" s="54"/>
      <c r="I119" s="54"/>
      <c r="J119" s="54"/>
      <c r="K119" s="54"/>
      <c r="L119" s="54"/>
      <c r="M119" s="54"/>
      <c r="N119" s="54"/>
      <c r="O119" s="54"/>
      <c r="P119" s="54"/>
      <c r="Q119" s="54"/>
      <c r="R119" s="54"/>
      <c r="S119" s="54"/>
      <c r="T119" s="54"/>
      <c r="U119" s="54"/>
      <c r="V119" s="54"/>
      <c r="W119" s="131"/>
    </row>
    <row r="120" spans="1:23">
      <c r="A120" s="126"/>
      <c r="B120" s="129">
        <v>2009</v>
      </c>
      <c r="C120" s="53"/>
      <c r="D120" s="54"/>
      <c r="E120" s="54"/>
      <c r="F120" s="54"/>
      <c r="G120" s="54"/>
      <c r="H120" s="54"/>
      <c r="I120" s="54"/>
      <c r="J120" s="54"/>
      <c r="K120" s="54"/>
      <c r="L120" s="54"/>
      <c r="M120" s="54"/>
      <c r="N120" s="54"/>
      <c r="O120" s="54"/>
      <c r="P120" s="54"/>
      <c r="Q120" s="54"/>
      <c r="R120" s="54"/>
      <c r="S120" s="54"/>
      <c r="T120" s="54"/>
      <c r="U120" s="54"/>
      <c r="V120" s="54"/>
      <c r="W120" s="131"/>
    </row>
    <row r="121" spans="1:23">
      <c r="A121" s="126"/>
      <c r="B121" s="129">
        <v>2010</v>
      </c>
      <c r="C121" s="53"/>
      <c r="D121" s="54"/>
      <c r="E121" s="54"/>
      <c r="F121" s="54"/>
      <c r="G121" s="54"/>
      <c r="H121" s="54"/>
      <c r="I121" s="54"/>
      <c r="J121" s="54"/>
      <c r="K121" s="54"/>
      <c r="L121" s="54"/>
      <c r="M121" s="54"/>
      <c r="N121" s="54"/>
      <c r="O121" s="54"/>
      <c r="P121" s="54"/>
      <c r="Q121" s="54"/>
      <c r="R121" s="54"/>
      <c r="S121" s="54"/>
      <c r="T121" s="54"/>
      <c r="U121" s="54"/>
      <c r="V121" s="54"/>
      <c r="W121" s="131"/>
    </row>
    <row r="122" spans="1:23">
      <c r="A122" s="126"/>
      <c r="B122" s="129">
        <v>2011</v>
      </c>
      <c r="C122" s="53"/>
      <c r="D122" s="54"/>
      <c r="E122" s="54"/>
      <c r="F122" s="54"/>
      <c r="G122" s="54"/>
      <c r="H122" s="54"/>
      <c r="I122" s="54"/>
      <c r="J122" s="54"/>
      <c r="K122" s="54"/>
      <c r="L122" s="54"/>
      <c r="M122" s="54"/>
      <c r="N122" s="54"/>
      <c r="O122" s="54"/>
      <c r="P122" s="54"/>
      <c r="Q122" s="54"/>
      <c r="R122" s="54"/>
      <c r="S122" s="54"/>
      <c r="T122" s="54"/>
      <c r="U122" s="54"/>
      <c r="V122" s="54"/>
      <c r="W122" s="131"/>
    </row>
    <row r="123" spans="1:23">
      <c r="A123" s="126"/>
      <c r="B123" s="129">
        <v>2012</v>
      </c>
      <c r="C123" s="53"/>
      <c r="D123" s="54"/>
      <c r="E123" s="54"/>
      <c r="F123" s="54"/>
      <c r="G123" s="54"/>
      <c r="H123" s="54"/>
      <c r="I123" s="54"/>
      <c r="J123" s="54"/>
      <c r="K123" s="54"/>
      <c r="L123" s="54"/>
      <c r="M123" s="54"/>
      <c r="N123" s="54"/>
      <c r="O123" s="54"/>
      <c r="P123" s="54"/>
      <c r="Q123" s="54"/>
      <c r="R123" s="54"/>
      <c r="S123" s="54"/>
      <c r="T123" s="54"/>
      <c r="U123" s="54"/>
      <c r="V123" s="54"/>
      <c r="W123" s="131"/>
    </row>
    <row r="124" spans="1:23">
      <c r="A124" s="126"/>
      <c r="B124" s="129">
        <v>2013</v>
      </c>
      <c r="C124" s="53"/>
      <c r="D124" s="54"/>
      <c r="E124" s="54"/>
      <c r="F124" s="54"/>
      <c r="G124" s="54"/>
      <c r="H124" s="54"/>
      <c r="I124" s="54"/>
      <c r="J124" s="54"/>
      <c r="K124" s="54"/>
      <c r="L124" s="54"/>
      <c r="M124" s="54"/>
      <c r="N124" s="54"/>
      <c r="O124" s="54"/>
      <c r="P124" s="54"/>
      <c r="Q124" s="54"/>
      <c r="R124" s="54"/>
      <c r="S124" s="54"/>
      <c r="T124" s="54"/>
      <c r="U124" s="54"/>
      <c r="V124" s="54"/>
      <c r="W124" s="131"/>
    </row>
    <row r="125" spans="1:23">
      <c r="A125" s="126"/>
      <c r="B125" s="129">
        <v>2014</v>
      </c>
      <c r="C125" s="128"/>
      <c r="D125" s="127"/>
      <c r="E125" s="127"/>
      <c r="F125" s="127"/>
      <c r="G125" s="127"/>
      <c r="H125" s="127"/>
      <c r="I125" s="127"/>
      <c r="J125" s="127"/>
      <c r="K125" s="127"/>
      <c r="L125" s="127"/>
      <c r="M125" s="127"/>
      <c r="N125" s="127"/>
      <c r="O125" s="127"/>
      <c r="P125" s="127"/>
      <c r="Q125" s="127"/>
      <c r="R125" s="127"/>
      <c r="S125" s="127"/>
      <c r="T125" s="127"/>
      <c r="U125" s="127"/>
      <c r="V125" s="127"/>
      <c r="W125" s="130"/>
    </row>
    <row r="126" spans="1:23">
      <c r="A126" s="126"/>
      <c r="B126" s="129">
        <v>2015</v>
      </c>
      <c r="C126" s="128"/>
      <c r="D126" s="127"/>
      <c r="E126" s="127"/>
      <c r="F126" s="127"/>
      <c r="G126" s="127"/>
      <c r="H126" s="127"/>
      <c r="I126" s="127"/>
      <c r="J126" s="127"/>
      <c r="K126" s="127"/>
      <c r="L126" s="127"/>
      <c r="M126" s="127"/>
      <c r="N126" s="127"/>
      <c r="O126" s="127"/>
      <c r="P126" s="127"/>
      <c r="Q126" s="127"/>
      <c r="R126" s="127"/>
      <c r="S126" s="127"/>
      <c r="T126" s="127"/>
      <c r="U126" s="127"/>
      <c r="V126" s="127"/>
      <c r="W126" s="130"/>
    </row>
    <row r="127" spans="1:23">
      <c r="A127" s="126"/>
      <c r="B127" s="129">
        <v>2016</v>
      </c>
      <c r="C127" s="128"/>
      <c r="D127" s="127"/>
      <c r="E127" s="127"/>
      <c r="F127" s="127"/>
      <c r="G127" s="127"/>
      <c r="H127" s="127"/>
      <c r="I127" s="127"/>
      <c r="J127" s="127"/>
      <c r="K127" s="127"/>
      <c r="L127" s="127"/>
      <c r="M127" s="127"/>
      <c r="N127" s="127"/>
      <c r="O127" s="127"/>
      <c r="P127" s="127"/>
      <c r="Q127" s="127"/>
      <c r="R127" s="127"/>
      <c r="S127" s="127"/>
      <c r="T127" s="127"/>
      <c r="U127" s="127"/>
      <c r="V127" s="127"/>
      <c r="W127" s="130"/>
    </row>
    <row r="128" spans="1:23">
      <c r="A128" s="126"/>
      <c r="B128" s="129">
        <v>2017</v>
      </c>
      <c r="C128" s="128"/>
      <c r="D128" s="127"/>
      <c r="E128" s="127"/>
      <c r="F128" s="127"/>
      <c r="G128" s="127"/>
      <c r="H128" s="127"/>
      <c r="I128" s="127"/>
      <c r="J128" s="127"/>
      <c r="K128" s="127"/>
      <c r="L128" s="127"/>
      <c r="M128" s="127"/>
      <c r="N128" s="127"/>
      <c r="O128" s="127"/>
      <c r="P128" s="127"/>
      <c r="Q128" s="127"/>
      <c r="R128" s="127"/>
      <c r="S128" s="127"/>
      <c r="T128" s="127"/>
      <c r="U128" s="127"/>
      <c r="V128" s="127"/>
      <c r="W128" s="130"/>
    </row>
    <row r="129" spans="1:23">
      <c r="A129" s="126"/>
      <c r="B129" s="129">
        <v>2018</v>
      </c>
      <c r="C129" s="128"/>
      <c r="D129" s="127"/>
      <c r="E129" s="127"/>
      <c r="F129" s="127"/>
      <c r="G129" s="127"/>
      <c r="H129" s="127"/>
      <c r="I129" s="127"/>
      <c r="J129" s="127"/>
      <c r="K129" s="127"/>
      <c r="L129" s="127"/>
      <c r="M129" s="127"/>
      <c r="N129" s="127"/>
      <c r="O129" s="127"/>
      <c r="P129" s="127"/>
      <c r="Q129" s="127"/>
      <c r="R129" s="127"/>
      <c r="S129" s="127"/>
      <c r="T129" s="127"/>
      <c r="U129" s="127"/>
      <c r="V129" s="127"/>
      <c r="W129" s="130"/>
    </row>
    <row r="130" spans="1:23">
      <c r="A130" s="126"/>
      <c r="B130" s="129">
        <v>2019</v>
      </c>
      <c r="C130" s="128"/>
      <c r="D130" s="127"/>
      <c r="E130" s="127"/>
      <c r="F130" s="127"/>
      <c r="G130" s="127"/>
      <c r="H130" s="127"/>
      <c r="I130" s="127"/>
      <c r="J130" s="127"/>
      <c r="K130" s="127"/>
      <c r="L130" s="127"/>
      <c r="M130" s="127"/>
      <c r="N130" s="127"/>
      <c r="O130" s="127"/>
      <c r="P130" s="127"/>
      <c r="Q130" s="127"/>
      <c r="R130" s="127"/>
      <c r="S130" s="127"/>
      <c r="T130" s="127"/>
      <c r="U130" s="127"/>
      <c r="V130" s="127"/>
      <c r="W130" s="130"/>
    </row>
    <row r="131" spans="1:23">
      <c r="B131" s="129">
        <v>2020</v>
      </c>
      <c r="C131" s="128"/>
      <c r="D131" s="127"/>
      <c r="E131" s="127"/>
      <c r="F131" s="127"/>
      <c r="G131" s="127"/>
      <c r="H131" s="127"/>
      <c r="I131" s="127"/>
      <c r="J131" s="127"/>
      <c r="K131" s="127"/>
      <c r="L131" s="127"/>
      <c r="M131" s="127"/>
      <c r="N131" s="127"/>
      <c r="O131" s="127"/>
      <c r="P131" s="127"/>
      <c r="Q131" s="127"/>
      <c r="R131" s="127"/>
      <c r="S131" s="127"/>
      <c r="T131" s="127"/>
      <c r="U131" s="127"/>
      <c r="V131" s="127"/>
      <c r="W131" s="130"/>
    </row>
  </sheetData>
  <dataValidations count="4">
    <dataValidation type="list" allowBlank="1" showInputMessage="1" showErrorMessage="1" sqref="K6">
      <formula1>iuu_incl</formula1>
    </dataValidation>
    <dataValidation type="list" allowBlank="1" showInputMessage="1" showErrorMessage="1" sqref="K5">
      <formula1>disc_incl</formula1>
    </dataValidation>
    <dataValidation type="list" allowBlank="1" showInputMessage="1" showErrorMessage="1" sqref="K4">
      <formula1>rec_incl</formula1>
    </dataValidation>
    <dataValidation type="list" allowBlank="1" showInputMessage="1" showErrorMessage="1" sqref="K3">
      <formula1>sexes_incl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31</vt:i4>
      </vt:variant>
    </vt:vector>
  </HeadingPairs>
  <TitlesOfParts>
    <vt:vector size="41" baseType="lpstr">
      <vt:lpstr>Readme</vt:lpstr>
      <vt:lpstr>Data sources</vt:lpstr>
      <vt:lpstr>Catch</vt:lpstr>
      <vt:lpstr>Surveys</vt:lpstr>
      <vt:lpstr>Status</vt:lpstr>
      <vt:lpstr>Biometrics</vt:lpstr>
      <vt:lpstr>Working space</vt:lpstr>
      <vt:lpstr>at-age vectors</vt:lpstr>
      <vt:lpstr>at-age matrix</vt:lpstr>
      <vt:lpstr>Entry codes</vt:lpstr>
      <vt:lpstr>area_name</vt:lpstr>
      <vt:lpstr>assess_name</vt:lpstr>
      <vt:lpstr>assessor_name</vt:lpstr>
      <vt:lpstr>at_accept</vt:lpstr>
      <vt:lpstr>b_pref</vt:lpstr>
      <vt:lpstr>catch_units</vt:lpstr>
      <vt:lpstr>common_list</vt:lpstr>
      <vt:lpstr>disc_incl</vt:lpstr>
      <vt:lpstr>disc_type</vt:lpstr>
      <vt:lpstr>eff_units</vt:lpstr>
      <vt:lpstr>er_brptype</vt:lpstr>
      <vt:lpstr>f_brptype</vt:lpstr>
      <vt:lpstr>f_units</vt:lpstr>
      <vt:lpstr>iuu_incl</vt:lpstr>
      <vt:lpstr>n0_brptype</vt:lpstr>
      <vt:lpstr>r_units</vt:lpstr>
      <vt:lpstr>rec_incl</vt:lpstr>
      <vt:lpstr>rec_iuu_incl</vt:lpstr>
      <vt:lpstr>sexes_incl</vt:lpstr>
      <vt:lpstr>species_list</vt:lpstr>
      <vt:lpstr>ssb_brptype</vt:lpstr>
      <vt:lpstr>ssb_units</vt:lpstr>
      <vt:lpstr>ssb0_brptype</vt:lpstr>
      <vt:lpstr>st_lvl</vt:lpstr>
      <vt:lpstr>stock_name</vt:lpstr>
      <vt:lpstr>tb_brptype</vt:lpstr>
      <vt:lpstr>tb_units</vt:lpstr>
      <vt:lpstr>tb0_brptype</vt:lpstr>
      <vt:lpstr>tn_brptype</vt:lpstr>
      <vt:lpstr>tn_units</vt:lpstr>
      <vt:lpstr>u_pref</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MikeM</dc:creator>
  <cp:lastModifiedBy>Ray Hilborn</cp:lastModifiedBy>
  <dcterms:created xsi:type="dcterms:W3CDTF">2015-11-11T19:25:34Z</dcterms:created>
  <dcterms:modified xsi:type="dcterms:W3CDTF">2019-12-11T01:19:08Z</dcterms:modified>
</cp:coreProperties>
</file>