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beadle/Library/Mobile Documents/com~apple~CloudDocs/Documents/TUM/WiSe24/Internship BVT/"/>
    </mc:Choice>
  </mc:AlternateContent>
  <xr:revisionPtr revIDLastSave="0" documentId="13_ncr:1_{F8A7F3FF-FF9B-6442-B36E-92F5794DF5B4}" xr6:coauthVersionLast="47" xr6:coauthVersionMax="47" xr10:uidLastSave="{00000000-0000-0000-0000-000000000000}"/>
  <bookViews>
    <workbookView xWindow="0" yWindow="500" windowWidth="28800" windowHeight="16180" xr2:uid="{DC3028DA-F778-0242-825D-75CAF9AA9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7" i="1" l="1"/>
  <c r="H24" i="1"/>
  <c r="H36" i="1"/>
  <c r="H73" i="1"/>
  <c r="H61" i="1"/>
  <c r="H145" i="1"/>
  <c r="H64" i="1"/>
  <c r="H68" i="1"/>
</calcChain>
</file>

<file path=xl/sharedStrings.xml><?xml version="1.0" encoding="utf-8"?>
<sst xmlns="http://schemas.openxmlformats.org/spreadsheetml/2006/main" count="2151" uniqueCount="1014">
  <si>
    <t>Genus</t>
  </si>
  <si>
    <t>Species</t>
  </si>
  <si>
    <t>Strain Name</t>
  </si>
  <si>
    <t>CT - Yield (g/L)*</t>
  </si>
  <si>
    <t>Category of C source</t>
  </si>
  <si>
    <t>Reference</t>
  </si>
  <si>
    <t>Cultivation method</t>
  </si>
  <si>
    <t>Notes on cultivation</t>
  </si>
  <si>
    <t>Year of Publication</t>
  </si>
  <si>
    <t>Title</t>
  </si>
  <si>
    <t>DOI/URL</t>
  </si>
  <si>
    <t>Komagataeibacter / Gluconacetobacter / Acetobacter</t>
  </si>
  <si>
    <t>xylinus / xylinum</t>
  </si>
  <si>
    <t>ATCC 10245</t>
  </si>
  <si>
    <t>Potato</t>
  </si>
  <si>
    <t>Potato peel waste (PPW) nitric acid hydrolysate</t>
  </si>
  <si>
    <t>Potato peel waste PPW) nitric acid hydrolysate</t>
  </si>
  <si>
    <t>Acid hydrolysis</t>
  </si>
  <si>
    <t>Abdelraof et al., 2019</t>
  </si>
  <si>
    <t>Ecofriendly green conversion of potato peel wastes to high productivity bacterial cellulose</t>
  </si>
  <si>
    <t>Komagataeibacter</t>
  </si>
  <si>
    <t>saccharivorans</t>
  </si>
  <si>
    <t>MD1</t>
  </si>
  <si>
    <t>Sugarcane molasses</t>
  </si>
  <si>
    <t>Yeast extract and peptone</t>
  </si>
  <si>
    <t>Acid-heat hydrolysis</t>
  </si>
  <si>
    <t>Abol-Fotouh et al., 2020</t>
  </si>
  <si>
    <t>Bacterial nanocellulose from agro-industrial wastes: low-cost and enhanced production by Komagataeibacter saccharivorans MD1</t>
  </si>
  <si>
    <t>Bacillus</t>
  </si>
  <si>
    <t>velezensis</t>
  </si>
  <si>
    <t>SMR</t>
  </si>
  <si>
    <t>Algae</t>
  </si>
  <si>
    <t>Dried Ulva (sp. Algae)</t>
  </si>
  <si>
    <t>Dried Ulva sp. Algae)</t>
  </si>
  <si>
    <t>Abouelkheir et al., 2020</t>
  </si>
  <si>
    <t>Novel research on nanocellulose production by a marine Bacillus velezensis strain SMR: a comparative study</t>
  </si>
  <si>
    <t>xylinus/xylinum</t>
  </si>
  <si>
    <t>DSM 46604</t>
  </si>
  <si>
    <t>Glycerol</t>
  </si>
  <si>
    <t>Yeast extract</t>
  </si>
  <si>
    <t>None</t>
  </si>
  <si>
    <t>Adnan et al., 2015</t>
  </si>
  <si>
    <t>Glycerol as a cheaper carbon source in bacterial cellulose (BC) production by Gluconacetobacter xylinus DSM46604 in batch fermentation system</t>
  </si>
  <si>
    <t>https://hdl.handle.net/10289/12518</t>
  </si>
  <si>
    <t>NCIM 2526</t>
  </si>
  <si>
    <t>Fruit</t>
  </si>
  <si>
    <t>Papaya juice</t>
  </si>
  <si>
    <t>ND</t>
  </si>
  <si>
    <t>Afreen &amp; Lokeshappa, 2014</t>
  </si>
  <si>
    <t>Production of bacterial cellulose from Acetobacter Xylinum using fruits wastes as substrate.</t>
  </si>
  <si>
    <t>https://internationaljournalcorner.com/index.php/theijst/article/view/128178</t>
  </si>
  <si>
    <t>ATCC 700178; BPR 2001</t>
  </si>
  <si>
    <t>Wheat</t>
  </si>
  <si>
    <t>Wheat straw hydrolysate</t>
  </si>
  <si>
    <t>Corn steep liquor CSL)</t>
  </si>
  <si>
    <t>Chemical and thermal pre-treatment; Enzymatic hydrolysis</t>
  </si>
  <si>
    <t>Al-Abdallah &amp; Dahman, 2013</t>
  </si>
  <si>
    <t>Production of green biocellulose nanofibers by Gluconacetobacter xylinus through utilizing the renewable resources of agriculture residues.</t>
  </si>
  <si>
    <t>medellinensis</t>
  </si>
  <si>
    <t>Not mentioned</t>
  </si>
  <si>
    <t>Sugar cane juice and pineapple peel juice</t>
  </si>
  <si>
    <t>Algar et al., 2014</t>
  </si>
  <si>
    <t>Pineapple Agroindustrial Residues for the Production of High Value Bacterial Cellulose with Different Morphologies</t>
  </si>
  <si>
    <t>Gluconacetobacter / Komagataeibacter</t>
  </si>
  <si>
    <t>sucrofermentans</t>
  </si>
  <si>
    <t>DSM 15973</t>
  </si>
  <si>
    <t>Citrus</t>
  </si>
  <si>
    <t>Grapefruit juice</t>
  </si>
  <si>
    <t>Andritsou et al., 2018</t>
  </si>
  <si>
    <t>https://doi.org/10.1021/acsomega.8b01315</t>
  </si>
  <si>
    <t>ATCC700178</t>
  </si>
  <si>
    <t xml:space="preserve">Treated Molasses (2% w/v; fed-batch feeding) </t>
  </si>
  <si>
    <t>Corn Steep Liquor (2% v/v)</t>
  </si>
  <si>
    <t>Bae and Shoda, 2004</t>
  </si>
  <si>
    <t>Agitated</t>
  </si>
  <si>
    <t>10 L jar fermenter, fed-batch</t>
  </si>
  <si>
    <t>Bacterial Cellulose Production by Fed-Batch Fermentation in Molasses Medium</t>
  </si>
  <si>
    <t>Fructose</t>
  </si>
  <si>
    <t>Fructose (3.9% w/v)</t>
  </si>
  <si>
    <t>Bae and Shoda, 2005</t>
  </si>
  <si>
    <t>Bioshaker BR-3000L</t>
  </si>
  <si>
    <t>Production of bacterial cellulose by Acetobacter xylinum BPR2001 using molasses medium in a jar fermentor</t>
  </si>
  <si>
    <t>Fructose (4% w/v)</t>
  </si>
  <si>
    <t>(8% v/v Corn Steep Liquor (2% v/v)</t>
  </si>
  <si>
    <t>Bae et al., 2004</t>
  </si>
  <si>
    <t>10 L jar fermenter</t>
  </si>
  <si>
    <t>Improvement of bacterial cellulose production by addition of agar in a jar fermentor</t>
  </si>
  <si>
    <t>PTCC 1734</t>
  </si>
  <si>
    <t>Vinasse</t>
  </si>
  <si>
    <t>Barshan et al., 2019</t>
  </si>
  <si>
    <t>Optimization and characterization of bacterial cellulose produced by Komagatacibacter xylinus PTCC 1734 using vinasse as a cheap cultivation medium.</t>
  </si>
  <si>
    <t>https://doi.org/10.1016/j.ijbiomac.2019.06.192</t>
  </si>
  <si>
    <t>Sucrose</t>
  </si>
  <si>
    <t>Not reported</t>
  </si>
  <si>
    <t>Bernardo et al., 1998</t>
  </si>
  <si>
    <t>Static</t>
  </si>
  <si>
    <t>Characterization, Differentiation and Identification of Wild-type Cellulose-synthesizing &lt;i&gt;Acetobacter&lt;/i&gt; strains Involved in Nata de Coco Production</t>
  </si>
  <si>
    <t>Carob</t>
  </si>
  <si>
    <t>Haricot bean</t>
  </si>
  <si>
    <t>Heat hydrolysis</t>
  </si>
  <si>
    <t>Bilgi et al., 2016</t>
  </si>
  <si>
    <t>Optimization of bacterial cellulose production by Gluconacetobacter xylinus using carob and haricot bean.</t>
  </si>
  <si>
    <t>https://doi.org/10.1016/j.ijbiomac.2016.02.052</t>
  </si>
  <si>
    <t>FC01</t>
  </si>
  <si>
    <t>Glucose</t>
  </si>
  <si>
    <t>Çakar et al., 2014a</t>
  </si>
  <si>
    <t>Newly developed medium and strategy for bacterial cellulose production.</t>
  </si>
  <si>
    <t>https://doi.org/10.1016/j.bej.2014.07.002</t>
  </si>
  <si>
    <t>Molasses hydrolysate</t>
  </si>
  <si>
    <t>Çakar et al., 2014b</t>
  </si>
  <si>
    <t>Improvement production of bacterial cellulose by semi-continuous process in molasses medium.</t>
  </si>
  <si>
    <t>https://doi.org/10.1016/j.carbpol.2014.01.103</t>
  </si>
  <si>
    <t>hansenii</t>
  </si>
  <si>
    <t>Citrus pulp water hydrolysate and sucrose</t>
  </si>
  <si>
    <t>Enzymatic hydrolysis and pre-fermentation</t>
  </si>
  <si>
    <t>Cao et al., 2018</t>
  </si>
  <si>
    <t>Production of bacterial cellulose from byproduct of citrus juice processing (citrus pulp) by Gluconacetobacter hansenii.</t>
  </si>
  <si>
    <t>Gluconacetobacter</t>
  </si>
  <si>
    <t>sacchari</t>
  </si>
  <si>
    <t>Grape</t>
  </si>
  <si>
    <t>Grape skins aqueous extract</t>
  </si>
  <si>
    <t>Aqueous extractions</t>
  </si>
  <si>
    <t>Carreira et al., 2011</t>
  </si>
  <si>
    <t>Utilization of residues from agro-forest industries in the production of high value bacterial cellulose</t>
  </si>
  <si>
    <t>DSMZ-2004</t>
  </si>
  <si>
    <t>Apple</t>
  </si>
  <si>
    <t>Poor quality apple residues in combination with glycerol</t>
  </si>
  <si>
    <t>ammonium sulfate</t>
  </si>
  <si>
    <t>Casarica et al. (2013</t>
  </si>
  <si>
    <t>Improvement of bacterial cellulose production by Acetobacter xylinum dsmz-2004 on poor quality horticultural substrates using the taguchi method for media optimization.</t>
  </si>
  <si>
    <t>https://www.cellulosechemtechnol.ro/pdf/CCT1-2(2013)/p.61-68.pdf</t>
  </si>
  <si>
    <t>swingsii</t>
  </si>
  <si>
    <t>sp.</t>
  </si>
  <si>
    <t>Pineapple juice</t>
  </si>
  <si>
    <t>Castro et al., 2011</t>
  </si>
  <si>
    <t>Structural characterization of bacterial cellulose produced by &lt;i&gt;Gluconacetobacter swingsii&lt;/i&gt; sp. from Colombian agroindustrial wastes</t>
  </si>
  <si>
    <t>ATCC 23770</t>
  </si>
  <si>
    <t>Textiles</t>
  </si>
  <si>
    <t>Fiber sludge hydrolysate from sulfate</t>
  </si>
  <si>
    <t>Yeast extract and tryptone</t>
  </si>
  <si>
    <t>Enzymatic hydrolysis</t>
  </si>
  <si>
    <t>Cavka et al., 2013</t>
  </si>
  <si>
    <t>Production of bacterial cellulose and enzyme from waste fiber sludge.</t>
  </si>
  <si>
    <t>NRRL B-42</t>
  </si>
  <si>
    <t>Grape pomace extract</t>
  </si>
  <si>
    <t>Homogenized with citric acid–sodium citrate buﬀer</t>
  </si>
  <si>
    <t>Cerrutti et al., 2016</t>
  </si>
  <si>
    <t>Production of bacterial nanocellulose from wine industry residues: importance of fermentation time on pellicle characteristics.</t>
  </si>
  <si>
    <t>https://doi.org/10.1002/app.43109</t>
  </si>
  <si>
    <t>(8% w/v) Corn Steep Liquor</t>
  </si>
  <si>
    <t>Chao et al., 2000</t>
  </si>
  <si>
    <t>50 L air-lift reactor</t>
  </si>
  <si>
    <t>Bacterial cellulose production by Acetobacter xylinum in a 50-L internal-loop airlift reactor</t>
  </si>
  <si>
    <t>Fructose (3-7% w/v)</t>
  </si>
  <si>
    <t>Corn Steep Liquor</t>
  </si>
  <si>
    <t>Chao et al., 2001</t>
  </si>
  <si>
    <t>Bacterial cellulose production under oxygen-enriched air at different fructose concentrations in a 50-liter, internal-loop airlift reactor</t>
  </si>
  <si>
    <t>Biotransformation of wheat straw to bacterial cellulose and its mechanism</t>
  </si>
  <si>
    <t>Pretreatment in [AMIM]Cl; Enzymatic hydrolysis</t>
  </si>
  <si>
    <t>Chen et al., 2013</t>
  </si>
  <si>
    <t>https://doi.org/10.1016/j.biortech.2012.10.029</t>
  </si>
  <si>
    <t>Frutose (5% w/v)</t>
  </si>
  <si>
    <t>Cheng et al., 2009</t>
  </si>
  <si>
    <t>Flask fermentation</t>
  </si>
  <si>
    <t>Effect of different additives on bacterial cellulose production by Acetobacter xylinum and analysis of material property</t>
  </si>
  <si>
    <t>Cheng et al., 2011</t>
  </si>
  <si>
    <t>2 L PCS BR</t>
  </si>
  <si>
    <t>Effects of CMC Addition on Bacterial Cellulose Production in a Biofilm Reactor and Its Paper Sheets Analysis</t>
  </si>
  <si>
    <t>NUST 4.2</t>
  </si>
  <si>
    <t>Mulberry leaves acid hydrolysate</t>
  </si>
  <si>
    <t>Chen et al., 2019</t>
  </si>
  <si>
    <t>Scale-up of production of bacterial nanocellulose using submerged cultivation</t>
  </si>
  <si>
    <t>ATCC 23767</t>
  </si>
  <si>
    <t>Bagasse</t>
  </si>
  <si>
    <t>Acetic acid hydrolysate of bagasse</t>
  </si>
  <si>
    <t>Yeast powder and peptone</t>
  </si>
  <si>
    <t>Acid hydrolysis; Detoxiﬁcation</t>
  </si>
  <si>
    <t>Cheng et al., 2017a</t>
  </si>
  <si>
    <t>Production of bacterial cellulose by Acetobacter xylinum through utilizing acetic acid hydrolysate of bagasse as low-cost carbon source.</t>
  </si>
  <si>
    <t>https://bioresources.cnr.ncsu.edu/resources/production-of-bacterial-cellulose-by-acetobacter-xylinum-through-utilizing-acetic-acid-hydrolysate-of-bagasse-as-low-cost-carbon-source/</t>
  </si>
  <si>
    <t>Corn</t>
  </si>
  <si>
    <t>Organic acid pre-hydrolysis liquor PHL) of agricultural corn stalk</t>
  </si>
  <si>
    <t>Yeast extract and bactopeptone</t>
  </si>
  <si>
    <t>Acid hydrolysis; Detoxiﬁcation by sequential steps of activated carbon and ion exchange resin treatment</t>
  </si>
  <si>
    <t>Cheng et al., 2017b</t>
  </si>
  <si>
    <t>Green synthesis of bacterial cellulose via acetic acid pre-hydrolysis liquor of agricultural corn stalk used as carbon source.</t>
  </si>
  <si>
    <t>https://doi.org/10.1016/j.biortech.2017.02.131</t>
  </si>
  <si>
    <t>"1.1812"</t>
  </si>
  <si>
    <t>Soybean</t>
  </si>
  <si>
    <t>Soybean molasses</t>
  </si>
  <si>
    <t>Cheng et al., 2018</t>
  </si>
  <si>
    <t>Studies on bacterial cellulose producted by Acetobacter xylinum ferment soybean molasses.</t>
  </si>
  <si>
    <t>Acetobacter</t>
  </si>
  <si>
    <t>pasteurianus</t>
  </si>
  <si>
    <t>Two main strains: pasteurianus HBB6 + lovaniensis HBB5</t>
  </si>
  <si>
    <t>Beet molasses</t>
  </si>
  <si>
    <t>Çoban and Biyik, 2011a</t>
  </si>
  <si>
    <t>Effect of various carbon and nitrogen sources on cellulose synthesis by Acetobacter lovaniensis HBB5.</t>
  </si>
  <si>
    <t>https://www.ajol.info/index.php/ajb/article/view/94302</t>
  </si>
  <si>
    <t>lovaniensis</t>
  </si>
  <si>
    <t>HBB5</t>
  </si>
  <si>
    <t>Yeast extract and polypeptone</t>
  </si>
  <si>
    <t>Çoban and Biyik, 2011b</t>
  </si>
  <si>
    <t>Evaluation of different pH and temperatures for bacterial cellulose production in HS (Hestrin-Scharmm) medium and beet molasses medium.</t>
  </si>
  <si>
    <t>UCP1619</t>
  </si>
  <si>
    <t>Sugarcane molasses and acetylated glucose</t>
  </si>
  <si>
    <t>Costa et al., 2017</t>
  </si>
  <si>
    <t>Production of bacterial cellulose by Gluconacetobacter hansenii using corn steep liquor as nutrient sources.</t>
  </si>
  <si>
    <t>https://doi.org/10.3389/fmicb.2017.02027</t>
  </si>
  <si>
    <t>ATCC 23769</t>
  </si>
  <si>
    <t>De Souza et al., 2019</t>
  </si>
  <si>
    <t>Nanocellulose biosynthesis by Komagataeibacter hansenii in a defined minimal culture medium.</t>
  </si>
  <si>
    <t>ATCC 11142; KCCM 41431</t>
  </si>
  <si>
    <t>Crude glycerol</t>
  </si>
  <si>
    <t>Dikshit &amp; Kim, 2020</t>
  </si>
  <si>
    <t>Bacterial cellulose production from biodiesel-derived crude glycerol, magnetic functionalization, and its application as carrier for lipase immobilization.</t>
  </si>
  <si>
    <t>K. entanii</t>
  </si>
  <si>
    <t>Nuts</t>
  </si>
  <si>
    <t>Pecan nutshell</t>
  </si>
  <si>
    <t>Dórame-Miranda et al., 2019</t>
  </si>
  <si>
    <t>Bacterial cellulose production by Gluconacetobacter entanii using pecan nutshell as carbon source and its chemical functionalization.</t>
  </si>
  <si>
    <t>europaeus</t>
  </si>
  <si>
    <t>SGP37</t>
  </si>
  <si>
    <t>Sweet lime pulp waste-extract and glucose</t>
  </si>
  <si>
    <t>Dubey et al., 2018</t>
  </si>
  <si>
    <t>Biotransformation of sweet lime pulp waste into high-quality nanocellulose with an excellent productivity using &lt;i&gt;Komagataeibacter europaeus&lt;/i&gt; SGP37 under static intermittent fed-batch cultivation</t>
  </si>
  <si>
    <t>https://doi.org/10.1016/j.carbpol.2018.11.067</t>
  </si>
  <si>
    <t>Two strains used: ATCC 700178; BPR 2001 + ATCC 10245</t>
  </si>
  <si>
    <t>Molasses</t>
  </si>
  <si>
    <t>Ebrahimi et al., 2017</t>
  </si>
  <si>
    <t>Effects of bio-production process parameters on bacterial cellulose mechanical properties.</t>
  </si>
  <si>
    <t>https://doi.org/10.1252/jcej.15we301</t>
  </si>
  <si>
    <t>Wood</t>
  </si>
  <si>
    <t>Wood hot water extract</t>
  </si>
  <si>
    <t>Hot water extraction</t>
  </si>
  <si>
    <t>Erbas Kiziltas et al., 2015</t>
  </si>
  <si>
    <t>Synthesis of bacterial cellulose using hot water extracted wood sugars.</t>
  </si>
  <si>
    <t>https://doi.org/10.1016/j.carbpol.2015.01.036</t>
  </si>
  <si>
    <t>CICC 10529</t>
  </si>
  <si>
    <t>Citrus peel and pomace hydrolysate</t>
  </si>
  <si>
    <t>Fan et al., 2016</t>
  </si>
  <si>
    <t>Production of nano bacterial cellulose from beverage industrial waste of citrus peel and pomace using Komagataeibacter xylinus.</t>
  </si>
  <si>
    <t>https://doi.org/10.1016/j.carbpol.2016.06.062</t>
  </si>
  <si>
    <t>Arenga pinnata juice, coconut water, and sugar</t>
  </si>
  <si>
    <t>Faridah et al., 2012</t>
  </si>
  <si>
    <t>The effect of culture medium on bacterial cellulose production as edible film material.</t>
  </si>
  <si>
    <t>https://core.ac.uk/download/pdf/276620252.pdf</t>
  </si>
  <si>
    <t>nataicola</t>
  </si>
  <si>
    <t>Y19</t>
  </si>
  <si>
    <t>Coconut</t>
  </si>
  <si>
    <t>Pre-fermented coconut water</t>
  </si>
  <si>
    <t>NH42SO4</t>
  </si>
  <si>
    <t>Pre-fermentation</t>
  </si>
  <si>
    <t>Fu et al., 2019</t>
  </si>
  <si>
    <t>Elucidation of the mechanism by which the filtrate of naturally fermented coconut water promotes bacterial cellulose synthesis.</t>
  </si>
  <si>
    <t>DHU-WYZ-1</t>
  </si>
  <si>
    <t>Soybean dregs hydrolysates</t>
  </si>
  <si>
    <t>Acid pre-hydrolysis; Enzymatic hydrolysis; Detoxiﬁcation</t>
  </si>
  <si>
    <t>Gao et al., 2018</t>
  </si>
  <si>
    <t>Preparation of bacterial cellulose with soybean residues.</t>
  </si>
  <si>
    <t>https://doi.org/10.1117/12.2325155</t>
  </si>
  <si>
    <t>DSM 2004</t>
  </si>
  <si>
    <t>Mango pulp waste</t>
  </si>
  <si>
    <t>García-Sánchez et al., 2020</t>
  </si>
  <si>
    <t>Production of bacterial cellulose by Komagataeibacter xylinus using mango waste as alternative culture medium.</t>
  </si>
  <si>
    <t>https://api.semanticscholar.org/CorpusID:212761692</t>
  </si>
  <si>
    <t>BC1</t>
  </si>
  <si>
    <t>Gayathri and Srinikethan, 2018</t>
  </si>
  <si>
    <t>Crude glycerol as a cost-effective carbon source for the production of cellulose by K. saccharivorans.</t>
  </si>
  <si>
    <t>https://doi.org/10.1016/j.bcab.2018.08.024</t>
  </si>
  <si>
    <t>Brewing</t>
  </si>
  <si>
    <t>Crude distillery eﬄuent</t>
  </si>
  <si>
    <t>Gayathri and Srinikethan, 2019</t>
  </si>
  <si>
    <t>Bacterial Cellulose production by K. saccharivorans BC1 strain using crude distillery effluent as cheap and cost effective nutrient medium</t>
  </si>
  <si>
    <t>https://doi.org/10.1016/j.ijbiomac.2019.07.159</t>
  </si>
  <si>
    <t>sju-1</t>
  </si>
  <si>
    <t>Mature coconut water and sucrose</t>
  </si>
  <si>
    <t>Gayathry &amp; Gopalaswamy, 2013</t>
  </si>
  <si>
    <t>Production of bacterial cellulose from coconut liquid endosperm using Acetobacter xylinum sju-1.</t>
  </si>
  <si>
    <t>https://www.researchgate.net/publication/282722111_Production_of_Bacterial_Cellulose_from_Coconut_Liquid_Endosperm_using_Acetobacter_xylinum_sju-1</t>
  </si>
  <si>
    <t>Olive</t>
  </si>
  <si>
    <t>Dry olive mill residue</t>
  </si>
  <si>
    <t>Ammonium sulphate</t>
  </si>
  <si>
    <t>Water extraction</t>
  </si>
  <si>
    <t>Gomes et al., 2013</t>
  </si>
  <si>
    <t>Production of bacterial cellulose by Gluconacetobacter sacchari using dry olive mill residue.</t>
  </si>
  <si>
    <t>https://doi.org/10.1016/j.biombioe.2013.02.004</t>
  </si>
  <si>
    <t>Vegetable</t>
  </si>
  <si>
    <t>Carrot juice</t>
  </si>
  <si>
    <t>Gündüz and Aşık, 2018</t>
  </si>
  <si>
    <t>Production and characterization of bacterial cellulose with different nutrient source and surface–volume ratios.</t>
  </si>
  <si>
    <t>https://doi.org/10.5552/drind.2018.1744</t>
  </si>
  <si>
    <r>
      <t>Enzymatic hydrolysate of SO</t>
    </r>
    <r>
      <rPr>
        <vertAlign val="subscript"/>
        <sz val="12"/>
        <rFont val="Aptos Narrow"/>
        <scheme val="minor"/>
      </rPr>
      <t>2</t>
    </r>
    <r>
      <rPr>
        <sz val="12"/>
        <rFont val="Aptos Narrow"/>
        <scheme val="minor"/>
      </rPr>
      <t>-pretreated spruce wood</t>
    </r>
  </si>
  <si>
    <t>Enzymatic hydrolysis; Detoxiﬁcation</t>
  </si>
  <si>
    <t>Guo et al., 2013</t>
  </si>
  <si>
    <t>Comparison of methods for detoxification of spruce hydrolysate for bacterial cellulose production.</t>
  </si>
  <si>
    <t>https://doi.org/10.1186/1475-2859-12-93</t>
  </si>
  <si>
    <t>Purple bed sheet hydrolysate</t>
  </si>
  <si>
    <t>Enzymatic hydrolysis and detoxiﬁcation</t>
  </si>
  <si>
    <t>Guo et al., 2016</t>
  </si>
  <si>
    <t>Production of bacterial nanocellulose and enzyme from [AMIM]Cl-pretreated waste cotton fabrics: effects of dyes on enzymatic saccharification and nanocellulose production</t>
  </si>
  <si>
    <t>https://doi.org/10.1002/jctb.4738</t>
  </si>
  <si>
    <t>GA2016</t>
  </si>
  <si>
    <t>Mandarin peel hydrolysate</t>
  </si>
  <si>
    <t>Güzel and Akpınar, 2019</t>
  </si>
  <si>
    <t>Production and Characterization of Bacterial Cellulose from Citrus Peels</t>
  </si>
  <si>
    <t>https://doi.org/10.1007/s12649-018-0241-x</t>
  </si>
  <si>
    <t>PJK KCTC 10505BP)</t>
  </si>
  <si>
    <t>Waste from beer fermentation broth</t>
  </si>
  <si>
    <t>Ha et al., 2008</t>
  </si>
  <si>
    <t>Production of bacterial cellulose by a static cultivation using the waste from beer culture broth</t>
  </si>
  <si>
    <t>Two strains used: PJK; KCTC 10505</t>
  </si>
  <si>
    <t>Glucose and SSGO</t>
  </si>
  <si>
    <t>Ha and Park, 2012</t>
  </si>
  <si>
    <t>Improvement of bacterial cellulose production in Acetobacter xylinum using byproduct produced by Gluconacetobacter hansenii</t>
  </si>
  <si>
    <t>https://doi.org/10.1007/s11814-011-0224-0</t>
  </si>
  <si>
    <t>PJK; KCTC 10505 BP</t>
  </si>
  <si>
    <t>Ha et al., 2011</t>
  </si>
  <si>
    <t>Bacterial cellulose production from a single sugar α-linked glucuronic acid-based oligosaccharide</t>
  </si>
  <si>
    <t>https://doi.org/10.1016/j.procbio.2011.05.024</t>
  </si>
  <si>
    <t>A9</t>
  </si>
  <si>
    <t>Glucose (4% w/v)</t>
  </si>
  <si>
    <t>Yeast extract (0.1% w/v) polypeptone (0.7%</t>
  </si>
  <si>
    <t>Heo and Son, 2002</t>
  </si>
  <si>
    <t>Development of an optimized, simple chemically defined medium for bacterial cellulose production by Acetobacter sp. A9 in shaking cultures</t>
  </si>
  <si>
    <t>Glucose Modified HS Media</t>
  </si>
  <si>
    <t>Hodel et al., 2020</t>
  </si>
  <si>
    <t>Evaluation of Different Methods for Cultivating Gluconacetobacter hansenii for Bacterial Cellulose and Montmorillonite Biocomposite Production: Wound-Dressing Applications</t>
  </si>
  <si>
    <t>https://doi.org/10.3390/polym12020267</t>
  </si>
  <si>
    <t>G29</t>
  </si>
  <si>
    <t>Yellow water</t>
  </si>
  <si>
    <t>He et al., 2020</t>
  </si>
  <si>
    <t>Production and characterization of bacterial cellulose obtained by Gluconacetobacter xylinus utilizing the by-products from Baijiu production</t>
  </si>
  <si>
    <t>https://doi.org/10.1007/s00449-020-02289-6</t>
  </si>
  <si>
    <t>Hong et al., 2010</t>
  </si>
  <si>
    <t>Wheat straw acid hydrolysate as a potential cost-effective feedstock for production of bacterial cellulose</t>
  </si>
  <si>
    <t>https://doi.org/10.1002/jctb.2567</t>
  </si>
  <si>
    <t>intermedius</t>
  </si>
  <si>
    <t>CIS26</t>
  </si>
  <si>
    <t>Citrus waste solution</t>
  </si>
  <si>
    <t>Hu et al., 2014</t>
  </si>
  <si>
    <t>Functionalized bacterial cellulose derivatives and nanocomposites</t>
  </si>
  <si>
    <t>Cotton cloth hydrolysate</t>
  </si>
  <si>
    <t>Dissolution of cotton cloth in ionic liquid; Enzymatic hydrolysis</t>
  </si>
  <si>
    <t>Hong et al., 2012</t>
  </si>
  <si>
    <t>Bacterial cellulose production from cotton-based waste textiles: Enzymatic saccharification enhanced by ionic liquid pretreatment</t>
  </si>
  <si>
    <t>https://doi.org/10.1016/j.biortech.2011.11.028</t>
  </si>
  <si>
    <t>CH001</t>
  </si>
  <si>
    <t>Corncob acid hydrolysate</t>
  </si>
  <si>
    <t>Huang et al., 2015b</t>
  </si>
  <si>
    <t>Utilization of Corncob Acid Hydrolysate for Bacterial Cellulose Production by Gluconacetobacter xylinus</t>
  </si>
  <si>
    <t>https://doi.org/10.1007/s12010-014-1407-z</t>
  </si>
  <si>
    <t>Fermentation</t>
  </si>
  <si>
    <t>Lipid fermentation wastewater</t>
  </si>
  <si>
    <t>Huang et al., 2016</t>
  </si>
  <si>
    <t>Using wastewater after lipid fermentation as substrate for bacterial cellulose production by Gluconacetobacter xylinus.</t>
  </si>
  <si>
    <t>https://doi.org/10.1016/j.carbpol.2015.09.043</t>
  </si>
  <si>
    <t>Enterobacter</t>
  </si>
  <si>
    <t>amnigenus</t>
  </si>
  <si>
    <t>GH-1</t>
  </si>
  <si>
    <t>Orange juice</t>
  </si>
  <si>
    <t>Hungund &amp; Gupta, 2010</t>
  </si>
  <si>
    <t>Production of bacterial cellulose from Enterobacter amnigenus GH-1 isolated from rotten apple</t>
  </si>
  <si>
    <t>K. persimmonis</t>
  </si>
  <si>
    <t>GH-2</t>
  </si>
  <si>
    <t>Muskmelon juice</t>
  </si>
  <si>
    <t>Hungund et al., 2013</t>
  </si>
  <si>
    <t>Production of bacterial cellulose from Gluconacetobacter persimmonis GH-2 using dual and cheaper carbon sources.</t>
  </si>
  <si>
    <t>rhaeticus</t>
  </si>
  <si>
    <t>K3</t>
  </si>
  <si>
    <t>Eucalyptus biomass hydrolysate</t>
  </si>
  <si>
    <t>Jacek et al., 2021</t>
  </si>
  <si>
    <t>Optimization and characterization of bacterial nanocellulose produced by Komagataeibacter rhaeticus K3.</t>
  </si>
  <si>
    <t>https://doi.org/10.1016/j.carpta.2020.100022</t>
  </si>
  <si>
    <t>oboediens</t>
  </si>
  <si>
    <t>MTCC 5610</t>
  </si>
  <si>
    <t>Crude distillery eﬄuent and glucose</t>
  </si>
  <si>
    <t>Jahan et al., 2018</t>
  </si>
  <si>
    <t>Distillery effluent as a potential medium for bacterial cellulose production: a biopolymer of great commercial importance.</t>
  </si>
  <si>
    <t>https://doi.org/10.1016/j.biortech.2017.09.094</t>
  </si>
  <si>
    <t>IFO 13693</t>
  </si>
  <si>
    <t>Molasses solution</t>
  </si>
  <si>
    <t>386.5 wet</t>
  </si>
  <si>
    <t>Jaramillo et al., 2014</t>
  </si>
  <si>
    <t>Efecto de la melaza de caña tratada con ácido sulfúrico en la produccion de celulosa por Gluconacetobacter xylinus IFO 13693.</t>
  </si>
  <si>
    <t>ID13488; CECT 8140</t>
  </si>
  <si>
    <t>Glucose, xylose, arabinose and mannose</t>
  </si>
  <si>
    <t>Jeremic et al., 2019</t>
  </si>
  <si>
    <t>Production of bacterial nanocellulose (BNC) and its application as a solid support in transition metal catalysed cross-coupling reactions.</t>
  </si>
  <si>
    <t>https://doi.org/10.1016/j.ijbiomac.2019.01.154</t>
  </si>
  <si>
    <t>Fructose (2% w/v)</t>
  </si>
  <si>
    <t>Joseph et al., 2003</t>
  </si>
  <si>
    <t>Shake flask, 175 rpm</t>
  </si>
  <si>
    <t>Effects of polyacrylamide-co-acrylic acid on cellulose production by Acetobacter xylinum</t>
  </si>
  <si>
    <t>Watermelon juice</t>
  </si>
  <si>
    <t>Jiang et al., 2016</t>
  </si>
  <si>
    <t>Optimization of watermelon juice medium for improving bacterial cellulose yield and properties</t>
  </si>
  <si>
    <t>Glucose (1% w/v)</t>
  </si>
  <si>
    <t>Peptone (1% w/v); yeast extract O. 7% w/v)</t>
  </si>
  <si>
    <t>Jung et al., 2005</t>
  </si>
  <si>
    <t>Jar fermenter, 200 rpm</t>
  </si>
  <si>
    <t>Bacterial cellulose production by &lt;i&gt;Gluconacetobacter hansenii&lt;/i&gt; in an agitated culture without living non-cellulose producing cells</t>
  </si>
  <si>
    <t>Jung et al., 2007</t>
  </si>
  <si>
    <t>Jar fermenter with spin filter</t>
  </si>
  <si>
    <t>Production of bacterial cellulose by Gluconacetobacter hansenii using a novel bioreactor equipped with a spin filter</t>
  </si>
  <si>
    <t>ATCC 53582</t>
  </si>
  <si>
    <t>Rotten fruit</t>
  </si>
  <si>
    <t>Jozala et al., 2015</t>
  </si>
  <si>
    <t>Bacterial cellulose production by Gluconacetobacter xylinus by employing alternative culture media</t>
  </si>
  <si>
    <t>V6</t>
  </si>
  <si>
    <t>Jung et al., 2010a</t>
  </si>
  <si>
    <t>Influence of glycerol on production and structural–physical properties of cellulose from &lt;i&gt;Acetobacter&lt;/i&gt; sp. V6 cultured in shake flasks</t>
  </si>
  <si>
    <t>D - Glucose(2.0 % w/v)</t>
  </si>
  <si>
    <t>Peptone (0.5% w/v); yeast extract O. 5% w/v)</t>
  </si>
  <si>
    <t>Keshk and Sameshima, 2006</t>
  </si>
  <si>
    <t>The utilization of sugar cane molasses with/without the presence of lignosulfonate for the production of bacterial cellulose</t>
  </si>
  <si>
    <t>Molasses (2% w/v)</t>
  </si>
  <si>
    <t xml:space="preserve">Yeast extract O. 5% w/v) Bacto Peptone (2.9% w/v) </t>
  </si>
  <si>
    <t>Keshk et al., 2006</t>
  </si>
  <si>
    <t>Ca3PO42 treatment</t>
  </si>
  <si>
    <t>Jung et al., 2010b</t>
  </si>
  <si>
    <t>Production and Characterization of Cellulose by Acetobacter sp. V6 Using a Cost-Effective Molasses–Corn Steep Liquor Medium</t>
  </si>
  <si>
    <t>Four strains used in total: ATCC 10245, IFO 13693, IFO 13772, IFO 13773</t>
  </si>
  <si>
    <t>Glucose and ascorbic acid</t>
  </si>
  <si>
    <t>Keshk, 2014</t>
  </si>
  <si>
    <t>Vitamin C enhances bacterial cellulose production in &lt;i&gt;Gluconacetobacter xylinus&lt;/i&gt;</t>
  </si>
  <si>
    <t>ATCC 23768</t>
  </si>
  <si>
    <t>Black strap molasses</t>
  </si>
  <si>
    <t>Diluted, centrifuged, heated, centrifuged</t>
  </si>
  <si>
    <t>Khattak et al., 2015a</t>
  </si>
  <si>
    <t>Production, characterization and biological features of bacterial cellulose from scum obtained during preparation of sugarcane jaggery (gur)</t>
  </si>
  <si>
    <t>https://doi.org/10.1007/s13197-015-1936-7</t>
  </si>
  <si>
    <t>RKY5</t>
  </si>
  <si>
    <t>Kim et al., 2006</t>
  </si>
  <si>
    <t>Production of bacterial cellulose by Gluconacetobacter sp. RKY5 isolated from persimmon vinegar</t>
  </si>
  <si>
    <t>Glucose (2% w/v)</t>
  </si>
  <si>
    <t>Kim et al., 2007</t>
  </si>
  <si>
    <t>Rotary biofilm contactor</t>
  </si>
  <si>
    <t>Bacterial cellulose production by Gluconacetobacter sp. PKY5 in a rotary biofilm contactor</t>
  </si>
  <si>
    <t>Scum obtained during preparation of sugarcane jaggery</t>
  </si>
  <si>
    <t>Khattak et al., 2015b</t>
  </si>
  <si>
    <t>Production, Characterization and Physico-mechanical Properties of Bacterial Cellulose from Industrial Wastes</t>
  </si>
  <si>
    <t>https://doi.org/10.1007/s10924-014-0663-x</t>
  </si>
  <si>
    <t>K. sp.</t>
  </si>
  <si>
    <t>gel_SEA623-2</t>
  </si>
  <si>
    <t>Citrus juice and sucrose</t>
  </si>
  <si>
    <t>Kim et al., 2017</t>
  </si>
  <si>
    <r>
      <t>Gluconacetobacter</t>
    </r>
    <r>
      <rPr>
        <sz val="12"/>
        <rFont val="Aptos Narrow"/>
        <scheme val="minor"/>
      </rPr>
      <t> sp. gel_SEA623-2, bacterial cellulose producing bacterium isolated from citrus fruit juice</t>
    </r>
  </si>
  <si>
    <t>https://doi.org/10.1016/j.sjbs.2015.09.031</t>
  </si>
  <si>
    <t>NEDO-01</t>
  </si>
  <si>
    <t>Waste glycerol</t>
  </si>
  <si>
    <t>Neutralized with aqueous H2SO4</t>
  </si>
  <si>
    <t>Kose et al., 2013</t>
  </si>
  <si>
    <r>
      <t>One-step production of nanofibrillated bacterial cellulose (NFBC) from waste glycerol using </t>
    </r>
    <r>
      <rPr>
        <i/>
        <sz val="12"/>
        <rFont val="Aptos Narrow"/>
        <scheme val="minor"/>
      </rPr>
      <t>Gluconacetobacter intermedius</t>
    </r>
    <r>
      <rPr>
        <sz val="12"/>
        <rFont val="Aptos Narrow"/>
        <scheme val="minor"/>
      </rPr>
      <t> NEDO-01</t>
    </r>
  </si>
  <si>
    <t>https://doi.org/10.1007/s10570-013-0050-0</t>
  </si>
  <si>
    <t>E(25</t>
  </si>
  <si>
    <t>(2% v/v) Yeast extract (0,5% w/v) Bacto Peptone (0,5% w/v)</t>
  </si>
  <si>
    <t>Krystynowicz et al., 2002</t>
  </si>
  <si>
    <t>Factors affecting the yield and properties of bacterial cellulose</t>
  </si>
  <si>
    <t>Kosseva et al., 2017</t>
  </si>
  <si>
    <t>STUDY ON THE BACTERIAL CELLULOSE PRODUCTION FROM FRUIT JUICES</t>
  </si>
  <si>
    <t>https://doi.org/10.17501/biotech.2017.2104</t>
  </si>
  <si>
    <t>RSV-4; MTCC 25117</t>
  </si>
  <si>
    <t>Tomato juice</t>
  </si>
  <si>
    <t>Kumar et al., 2019</t>
  </si>
  <si>
    <r>
      <t>Efficient and economic process for the production of bacterial cellulose from isolated strain of </t>
    </r>
    <r>
      <rPr>
        <i/>
        <sz val="12"/>
        <rFont val="Aptos Narrow"/>
        <scheme val="minor"/>
      </rPr>
      <t>Acetobacter pasteurianus</t>
    </r>
    <r>
      <rPr>
        <sz val="12"/>
        <rFont val="Aptos Narrow"/>
        <scheme val="minor"/>
      </rPr>
      <t> of RSV-4 bacterium</t>
    </r>
  </si>
  <si>
    <t>https://doi.org/10.1016/j.biortech.2018.12.042</t>
  </si>
  <si>
    <t>Dairy</t>
  </si>
  <si>
    <t>Whey hydrolysate</t>
  </si>
  <si>
    <t>Kumar et al., 2021</t>
  </si>
  <si>
    <t>Sustainable process for the production of cellulose by an Acetobacter pasteurianus RSV-4 (MTCC 25117) on whey medium</t>
  </si>
  <si>
    <t>https://doi.org/10.1007/s10570-020-03519-6</t>
  </si>
  <si>
    <t>MCM B-967</t>
  </si>
  <si>
    <t>30 (wet)</t>
  </si>
  <si>
    <t>Pineapple peel extract and sucrose</t>
  </si>
  <si>
    <t>Ammonium sulfate</t>
  </si>
  <si>
    <t>None - boiled</t>
  </si>
  <si>
    <t>Kumbhar et al., 2015</t>
  </si>
  <si>
    <t>Fruit peels support higher yield and superior quality bacterial cellulose production</t>
  </si>
  <si>
    <t>https://doi.org/10.1007/s00253-015-6644-8</t>
  </si>
  <si>
    <t>BCRC 12332</t>
  </si>
  <si>
    <t>De-colored 100% cotton red T-shirt hydrolysate</t>
  </si>
  <si>
    <t>Dissolution; Enzymatic sacchariﬁcation; Color removal</t>
  </si>
  <si>
    <t>Kuo et al., 2010</t>
  </si>
  <si>
    <r>
      <t>Enzymatic saccharification of dissolution pretreated waste cellulosic fabrics for bacterial cellulose production by </t>
    </r>
    <r>
      <rPr>
        <i/>
        <sz val="12"/>
        <rFont val="Aptos Narrow"/>
        <scheme val="minor"/>
      </rPr>
      <t>Gluconacetobacter xylinus</t>
    </r>
  </si>
  <si>
    <t>https://doi.org/10.1002/jctb.2439</t>
  </si>
  <si>
    <t>BCRC12334</t>
  </si>
  <si>
    <t>Orange peel fluid and orange peel hydrolysate</t>
  </si>
  <si>
    <t>Kuo et al., 2017</t>
  </si>
  <si>
    <t>Hydrolysis of Orange Peel with Cellulase and Pectinase to Produce Bacterial Cellulose using Gluconacetobacter xylinus</t>
  </si>
  <si>
    <t>BCRC 12334</t>
  </si>
  <si>
    <t>Kuo et al., 2016</t>
  </si>
  <si>
    <r>
      <t>Utilization of acetate buffer to improve bacterial cellulose production by </t>
    </r>
    <r>
      <rPr>
        <i/>
        <sz val="12"/>
        <rFont val="Aptos Narrow"/>
        <scheme val="minor"/>
      </rPr>
      <t>Gluconacetobacter xylinus</t>
    </r>
  </si>
  <si>
    <t>https://doi.org/10.1016/j.foodhyd.2014.12.034</t>
  </si>
  <si>
    <t>Fruit Juice</t>
  </si>
  <si>
    <t>Peptone (2% w/v); yeast extract (0.5% w/v)</t>
  </si>
  <si>
    <t>Kurosumi et al., 2009</t>
  </si>
  <si>
    <t>Utilization of various fruit juices as carbon source for production of bacterial cellulose by &lt;i&gt;Acetobacter xylinum&lt;/i&gt; NBRC 13693</t>
  </si>
  <si>
    <t>Aqueous orange peel ﬂuid</t>
  </si>
  <si>
    <t>Kuo et al., 2019</t>
  </si>
  <si>
    <t>KJ1</t>
  </si>
  <si>
    <t>Food</t>
  </si>
  <si>
    <t>Sacchariﬁed food wastes</t>
  </si>
  <si>
    <t>Li et al., 2011</t>
  </si>
  <si>
    <t>Determination of the stoichiometry and critical oxygen tension in the production culture of bacterial cellulose using saccharified food wastes</t>
  </si>
  <si>
    <t>https://doi.org/10.1007/s11814-011-0111-8</t>
  </si>
  <si>
    <t>HDM1-3; WDCM 611; CCTCCM2010332</t>
  </si>
  <si>
    <t>Glucose and ethanol</t>
  </si>
  <si>
    <t>Li et al., 2012</t>
  </si>
  <si>
    <t>Improvement of bacterial cellulose production by manipulating the metabolic pathways in which ethanol and sodium citrate involved</t>
  </si>
  <si>
    <t>https://doi.org/10.1007/s00253-012-4242-6</t>
  </si>
  <si>
    <t>CGMCC 2955</t>
  </si>
  <si>
    <t>Candy</t>
  </si>
  <si>
    <t>Wastewater of candied jujube-processing industry</t>
  </si>
  <si>
    <t>Ammonium citrate</t>
  </si>
  <si>
    <t>Li et al., 2015</t>
  </si>
  <si>
    <r>
      <t>Production of nano bacterial cellulose from waste water of candied jujube-processing industry using </t>
    </r>
    <r>
      <rPr>
        <i/>
        <sz val="12"/>
        <rFont val="Aptos Narrow"/>
        <scheme val="minor"/>
      </rPr>
      <t>Acetobacter xylinum</t>
    </r>
  </si>
  <si>
    <t>https://doi.org/10.1016/j.carbpol.2014.11.061</t>
  </si>
  <si>
    <t>CGMCC 3917</t>
  </si>
  <si>
    <t>Waste beer yeast hydrolysates</t>
  </si>
  <si>
    <t>Ultrasonication; Mild heat-acid hydrolysis</t>
  </si>
  <si>
    <t>Lin et al., 2014</t>
  </si>
  <si>
    <r>
      <t>Production of bacterial cellulose by </t>
    </r>
    <r>
      <rPr>
        <i/>
        <sz val="12"/>
        <rFont val="Aptos Narrow"/>
        <scheme val="minor"/>
      </rPr>
      <t>Gluconacetobacter hansenii</t>
    </r>
    <r>
      <rPr>
        <sz val="12"/>
        <rFont val="Aptos Narrow"/>
        <scheme val="minor"/>
      </rPr>
      <t> CGMCC 3917 using only waste beer yeast as nutrient source</t>
    </r>
  </si>
  <si>
    <t>https://doi.org/10.1016/j.biortech.2013.10.052</t>
  </si>
  <si>
    <t>Rice</t>
  </si>
  <si>
    <t>Filtered rice sacchariﬁcation liquid</t>
  </si>
  <si>
    <t>Sacchariﬁcation</t>
  </si>
  <si>
    <t>Lu et al., 2016</t>
  </si>
  <si>
    <t>Effect of organic acids on bacterial cellulose produced by Acetobacter xylinum</t>
  </si>
  <si>
    <t>https://www.rroij.com/open-access/effect-of-organic-acids-on-bacterial-cellulose-produced-byacetobacter-xylinum-.pdf</t>
  </si>
  <si>
    <t>0416</t>
  </si>
  <si>
    <t>Date</t>
  </si>
  <si>
    <t>Extracted date syrup</t>
  </si>
  <si>
    <t>Lotfiman et al., 2016</t>
  </si>
  <si>
    <t>Influence of date syrup as a carbon source on bacterial cellulose production by Acetobacter xylinum 0416.</t>
  </si>
  <si>
    <t>CGMCC 17276</t>
  </si>
  <si>
    <t>Peptone and corn steep liquor CSL)</t>
  </si>
  <si>
    <t>Lu et al., 2020</t>
  </si>
  <si>
    <t>Characterization and optimization of production of bacterial cellulose from strain CGMCC 17276 based on whole-genome analysis</t>
  </si>
  <si>
    <t>https://doi.org/10.1016/j.carbpol.2019.115788</t>
  </si>
  <si>
    <t>Durian shell hydrolysate</t>
  </si>
  <si>
    <t>Luo et al., 2017a</t>
  </si>
  <si>
    <r>
      <t>Efficient Using Durian Shell Hydrolysate as Low-Cost Substrate for Bacterial Cellulose Production by </t>
    </r>
    <r>
      <rPr>
        <i/>
        <sz val="12"/>
        <rFont val="Aptos Narrow"/>
        <scheme val="minor"/>
      </rPr>
      <t>Gluconacetobacter xylinus</t>
    </r>
  </si>
  <si>
    <t>https://doi.org/10.1007/s12088-017-0681-1</t>
  </si>
  <si>
    <t>Y19 + Komagataeibacter sp. YU)</t>
  </si>
  <si>
    <t>Luo et al., 2020</t>
  </si>
  <si>
    <t>Effects of chemical components of coconut waters from different main producing countries and pre-fermentation treatment on bacterial cellulose biosynthesis.</t>
  </si>
  <si>
    <t>M12</t>
  </si>
  <si>
    <t>Distiller's lees extract and glucose</t>
  </si>
  <si>
    <t>Ma et al., 2015</t>
  </si>
  <si>
    <t>Optimization of bacterial cellulose fermentation technology with distiller's grains</t>
  </si>
  <si>
    <t>AF1</t>
  </si>
  <si>
    <t>Sugarcane molasses and glucose</t>
  </si>
  <si>
    <t>Machado et al., 2018</t>
  </si>
  <si>
    <r>
      <t>Komagataeibacter rhaeticus</t>
    </r>
    <r>
      <rPr>
        <sz val="12"/>
        <rFont val="Aptos Narrow"/>
        <scheme val="minor"/>
      </rPr>
      <t> grown in sugarcane molasses-supplemented culture medium as a strategy for enhancing bacterial cellulose production</t>
    </r>
  </si>
  <si>
    <t>https://doi.org/10.1016/j.indcrop.2018.06.048</t>
  </si>
  <si>
    <t>ENS9a</t>
  </si>
  <si>
    <t>Casein amino acids</t>
  </si>
  <si>
    <t>Mangayil et al., 2021</t>
  </si>
  <si>
    <t>Characterization of a novel bacterial cellulose producer for the production of eco-friendly piezoelectric-responsive films from a minimal medium containing waste carbon</t>
  </si>
  <si>
    <t>https://doi.org/10.1007/s10570-020-03551-6</t>
  </si>
  <si>
    <t>Mannitol</t>
  </si>
  <si>
    <t>Mohammadkazemi et al., 2015</t>
  </si>
  <si>
    <t>Production of bacterial cellulose using different carbon sources and culture media</t>
  </si>
  <si>
    <t>https://doi.org/10.1016/j.carbpol.2014.10.008</t>
  </si>
  <si>
    <t>1FO 13693</t>
  </si>
  <si>
    <t>D-Glucose (0.5% w/v)</t>
  </si>
  <si>
    <t>Peptone (2% w/v); Yeast extract (0.5% w/ v)</t>
  </si>
  <si>
    <t>Masaoka et al., 1993</t>
  </si>
  <si>
    <t>Production of cellulose from glucose by &lt;i&gt;Acetobacter xylinum&lt;/i&gt;</t>
  </si>
  <si>
    <t>ATCC53524</t>
  </si>
  <si>
    <t>Sucrose (2% w/v)</t>
  </si>
  <si>
    <t>Peptone (0.5% w/v), yeast extract (0.5% w/v)</t>
  </si>
  <si>
    <t>Mikkelsen et al., 2009</t>
  </si>
  <si>
    <t>Influence of different carbon sources on bacterial cellulose production by Gluconacetobacter xylinus strain ATCC 53524</t>
  </si>
  <si>
    <t>Mohammadkazemi, et al., 2014</t>
  </si>
  <si>
    <t>EFFECT OF ETHANOL AND MEDIUM ON BACTERIAL CELLULOSE (BC) PRODUCTION BY GLUCONACETOBACTER XYLINUS (PTCC 1734)</t>
  </si>
  <si>
    <t>https://www.cellulosechemtechnol.ro/pdf/CCT5-6(2015)/p.455-462.pdf</t>
  </si>
  <si>
    <t>NCIM 2529</t>
  </si>
  <si>
    <t>Mohite et al., 2013</t>
  </si>
  <si>
    <t>Enhanced production of bacterial cellulose by using Gluconacetobacter hansenii NCIM 2529 strain under shaking conditions</t>
  </si>
  <si>
    <t>NBRC 3288; IFO 3288; LMG 1693</t>
  </si>
  <si>
    <t>Rotten banana</t>
  </si>
  <si>
    <t>Molina-Ramírez et al., 2018a</t>
  </si>
  <si>
    <r>
      <t>Physical Characterization of Bacterial Cellulose Produced by </t>
    </r>
    <r>
      <rPr>
        <i/>
        <sz val="12"/>
        <rFont val="Aptos Narrow"/>
        <scheme val="minor"/>
      </rPr>
      <t>Komagataeibacter medellinensis</t>
    </r>
    <r>
      <rPr>
        <sz val="12"/>
        <rFont val="Aptos Narrow"/>
        <scheme val="minor"/>
      </rPr>
      <t> Using Food Supply Chain Waste and Agricultural By-Products as Alternative Low-Cost Feedstocks</t>
    </r>
  </si>
  <si>
    <t>https://doi.org/10.1007/s10924-017-0993-6</t>
  </si>
  <si>
    <t>Molina-Ramírez et al., 2018b</t>
  </si>
  <si>
    <r>
      <t>Effects of alternative energy sources on bacterial cellulose characteristics produced by </t>
    </r>
    <r>
      <rPr>
        <i/>
        <sz val="12"/>
        <rFont val="Aptos Narrow"/>
        <scheme val="minor"/>
      </rPr>
      <t>Komagataeibacter medellinensis</t>
    </r>
  </si>
  <si>
    <t>https://doi.org/10.1016/j.ijbiomac.2018.05.195</t>
  </si>
  <si>
    <t>Overripe banana juice</t>
  </si>
  <si>
    <t>Molina-Ramírez et al., 2020a</t>
  </si>
  <si>
    <r>
      <t>A Novel Approach Using Conventional Methodologies to Scale up BNC Production Using </t>
    </r>
    <r>
      <rPr>
        <i/>
        <sz val="12"/>
        <rFont val="Aptos Narrow"/>
        <scheme val="minor"/>
      </rPr>
      <t>Komagataeibacter medellinensis</t>
    </r>
    <r>
      <rPr>
        <sz val="12"/>
        <rFont val="Aptos Narrow"/>
        <scheme val="minor"/>
      </rPr>
      <t> and Rotten Banana Waste as Alternative</t>
    </r>
  </si>
  <si>
    <t>https://doi.org/10.3390/pr8111469</t>
  </si>
  <si>
    <t>Homogenized rotten banana</t>
  </si>
  <si>
    <t>Molina-Ramírez et al., 2020b</t>
  </si>
  <si>
    <t>Effect of production process scale-up on the characteristics and properties of bacterial nanocellulose obtained from overripe Banana culture medium</t>
  </si>
  <si>
    <t>https://doi.org/10.1016/j.carbpol.2020.116341</t>
  </si>
  <si>
    <t>Date syrup medium and glucose</t>
  </si>
  <si>
    <t>Moosavi-Nasab &amp; Youseﬁ, 2010</t>
  </si>
  <si>
    <t>Investigation of Physicochemical Properties of the Bacterial Cellulose Produced by Gluconacetobacter xylinus from Date Syrup</t>
  </si>
  <si>
    <t>https://publications.waset.org/8835/investigation-of-physicochemical-properties-of-the-bacterial-cellulose-produced-by-gluconacetobacter-xylinus-from-date-syrup</t>
  </si>
  <si>
    <t>Date syrup extract</t>
  </si>
  <si>
    <t>Moosavi-Nasab &amp; Youseﬁ, 2011</t>
  </si>
  <si>
    <t>Biotechnological production of cellulose by Gluconacetobacter xylinus from agricultural waste</t>
  </si>
  <si>
    <t>https://www.ijbiotech.com/article_7160_0b08b73a1b4dce00a4415f3abebb65e6.pdf</t>
  </si>
  <si>
    <t>18.41 (wet)</t>
  </si>
  <si>
    <t>Sucrose and pandan extract</t>
  </si>
  <si>
    <t>Muhamad et al., 2020</t>
  </si>
  <si>
    <t>Effect of pandan extract concentration to chromium (IV) removal using bacterial cellulose-pandan composites prepared by in-situ modification technique</t>
  </si>
  <si>
    <t>https://doi.org/10.1016/j.matpr.2020.01.204</t>
  </si>
  <si>
    <t>MSKU 12</t>
  </si>
  <si>
    <t>Coconut water and sucrose</t>
  </si>
  <si>
    <t>Coconut water and ammonium sulfate</t>
  </si>
  <si>
    <t>Naloka et al., 2020</t>
  </si>
  <si>
    <r>
      <t>Enhanced ultrafine nanofibril biosynthesis of bacterial nanocellulose using a low-cost material by the adapted strain of </t>
    </r>
    <r>
      <rPr>
        <i/>
        <sz val="12"/>
        <rFont val="Aptos Narrow"/>
        <scheme val="minor"/>
      </rPr>
      <t>Komagataeibacter xylinus</t>
    </r>
    <r>
      <rPr>
        <sz val="12"/>
        <rFont val="Aptos Narrow"/>
        <scheme val="minor"/>
      </rPr>
      <t> MSKU 12</t>
    </r>
  </si>
  <si>
    <t>https://doi.org/10.1016/j.ijbiomac.2019.10.117</t>
  </si>
  <si>
    <t>Cashew tree exudate and glucose</t>
  </si>
  <si>
    <t>Pacheco et al., 2017</t>
  </si>
  <si>
    <t>Development and characterization of bacterial cellulose produced by cashew tree residues as alternative carbon source</t>
  </si>
  <si>
    <t>https://doi.org/10.1016/j.indcrop.2017.05.026</t>
  </si>
  <si>
    <t xml:space="preserve">Mannitol (2% w/v) </t>
  </si>
  <si>
    <t xml:space="preserve">Corn Steep Liquor (4% w/v) </t>
  </si>
  <si>
    <t>Nguyen et al., 2008</t>
  </si>
  <si>
    <t>Characterization of Cellulose Production by a Gluconacetobacter xylinus Strain from Kombucha</t>
  </si>
  <si>
    <t>aceti</t>
  </si>
  <si>
    <t>AJ12368</t>
  </si>
  <si>
    <t>Sucrose (5% w/v)</t>
  </si>
  <si>
    <t>Yeast extract (0.5% w/v)</t>
  </si>
  <si>
    <t>Okiyama et al., 1992</t>
  </si>
  <si>
    <t>Air-lift fermenter</t>
  </si>
  <si>
    <t>Bacterial cellulose I. Two-stage fermentation process for cellulose production by &lt;i&gt;Acetobacter aceti&lt;/i&gt;</t>
  </si>
  <si>
    <t>Tin corozo juice</t>
  </si>
  <si>
    <t>Perna et al., 2016</t>
  </si>
  <si>
    <t>Production of bacterial cellulose in corozo (bactris guineensis): an alternative for implementation in the food industry.</t>
  </si>
  <si>
    <t>https://www.proquest.com/scholarly-journals/producción-de-celulosa-bacteriana-en-corozo-lata/docview/1783660375/se-2?accountid=27026</t>
  </si>
  <si>
    <t>w/v) Peptone (1% w/v); yeast extract (0.7% w/v)</t>
  </si>
  <si>
    <t>Park et al., 2003</t>
  </si>
  <si>
    <t>200 rpm</t>
  </si>
  <si>
    <t>Cellulose production by Gluconacetobacter hansenii in a medium containing ethanol</t>
  </si>
  <si>
    <t>Bagasse acid hydrolysate</t>
  </si>
  <si>
    <t>Qi et al., 2017</t>
  </si>
  <si>
    <r>
      <t>Comparison of bacterial cellulose production by </t>
    </r>
    <r>
      <rPr>
        <i/>
        <sz val="12"/>
        <rFont val="Aptos Narrow"/>
        <scheme val="minor"/>
      </rPr>
      <t>Gluconacetobacter xylinus</t>
    </r>
    <r>
      <rPr>
        <sz val="12"/>
        <rFont val="Aptos Narrow"/>
        <scheme val="minor"/>
      </rPr>
      <t> on bagasse acid and enzymatic hydrolysates</t>
    </r>
  </si>
  <si>
    <t>https://doi.org/10.1002/app.45066</t>
  </si>
  <si>
    <t>Sugar cane molasses (7% w/v)</t>
  </si>
  <si>
    <t>Premjet et al., 2007</t>
  </si>
  <si>
    <t>The Effect of Ingredients of Sugar Cane Molasses on Bacterial Cellulose Production by Acetobacter xylinum ATCC 10245</t>
  </si>
  <si>
    <t>https://doi.org/10.2115/fiber.63.193</t>
  </si>
  <si>
    <t>Soybean oil reﬁnery eﬄuent</t>
  </si>
  <si>
    <t>Corn steep powder</t>
  </si>
  <si>
    <t>Qiao et al., 2019</t>
  </si>
  <si>
    <r>
      <t>Soybean oil refinery effluent treatment and its utilization for bacterial cellulose production by </t>
    </r>
    <r>
      <rPr>
        <i/>
        <sz val="12"/>
        <rFont val="Aptos Narrow"/>
        <scheme val="minor"/>
      </rPr>
      <t>Gluconacetobacter xylinus</t>
    </r>
  </si>
  <si>
    <t>https://doi.org/10.1016/j.foodhyd.2019.105185</t>
  </si>
  <si>
    <t>Fruit + Dairy</t>
  </si>
  <si>
    <t>Date syrup and cheese whey</t>
  </si>
  <si>
    <t>Raiszadeh-Jahromi, et al., 2020</t>
  </si>
  <si>
    <r>
      <t>Optimization of bacterial cellulose production by </t>
    </r>
    <r>
      <rPr>
        <i/>
        <sz val="12"/>
        <rFont val="Aptos Narrow"/>
        <scheme val="minor"/>
      </rPr>
      <t>Komagataeibacter xylinus</t>
    </r>
    <r>
      <rPr>
        <sz val="12"/>
        <rFont val="Aptos Narrow"/>
        <scheme val="minor"/>
      </rPr>
      <t> PTCC 1734 in a low-cost medium using optimal combined design</t>
    </r>
  </si>
  <si>
    <t>https://doi.org/10.1007/s13197-020-04289-6</t>
  </si>
  <si>
    <t>UAC09</t>
  </si>
  <si>
    <t>Coffee</t>
  </si>
  <si>
    <t>Coﬀee cherry husk extract</t>
  </si>
  <si>
    <t>None - ground and boiled</t>
  </si>
  <si>
    <t>Rani and Appaiah, 2013</t>
  </si>
  <si>
    <r>
      <t>Production of bacterial cellulose by </t>
    </r>
    <r>
      <rPr>
        <i/>
        <sz val="12"/>
        <rFont val="Aptos Narrow"/>
        <scheme val="minor"/>
      </rPr>
      <t>Gluconacetobacter hansenii</t>
    </r>
    <r>
      <rPr>
        <sz val="12"/>
        <rFont val="Aptos Narrow"/>
        <scheme val="minor"/>
      </rPr>
      <t> UAC09 using coffee cherry husk</t>
    </r>
  </si>
  <si>
    <t>https://doi.org/10.1007/s13197-011-0401-5</t>
  </si>
  <si>
    <t>Coﬀee cherry husk</t>
  </si>
  <si>
    <t>Rani et al., 2011a</t>
  </si>
  <si>
    <t>Statistical optimization of medium composition for bacterial cellulose production by Gluconacetobacter hansenii UAC09 using coffee cherry husk extract: an agro-industry waste.</t>
  </si>
  <si>
    <t>https://doi.org/10.4014/jmb.1012.12026</t>
  </si>
  <si>
    <t>Pasteurized grape extract and cane sugar</t>
  </si>
  <si>
    <t>Rani et al., 2011b</t>
  </si>
  <si>
    <r>
      <t>Properties of bacterial cellulose produced in grape medium by native isolate </t>
    </r>
    <r>
      <rPr>
        <i/>
        <sz val="12"/>
        <rFont val="Aptos Narrow"/>
        <scheme val="minor"/>
      </rPr>
      <t>Gluconacetobacter</t>
    </r>
    <r>
      <rPr>
        <sz val="12"/>
        <rFont val="Aptos Narrow"/>
        <scheme val="minor"/>
      </rPr>
      <t> sp</t>
    </r>
  </si>
  <si>
    <t>https://doi.org/10.1002/app.33307</t>
  </si>
  <si>
    <t>CSS Corn steep solid solution)</t>
  </si>
  <si>
    <t>Reiniati et al., 2017</t>
  </si>
  <si>
    <t>Kinetics of cell growth and crystalline nanocellulose production by &lt;i&gt;Komagataeibacter xylinus&lt;/i&gt;</t>
  </si>
  <si>
    <t>B-11267</t>
  </si>
  <si>
    <t>Thin stillage</t>
  </si>
  <si>
    <t>Revin et al., 2018</t>
  </si>
  <si>
    <t>Cost-effective production of bacterial cellulose using acidic food industry by-products</t>
  </si>
  <si>
    <t>Rodrigues et al., 2019</t>
  </si>
  <si>
    <t>Response surface statistical optimization of bacterial nanocellulose fermentation in static culture using a low-cost medium</t>
  </si>
  <si>
    <t>https://doi.org/10.1016/j.nbt.2018.12.002</t>
  </si>
  <si>
    <t>C110</t>
  </si>
  <si>
    <t>Stillage</t>
  </si>
  <si>
    <t>Revin et al., 2020</t>
  </si>
  <si>
    <t>Isolation and Characterization of the Strains Producing Bacterial Cellulose</t>
  </si>
  <si>
    <t>https://doi.org/10.1134/S0026261720010130</t>
  </si>
  <si>
    <t>H110</t>
  </si>
  <si>
    <t>Sugar beet molasses hydrolysate</t>
  </si>
  <si>
    <t>Salari et al., 2019</t>
  </si>
  <si>
    <t>Preparation and characterization of cellulose nanocrystals from bacterial cellulose produced in sugar beet molasses and cheese whey media</t>
  </si>
  <si>
    <t>https://doi.org/10.1016/j.ijbiomac.2018.10.136</t>
  </si>
  <si>
    <t>Mannitol (5% w/v)</t>
  </si>
  <si>
    <t>Peptone (0.3% w/v); yeast extract (0.5% w/v)</t>
  </si>
  <si>
    <t>Ruka and Simon, 2012</t>
  </si>
  <si>
    <t>Altering the growth conditions of &lt;i&gt;Gluconacetobacter xylinus&lt;/i&gt; to maximize the yield of bacterial cellulose</t>
  </si>
  <si>
    <t>BCRC 910677</t>
  </si>
  <si>
    <t>Peptone</t>
  </si>
  <si>
    <t>Santoso et al., 2020</t>
  </si>
  <si>
    <r>
      <t>Enhanced production of bacterial cellulose by </t>
    </r>
    <r>
      <rPr>
        <i/>
        <sz val="12"/>
        <rFont val="Aptos Narrow"/>
        <scheme val="minor"/>
      </rPr>
      <t>Komactobacter intermedius</t>
    </r>
    <r>
      <rPr>
        <sz val="12"/>
        <rFont val="Aptos Narrow"/>
        <scheme val="minor"/>
      </rPr>
      <t> using statistical modeling</t>
    </r>
  </si>
  <si>
    <t>https://doi.org/10.1007/s10570-019-02961-5</t>
  </si>
  <si>
    <t>Main strain Hansenii, B22 &amp; rhaeticus P 1463</t>
  </si>
  <si>
    <t>Apple juice</t>
  </si>
  <si>
    <t>Semjonovs et al., 2017</t>
  </si>
  <si>
    <r>
      <t>Cellulose synthesis by </t>
    </r>
    <r>
      <rPr>
        <i/>
        <sz val="12"/>
        <rFont val="Aptos Narrow"/>
        <scheme val="minor"/>
      </rPr>
      <t>Komagataeibacter rhaeticus</t>
    </r>
    <r>
      <rPr>
        <sz val="12"/>
        <rFont val="Aptos Narrow"/>
        <scheme val="minor"/>
      </rPr>
      <t> strain P 1463 isolated from Kombucha</t>
    </r>
  </si>
  <si>
    <t>https://doi.org/10.1007/s00253-016-7761-8</t>
  </si>
  <si>
    <t>Symbiotic culture of bacteria and yeast SCOBY)</t>
  </si>
  <si>
    <t>Tea</t>
  </si>
  <si>
    <t>Fermented black tea broth and glucose</t>
  </si>
  <si>
    <t>Sharma and Bhardwaj, 2019</t>
  </si>
  <si>
    <t>Biotransformation of fermented black tea into bacterial nanocellulose via symbiotic interplay of microorganisms</t>
  </si>
  <si>
    <t>https://doi.org/10.1016/j.ijbiomac.2019.03.202</t>
  </si>
  <si>
    <t>sp. St60-12</t>
  </si>
  <si>
    <t>Sucrose (4% w/v)</t>
  </si>
  <si>
    <t>Corn Steep Liquor (4% w/v)</t>
  </si>
  <si>
    <t>Seto et al., 2006</t>
  </si>
  <si>
    <t>150 rpm</t>
  </si>
  <si>
    <t>Effective cellulose production by a coculture of Gluconacetobacter xylinus and Lactobacillus mali</t>
  </si>
  <si>
    <t>Shezad et al., 2010</t>
  </si>
  <si>
    <t>Physicochemical and mechanical characterization of bacterial cellulose produced with an excellent productivity in static conditions using a simple fed-batch cultivation strategy</t>
  </si>
  <si>
    <t>C18</t>
  </si>
  <si>
    <t>Singh et al., 2017</t>
  </si>
  <si>
    <r>
      <t>Response surface optimization for cellulose production from agro industrial waste by using new bacterial isolate </t>
    </r>
    <r>
      <rPr>
        <i/>
        <sz val="12"/>
        <rFont val="Aptos Narrow"/>
        <scheme val="minor"/>
      </rPr>
      <t>Gluconacetobacter xylinus</t>
    </r>
    <r>
      <rPr>
        <sz val="12"/>
        <rFont val="Aptos Narrow"/>
        <scheme val="minor"/>
      </rPr>
      <t> C18</t>
    </r>
  </si>
  <si>
    <t>https://doi.org/10.1007/s10068-017-0143-x</t>
  </si>
  <si>
    <t>Medusomyces</t>
  </si>
  <si>
    <t>gisevii</t>
  </si>
  <si>
    <t>Sa-12</t>
  </si>
  <si>
    <t>Oat hulls hydrolysate and black tea extract</t>
  </si>
  <si>
    <t>Skiba et al., 2020</t>
  </si>
  <si>
    <t>A technology for pilot production of bacterial cellulose from oat hulls</t>
  </si>
  <si>
    <t>Recycled paper sludge</t>
  </si>
  <si>
    <t>Acid treatment; Enzymatic hydrolysis</t>
  </si>
  <si>
    <t>Soares da Silva et al., 2019</t>
  </si>
  <si>
    <t>Optimization of bacterial nanocellulose fermentation using recycled paper sludge and development of novel composites</t>
  </si>
  <si>
    <t>https://doi.org/10.1007/s00253-019-10124-6</t>
  </si>
  <si>
    <t>BNKC19</t>
  </si>
  <si>
    <t>Soemphol et al., 2018</t>
  </si>
  <si>
    <r>
      <t>Production and characterization of bacterial cellulose produced from agricultural by-product by </t>
    </r>
    <r>
      <rPr>
        <i/>
        <sz val="12"/>
        <rFont val="Aptos Narrow"/>
        <scheme val="minor"/>
      </rPr>
      <t>Gluconacetobacter</t>
    </r>
    <r>
      <rPr>
        <sz val="12"/>
        <rFont val="Aptos Narrow"/>
        <scheme val="minor"/>
      </rPr>
      <t> strains</t>
    </r>
  </si>
  <si>
    <t>https://doi.org/10.1016/j.matpr.2018.01.036</t>
  </si>
  <si>
    <t>Cashew apple juice</t>
  </si>
  <si>
    <t>Souza et al., 2020</t>
  </si>
  <si>
    <r>
      <t>Production and characterization of </t>
    </r>
    <r>
      <rPr>
        <i/>
        <sz val="12"/>
        <rFont val="Aptos Narrow"/>
        <scheme val="minor"/>
      </rPr>
      <t>Gluconacetobacter xylinus</t>
    </r>
    <r>
      <rPr>
        <sz val="12"/>
        <rFont val="Aptos Narrow"/>
        <scheme val="minor"/>
      </rPr>
      <t> bacterial cellulose using cashew apple juice and soybean molasses</t>
    </r>
  </si>
  <si>
    <t>https://doi.org/10.1016/j.ijbiomac.2019.12.180</t>
  </si>
  <si>
    <t>B-12429</t>
  </si>
  <si>
    <t>Jerusalem artichoke</t>
  </si>
  <si>
    <t>Stepanov &amp; Efremenko, 2018</t>
  </si>
  <si>
    <t>“Deceived” Concentrated Immobilized Cells as Biocatalyst for Intensive Bacterial Cellulose Production from Various Sources</t>
  </si>
  <si>
    <t>https://doi.org/10.3390/catal8010033</t>
  </si>
  <si>
    <t>(2% v/v) Yeast extract (0,5% w/v) polypeptone (0,5% w/v)</t>
  </si>
  <si>
    <t>Son et al., 2001</t>
  </si>
  <si>
    <t>Optimization of fermentation conditions for the production of bacterial cellulose by a newly isolated Acetobacter</t>
  </si>
  <si>
    <t>Son et al., 2003</t>
  </si>
  <si>
    <t>Increased production of bacterial cellulose by &lt;i&gt;Acetobacter&lt;/i&gt; sp. V6 in synthetic media under shaking culture conditions</t>
  </si>
  <si>
    <t>PAP1</t>
  </si>
  <si>
    <t>Soya bean whey and ethanol</t>
  </si>
  <si>
    <t>Soya bean whey</t>
  </si>
  <si>
    <t>Suwanposri et al., 2014</t>
  </si>
  <si>
    <t>Statistical optimisation of culture conditions for biocellulose production by Komagataeibacter sp. PAP1 using soya bean whey.</t>
  </si>
  <si>
    <t>http://www.mijst.mju.ac.th/vol8/1-14.pdf</t>
  </si>
  <si>
    <t>Three main strains: Xylinum PTCC 1734 + sp. A2 + sp. S)</t>
  </si>
  <si>
    <t>Tabaii and Emtiazi, 2016</t>
  </si>
  <si>
    <t>Comparison of bacterial cellulose production among different strains and fermented media.</t>
  </si>
  <si>
    <t>https://doi.org/10.22037/afb.v3i1.10582</t>
  </si>
  <si>
    <t>TCCC 12003</t>
  </si>
  <si>
    <t>Tang et al., 2010</t>
  </si>
  <si>
    <t>The influence of fermentation conditions and post-treatment methods on porosity of bacterial cellulose membrane</t>
  </si>
  <si>
    <t>https://doi.org/10.1007/s11274-009-0151-y</t>
  </si>
  <si>
    <t>Rhodococcus</t>
  </si>
  <si>
    <t>MI 2</t>
  </si>
  <si>
    <t>Coconut juice and sucrose</t>
  </si>
  <si>
    <t>Tanskul et al., 2013</t>
  </si>
  <si>
    <r>
      <t>A new cellulose-producing bacterium, </t>
    </r>
    <r>
      <rPr>
        <i/>
        <sz val="12"/>
        <rFont val="Aptos Narrow"/>
        <scheme val="minor"/>
      </rPr>
      <t>Rhodococcus</t>
    </r>
    <r>
      <rPr>
        <sz val="12"/>
        <rFont val="Aptos Narrow"/>
        <scheme val="minor"/>
      </rPr>
      <t> sp. MI 2: Screening and optimization of culture conditions</t>
    </r>
  </si>
  <si>
    <t>https://doi.org/10.1016/j.carbpol.2012.09.017</t>
  </si>
  <si>
    <t>Sweet potato extract</t>
  </si>
  <si>
    <t>Tanskul et al., 2018</t>
  </si>
  <si>
    <t>A medium supplemented with vegetable extract used for cellulose production of Rhodococcus SP. MI 2</t>
  </si>
  <si>
    <t>https://doi.org/10.14393/BJ-v34n3a2018-36954</t>
  </si>
  <si>
    <t>Crude glycerol and sunﬂower meal hydrolysates</t>
  </si>
  <si>
    <t>Fermentation; Enzymatic hydrolysis</t>
  </si>
  <si>
    <t>Tsouko et al., 2015</t>
  </si>
  <si>
    <t>Bacterial Cellulose Production from Industrial Waste and by-Product Streams</t>
  </si>
  <si>
    <t>https://doi.org/10.3390/ijms160714832</t>
  </si>
  <si>
    <t>Orange peel waste</t>
  </si>
  <si>
    <t>Tsouko et al., 2020</t>
  </si>
  <si>
    <t>Integrated biorefinery development for the extraction of value-added components and bacterial cellulose production from orange peel waste streams</t>
  </si>
  <si>
    <t>https://doi.org/10.1016/j.renene.2020.05.108</t>
  </si>
  <si>
    <t>Corn Steep Liquor (2% w/v)</t>
  </si>
  <si>
    <t>Toyosaki et al., 1995</t>
  </si>
  <si>
    <t>1L jar fermenter</t>
  </si>
  <si>
    <t>Screening of Bacterial Cellulose-producing Acetobacter Strains Suitable for Agitated Culture</t>
  </si>
  <si>
    <t>SNT-01</t>
  </si>
  <si>
    <t>Heat-H2SO4 pre-treated molasses</t>
  </si>
  <si>
    <t>Tyagi and Suresh, 2016</t>
  </si>
  <si>
    <t>Production of cellulose from sugarcane molasses using &lt;i&gt;Gluconacetobacter intermedius&lt;/i&gt; SNT-1: optimization &amp; characterization</t>
  </si>
  <si>
    <t>Sugarcane juice</t>
  </si>
  <si>
    <t>Ul-Islam, 2019</t>
  </si>
  <si>
    <t>Comparative study of plant and bacterial cellulose pellicles regenerated from dissolved states</t>
  </si>
  <si>
    <t>Apple pomace mixed with sugar cane</t>
  </si>
  <si>
    <t>Urbina et al., 2017</t>
  </si>
  <si>
    <t>By-products of the cider production: an alternative source of nutrients to produce bacterial cellulose</t>
  </si>
  <si>
    <t>https://doi.org/10.1007/s10570-017-1263-4</t>
  </si>
  <si>
    <t>Microalgae hydrolysate</t>
  </si>
  <si>
    <t>Enzymatic and acid hydrolysis</t>
  </si>
  <si>
    <t>Uzyol and Saçan, 2017</t>
  </si>
  <si>
    <r>
      <t>Bacterial cellulose production by </t>
    </r>
    <r>
      <rPr>
        <i/>
        <sz val="12"/>
        <rFont val="Aptos Narrow"/>
        <scheme val="minor"/>
      </rPr>
      <t>Komagataeibacter hansenii</t>
    </r>
    <r>
      <rPr>
        <sz val="12"/>
        <rFont val="Aptos Narrow"/>
        <scheme val="minor"/>
      </rPr>
      <t> using algae-based glucose</t>
    </r>
  </si>
  <si>
    <t>https://doi.org/10.1007/s11356-016-7049-7</t>
  </si>
  <si>
    <t>Glycerol from biodiesel</t>
  </si>
  <si>
    <t>Yeast extract, peptone, and CSL</t>
  </si>
  <si>
    <t>Vazquez et al., 2013</t>
  </si>
  <si>
    <t>Bacterial Cellulose from Simple and Low Cost Production Media by Gluconacetobacter xylinus</t>
  </si>
  <si>
    <t>Beijerinkia</t>
  </si>
  <si>
    <t>fluminensis</t>
  </si>
  <si>
    <t>WAUPM53</t>
  </si>
  <si>
    <t>Sago</t>
  </si>
  <si>
    <t>Sago hydrolysate</t>
  </si>
  <si>
    <t>Voon et al., 2019</t>
  </si>
  <si>
    <t>Bio-cellulose Production by Beijerinckia fluminensis WAUPM53 and Gluconacetobacter xylinus 0416 in Sago By-product Medium</t>
  </si>
  <si>
    <t>BRC5</t>
  </si>
  <si>
    <t>Fructose (3.5% w/v); Glucose (0.5% w/v)</t>
  </si>
  <si>
    <t>Corn Steep Liquor (8% w/v)</t>
  </si>
  <si>
    <t>Vandamme et al., 1998</t>
  </si>
  <si>
    <t>5 L jar fermenter, fed-batch</t>
  </si>
  <si>
    <t>Improved production of bacterial cellulose and its application potential</t>
  </si>
  <si>
    <t>Grape bagasse</t>
  </si>
  <si>
    <t>Diammonium phosphate and corn steep liquor</t>
  </si>
  <si>
    <t>Hydrolysate of starch-rich solid in kitchen waste</t>
  </si>
  <si>
    <t>Wang et al., 2020</t>
  </si>
  <si>
    <t>Harvesting Bacterial Cellulose from Kitchen Waste to Prepare Superhydrophobic Aerogel for Recovering Waste Cooking Oil toward a Closed-Loop Biorefinery</t>
  </si>
  <si>
    <t>https://doi.org/10.1021/acssuschemeng.0c04212</t>
  </si>
  <si>
    <t>Sago by-product</t>
  </si>
  <si>
    <t>Thin stillage and glucose</t>
  </si>
  <si>
    <t>Wu &amp; Liu, 2012</t>
  </si>
  <si>
    <r>
      <t>Thin stillage supplementation greatly enhances bacterial cellulose production by </t>
    </r>
    <r>
      <rPr>
        <i/>
        <sz val="12"/>
        <rFont val="Aptos Narrow"/>
        <scheme val="minor"/>
      </rPr>
      <t>Gluconacetobacter xylinus</t>
    </r>
  </si>
  <si>
    <t>https://doi.org/10.1016/j.carbpol.2012.05.003</t>
  </si>
  <si>
    <t>Wu &amp; Liu, 2013</t>
  </si>
  <si>
    <t>Cost-effective production of bacterial cellulose in static cultures using distillery wastewater</t>
  </si>
  <si>
    <t>https://doi.org/10.1016/j.jbiosc.2012.09.014</t>
  </si>
  <si>
    <t>Kitchen waste</t>
  </si>
  <si>
    <t>Wu et al., 2019</t>
  </si>
  <si>
    <t>Valorizing kitchen waste through bacterial cellulose production towards a more sustainable biorefinery</t>
  </si>
  <si>
    <t>https://doi.org/10.1016/j.scitotenv.2019.133898</t>
  </si>
  <si>
    <t>Corn starch wastewater and glucose</t>
  </si>
  <si>
    <t>Corn steep liquor</t>
  </si>
  <si>
    <t>Xu et al., 2012</t>
  </si>
  <si>
    <t>Optimization of culture conditions of producing bacterial cellulose utilizing starch wastewater.</t>
  </si>
  <si>
    <t>CIs26; CGMCC 4663</t>
  </si>
  <si>
    <t>Citrus waste solution, glucose and sucrose</t>
  </si>
  <si>
    <t>Yang et al., 2013</t>
  </si>
  <si>
    <r>
      <t>Isolation and characteristics analysis of a novel high bacterial cellulose producing strain </t>
    </r>
    <r>
      <rPr>
        <i/>
        <sz val="12"/>
        <rFont val="Aptos Narrow"/>
        <scheme val="minor"/>
      </rPr>
      <t>Gluconacetobacter intermedius</t>
    </r>
    <r>
      <rPr>
        <sz val="12"/>
        <rFont val="Aptos Narrow"/>
        <scheme val="minor"/>
      </rPr>
      <t> CIs26</t>
    </r>
  </si>
  <si>
    <t>https://doi.org/10.1016/j.carbpol.2012.11.065</t>
  </si>
  <si>
    <t>Xylose</t>
  </si>
  <si>
    <t>Yang et al., 2014</t>
  </si>
  <si>
    <r>
      <t>Beneficial Effect of Acetic Acid on the Xylose Utilization and Bacterial Cellulose Production by </t>
    </r>
    <r>
      <rPr>
        <i/>
        <sz val="12"/>
        <rFont val="Aptos Narrow"/>
        <scheme val="minor"/>
      </rPr>
      <t>Gluconacetobacter xylinus</t>
    </r>
  </si>
  <si>
    <t>https://doi.org/10.1007/s12088-014-0450-3</t>
  </si>
  <si>
    <t>Litchi extract</t>
  </si>
  <si>
    <t>Yang et al., 2016</t>
  </si>
  <si>
    <r>
      <t>Bacterial cellulose production from the litchi extract by </t>
    </r>
    <r>
      <rPr>
        <i/>
        <sz val="12"/>
        <rFont val="Aptos Narrow"/>
        <scheme val="minor"/>
      </rPr>
      <t>Gluconacetobacter xylinus</t>
    </r>
  </si>
  <si>
    <t>https://doi.org/10.1080/10826068.2014.958163</t>
  </si>
  <si>
    <t>Yang et al., 1998</t>
  </si>
  <si>
    <t xml:space="preserve">5 L jar fermenter </t>
  </si>
  <si>
    <t>Cellulose production by &lt;i&gt;Acetobacter xylinum&lt;/i&gt; BRC5 under agitated condition</t>
  </si>
  <si>
    <t>Orange pomace and sucrose</t>
  </si>
  <si>
    <t>Yang et al., 2018</t>
  </si>
  <si>
    <t>Study on bacterial cellulose production from citrus dregs by intermittent shaking culture.</t>
  </si>
  <si>
    <t>http://www.zjnyxb.cn/article/2018/1004-1524-30-2-307.html</t>
  </si>
  <si>
    <t>LKN6</t>
  </si>
  <si>
    <t>Sago liquid waste</t>
  </si>
  <si>
    <t>Yanti et al., 2017</t>
  </si>
  <si>
    <t>Screening of Acetic Acid Bacteria from Pineapple Waste for Bacterial Cellulose Production using Sago Liquid Waste</t>
  </si>
  <si>
    <t>https://doi.org/10.15294/biosaintifika.v9i3.10241</t>
  </si>
  <si>
    <t>Yanti et al., 2018</t>
  </si>
  <si>
    <t>Evaluation of inoculum size and fermentation period for bacterial cellulose production from sago liquid waste</t>
  </si>
  <si>
    <t>Yassine et al., 2016</t>
  </si>
  <si>
    <r>
      <t>Culture medium pH influence on </t>
    </r>
    <r>
      <rPr>
        <i/>
        <sz val="12"/>
        <rFont val="Aptos Narrow"/>
        <scheme val="minor"/>
      </rPr>
      <t>Gluconacetobacter</t>
    </r>
    <r>
      <rPr>
        <sz val="12"/>
        <rFont val="Aptos Narrow"/>
        <scheme val="minor"/>
      </rPr>
      <t> physiology: Cellulose production rate and yield enhancement in presence of multiple carbon sources</t>
    </r>
  </si>
  <si>
    <t>https://doi.org/10.1016/j.carbpol.2016.02.003</t>
  </si>
  <si>
    <t>Tobacco</t>
  </si>
  <si>
    <t>Tobacco waste extract and glucose</t>
  </si>
  <si>
    <t>Tobacco waste extract</t>
  </si>
  <si>
    <t>Acid or enzymatic hydrolysis by ionic liquid pretreatment; steam distillation</t>
  </si>
  <si>
    <t>Ye et al., 2019</t>
  </si>
  <si>
    <r>
      <t>Bacterial cellulose production by </t>
    </r>
    <r>
      <rPr>
        <i/>
        <sz val="12"/>
        <rFont val="Aptos Narrow"/>
        <scheme val="minor"/>
      </rPr>
      <t>Acetobacter xylinum</t>
    </r>
    <r>
      <rPr>
        <sz val="12"/>
        <rFont val="Aptos Narrow"/>
        <scheme val="minor"/>
      </rPr>
      <t> ATCC 23767 using tobacco waste extract as culture medium</t>
    </r>
  </si>
  <si>
    <t>https://doi.org/10.1016/j.biortech.2018.12.028</t>
  </si>
  <si>
    <t>CGMCC 12562</t>
  </si>
  <si>
    <t>Corn gluten meal</t>
  </si>
  <si>
    <t>Yin et al., 2017</t>
  </si>
  <si>
    <t>Optimization of Bacterial Cellulose Production by Fermented Soybean Molasses with Komagataeibacter intermedius</t>
  </si>
  <si>
    <t>Pineapple waste</t>
  </si>
  <si>
    <t>Zahan et al., 2014</t>
  </si>
  <si>
    <t>Process parameters for fermentation in a rotary disc reactor for optimum microbial cellulose production using response surface methodology</t>
  </si>
  <si>
    <t>https://bioresources.cnr.ncsu.edu/resources/process-parameters-for-fermentation-in-a-rotary-disc-reactor-for-optimum-microbial-cellulose-production-using-response-surface-methodology/</t>
  </si>
  <si>
    <t>Zahan et al., 2015</t>
  </si>
  <si>
    <r>
      <t>Monitoring the Effect of pH on Bacterial Cellulose Production and </t>
    </r>
    <r>
      <rPr>
        <i/>
        <sz val="12"/>
        <rFont val="Aptos Narrow"/>
        <scheme val="minor"/>
      </rPr>
      <t>Acetobacter xylinum</t>
    </r>
    <r>
      <rPr>
        <sz val="12"/>
        <rFont val="Aptos Narrow"/>
        <scheme val="minor"/>
      </rPr>
      <t> 0416 Growth in a Rotary Discs Reactor</t>
    </r>
  </si>
  <si>
    <t>https://doi.org/10.1007/s13369-015-1712-z</t>
  </si>
  <si>
    <t>35.2 (wet)</t>
  </si>
  <si>
    <t>Zahan et al., 2017</t>
  </si>
  <si>
    <t>The potential use of papaya juice as fermentation medium for bacterial cellulose production by Acetobacter xylinum 0416.</t>
  </si>
  <si>
    <t>https://www.cabidigitallibrary.org/doi/pdf/10.5555/20173323425#:~:text=xylinum%200416%20in%20ripe%20papaya,good%20potential%20to%20produce%20BC.</t>
  </si>
  <si>
    <t>Pineapple waste juice</t>
  </si>
  <si>
    <t>Zakaria and Nazeri, 2012</t>
  </si>
  <si>
    <t>Optimization of Bacterial Cellulose Production from Pineapple Waste: Effect of Temperature, pH and Concentration</t>
  </si>
  <si>
    <t>http://umpir.ump.edu.my/id/eprint/2486/2/Optimization_of_Bacterial_Cellulose_Production_from.pdf</t>
  </si>
  <si>
    <t>Zhang et al., 2014</t>
  </si>
  <si>
    <t>Study on the function of ethanol and organic acid to Acetobacter xylinum synthetic bacterial cellulose.</t>
  </si>
  <si>
    <r>
      <t>Tolerance of the Nanocellulose-Producing Bacterium </t>
    </r>
    <r>
      <rPr>
        <i/>
        <sz val="12"/>
        <rFont val="Aptos Narrow"/>
        <scheme val="minor"/>
      </rPr>
      <t>Gluconacetobacter xylinus</t>
    </r>
    <r>
      <rPr>
        <sz val="12"/>
        <rFont val="Aptos Narrow"/>
        <scheme val="minor"/>
      </rPr>
      <t> to Lignocellulose-Derived Acids and Aldehydes</t>
    </r>
  </si>
  <si>
    <t>https://doi.org/10.1021/jf502623s</t>
  </si>
  <si>
    <t>BC-11</t>
  </si>
  <si>
    <t>Pullulan polysaccharide fermentation wastewater</t>
  </si>
  <si>
    <t>Zhao et al., 2018a</t>
  </si>
  <si>
    <t>Bacterial Cellulose Production from Waste products and Fermentation conditions optimization</t>
  </si>
  <si>
    <t>Yeast lees</t>
  </si>
  <si>
    <t>Medium was supplemented with nitrogen sources</t>
  </si>
  <si>
    <t>Mentioned, but details not provided</t>
  </si>
  <si>
    <t>Zhao et al., 2018b</t>
  </si>
  <si>
    <t>Production of bacterial cellulose using polysaccharide fermentation wastewater as inexpensive nutrient sources</t>
  </si>
  <si>
    <t>https://doi.org/10.1080/13102818.2017.1418673</t>
  </si>
  <si>
    <t>Zhong et al., 2013</t>
  </si>
  <si>
    <r>
      <t>Metabolic flux analysis of </t>
    </r>
    <r>
      <rPr>
        <i/>
        <sz val="12"/>
        <rFont val="Aptos Narrow"/>
        <scheme val="minor"/>
      </rPr>
      <t>Gluconacetobacter xylinus</t>
    </r>
    <r>
      <rPr>
        <sz val="12"/>
        <rFont val="Aptos Narrow"/>
        <scheme val="minor"/>
      </rPr>
      <t> for bacterial cellulose production</t>
    </r>
  </si>
  <si>
    <t>https://doi.org/10.1007/s00253-013-4908-8</t>
  </si>
  <si>
    <t>Three strains used in total: DSM 46602, DSM 46603, DSM 5602</t>
  </si>
  <si>
    <t>Rapeseed</t>
  </si>
  <si>
    <t>Glucose and rapeseed oil</t>
  </si>
  <si>
    <t>Żywicka et al., 2018</t>
  </si>
  <si>
    <t>Bacterial cellulose yield increased over 500% by supplementation of medium with vegetable oil</t>
  </si>
  <si>
    <t>https://doi.org/10.1016/j.carbpol.2018.06.126</t>
  </si>
  <si>
    <t>https://doi.org/10.1016/S0268-005X(09)80032-5</t>
  </si>
  <si>
    <t>https://doi.org/10.5897/AJMR11.008</t>
  </si>
  <si>
    <t>https://doi.org/10.1042/BA20020018</t>
  </si>
  <si>
    <t>https://doi.org/10.1016/j.biortech.2009.12.111</t>
  </si>
  <si>
    <t>https://doi.org/10.1007/s12010-009-8759-9</t>
  </si>
  <si>
    <t>https://doi.org/10.1042/BA20000065</t>
  </si>
  <si>
    <t>https://doi.org/10.1016/S0960-8524(02)00176-1</t>
  </si>
  <si>
    <t>https://doi.org/10.1038/s41598-020-70857-7</t>
  </si>
  <si>
    <t>https://doi.org/10.1007/s12010-018-2807-2</t>
  </si>
  <si>
    <t>https://doi.org/10.1007/s11274-010-0363-1</t>
  </si>
  <si>
    <t>https://doi.org/10.4172/1948-5948.1000095</t>
  </si>
  <si>
    <t>https://doi.org/10.1016/j.biortech.2011.04.081</t>
  </si>
  <si>
    <t>https://doi.org/10.1385/ABAB:131:1:705</t>
  </si>
  <si>
    <t>https://doi.org/10.1007/s12010-007-9077-8</t>
  </si>
  <si>
    <t>https://doi.org/10.1007/s10570-018-2056-0</t>
  </si>
  <si>
    <t>https://doi.org/10.1007/s10570-018-2178-4</t>
  </si>
  <si>
    <t>https://doi.org/10.1007/s11814-008-0134-y</t>
  </si>
  <si>
    <t>https://doi.org/10.1016/j.enzmictec.2005.02.019</t>
  </si>
  <si>
    <t>https://doi.org/10.1007/s11814-007-5058-4</t>
  </si>
  <si>
    <t>https://doi.org/10.1007/s00253-014-6232-3</t>
  </si>
  <si>
    <t>https://doi.org/10.1007/s12010-013-0092-7</t>
  </si>
  <si>
    <t>https://doi.org/10.1023/B:BILE.0000007065.63682.18</t>
  </si>
  <si>
    <t>https://doi.org/10.1016/j.carbpol.20https://doi.org/10.04.052</t>
  </si>
  <si>
    <t>https://doi.org/10.1016/j.ijbiomac.2019.06.232</t>
  </si>
  <si>
    <t>https://doi.org/10.1016/j.carbpol.2013.09.102</t>
  </si>
  <si>
    <t>https://doi.org/10.1016/j.jclepro.2015.07.054</t>
  </si>
  <si>
    <t>https://doi.org/10.7506/spkx1002-6630-201718002</t>
  </si>
  <si>
    <t>https://doi.org/10.1007/s00253-005-0265-6</t>
  </si>
  <si>
    <t>https://doi.org/10.1021/bp0498490</t>
  </si>
  <si>
    <t>https://doi.org/10.1007/s00253-004-1723-2</t>
  </si>
  <si>
    <t>https://doi.org/10.1016/S1389-1723(04)70162-0</t>
  </si>
  <si>
    <t>https://doi.org/10.1002/(SICI)1097-0290(20000505)68:3&lt;345::AID-BIT13&gt;3.0.CO;2-M</t>
  </si>
  <si>
    <t>https://doi.org/10.1007/s002530000503</t>
  </si>
  <si>
    <t>https://doi.org/10.1007/s10570-009-9346-5</t>
  </si>
  <si>
    <t>https://doi.org/10.1021/bm101363t</t>
  </si>
  <si>
    <t>https://doi.org/10.1002/jctb.869</t>
  </si>
  <si>
    <t>https://doi.org/10.1016/j.bjm.2017.12.012</t>
  </si>
  <si>
    <t>https://doi.org/10.1271/bbb.59.1498</t>
  </si>
  <si>
    <t>https://doi.org/10.1002/app.41237</t>
  </si>
  <si>
    <t>https://doi.org/10.7506/spkx1002-6630-20190620-242</t>
  </si>
  <si>
    <t>https://doi.org/10.7506/spkx1002-6630-20200119-235</t>
  </si>
  <si>
    <t>https://doi.org/10.1038/s41598-020-60315-9</t>
  </si>
  <si>
    <t>https://doi.org/10.1016/j.carbpol.2019.01.095</t>
  </si>
  <si>
    <t>https://doi.org/10.1007/s00449-013-0948-9</t>
  </si>
  <si>
    <t>https://doi.org/10.1016/S0723-2020(98)80073-8</t>
  </si>
  <si>
    <t>https://doi.org/10.1186/1754-6834-6-25</t>
  </si>
  <si>
    <t>https://doi.org/10.16429/j.1009-7848.2018.08.017</t>
  </si>
  <si>
    <t>https://doi.org/https://doi.org/10.1016/j.ijbiomac.2020.03.047</t>
  </si>
  <si>
    <t>https://doi.org/11882/j.issn.0254-5071.2016.09.019</t>
  </si>
  <si>
    <t>https://doi.org/10.1016/j.carbpol.2013.08.060</t>
  </si>
  <si>
    <t>https://doi.org/10.1038/sj.jim.7000303</t>
  </si>
  <si>
    <t>https://doi.org/10.1007/s12649-017-0034-7</t>
  </si>
  <si>
    <t>https://doi.org/10.1016/j.carbpol.2008.11.009</t>
  </si>
  <si>
    <t>https://doi.org/10.1002/adv.21759</t>
  </si>
  <si>
    <t>https://doi.org/10.1016/0922-338X(93)90171-4</t>
  </si>
  <si>
    <t>https://doi.org/10.1111/j.1365-2672.2009.04226.x</t>
  </si>
  <si>
    <t>https://doi.org/10.1007/s00284-008-9228-3</t>
  </si>
  <si>
    <t>https://doi.org/10.1016/j.bej.2017.07.007</t>
  </si>
  <si>
    <t>https://doi.org/10.1016/j.carbpol.2012.03.059</t>
  </si>
  <si>
    <t>https://doi.org/10.1007/s00253-006-0515-2</t>
  </si>
  <si>
    <t>https://doi.org/10.1016/S0141-3910(97)00185-7</t>
  </si>
  <si>
    <t>https://doi.org/10.1007/s10924-012-0541-3</t>
  </si>
  <si>
    <t>https://doi.org/10.13386/j.issn1002-0306.2012.20.061</t>
  </si>
  <si>
    <t>https://doi.org/10.1016/S0922-338X(97)85681-4</t>
  </si>
  <si>
    <t>https://doi.org/10.13386/j.issn1002-0306.2014.04.059</t>
  </si>
  <si>
    <t>https://doi.org/10.1088/1757-899X/394/2/022041</t>
  </si>
  <si>
    <t>https://doi.org/10.1002/jctb.5699</t>
  </si>
  <si>
    <t>https://doi.org/10.15446/rev.colomb.quim.v43n2.53121</t>
  </si>
  <si>
    <t>https://doi.org/10.3969/j.issn.1002-6819.2015.08.044</t>
  </si>
  <si>
    <t>https://doi.org/10.1088/1742-6596/1116/5/052076</t>
  </si>
  <si>
    <t>https://doi.org/10.1016/j.cej.2019.123128</t>
  </si>
  <si>
    <t>Carbon Source</t>
  </si>
  <si>
    <t>Cultivation (days)</t>
  </si>
  <si>
    <t>Nitrogen Source</t>
  </si>
  <si>
    <t>Carbon Source Pre-treatment</t>
  </si>
  <si>
    <t>120 rpm, shake flasks</t>
  </si>
  <si>
    <t>200 rpm, shake flask</t>
  </si>
  <si>
    <t>Shake flask, 250 rpm</t>
  </si>
  <si>
    <t>https://doi.org/10.1016/j.carbpol.2010.10.072</t>
  </si>
  <si>
    <t>Shake flask, 160 rpm</t>
  </si>
  <si>
    <t>Shake flask, 200 rpm</t>
  </si>
  <si>
    <t>Shake flask, 150 rpm</t>
  </si>
  <si>
    <t>Synthesis and characterization of bacterial cellulose from citrus-based sustainable resources</t>
  </si>
  <si>
    <t>4-L rotary disc reactor</t>
  </si>
  <si>
    <t>10-L rotary disc reactor</t>
  </si>
  <si>
    <t>75-L Stirred tank reactor</t>
  </si>
  <si>
    <t>Yield (g/L)</t>
  </si>
  <si>
    <t>ITDI 2.1</t>
  </si>
  <si>
    <t>Sucrose (10% w/v)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</si>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</sst>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scheme val="minor"/>
    </font>
    <font>
      <sz val="12"/>
      <color theme="0"/>
      <name val="Aptos Narrow"/>
      <scheme val="minor"/>
    </font>
    <font>
      <i/>
      <sz val="12"/>
      <name val="Aptos Narrow"/>
      <scheme val="minor"/>
    </font>
    <font>
      <sz val="12"/>
      <color theme="1"/>
      <name val="Aptos Narrow"/>
      <scheme val="minor"/>
    </font>
    <font>
      <u/>
      <sz val="12"/>
      <name val="Aptos Narrow"/>
      <scheme val="minor"/>
    </font>
    <font>
      <i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vertAlign val="subscript"/>
      <sz val="12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  <font>
      <sz val="12"/>
      <color rgb="FF454545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156082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/>
    </xf>
    <xf numFmtId="0" fontId="3" fillId="3" borderId="0" xfId="0" applyFont="1" applyFill="1"/>
    <xf numFmtId="0" fontId="3" fillId="3" borderId="2" xfId="0" applyFont="1" applyFill="1" applyBorder="1"/>
    <xf numFmtId="0" fontId="3" fillId="3" borderId="3" xfId="0" applyFont="1" applyFill="1" applyBorder="1"/>
    <xf numFmtId="0" fontId="5" fillId="3" borderId="0" xfId="0" applyFont="1" applyFill="1" applyAlignment="1">
      <alignment vertical="center" shrinkToFit="1"/>
    </xf>
    <xf numFmtId="0" fontId="5" fillId="3" borderId="0" xfId="0" applyFont="1" applyFill="1" applyAlignment="1">
      <alignment horizontal="left" vertical="center" shrinkToFit="1"/>
    </xf>
    <xf numFmtId="0" fontId="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/>
    <xf numFmtId="0" fontId="3" fillId="0" borderId="0" xfId="0" applyFont="1"/>
    <xf numFmtId="0" fontId="8" fillId="3" borderId="0" xfId="0" applyFont="1" applyFill="1" applyAlignment="1">
      <alignment horizontal="left" vertical="center" shrinkToFit="1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12" fillId="0" borderId="0" xfId="0" applyFont="1"/>
    <xf numFmtId="0" fontId="13" fillId="0" borderId="0" xfId="1" applyFont="1"/>
    <xf numFmtId="0" fontId="5" fillId="0" borderId="0" xfId="0" applyFont="1"/>
    <xf numFmtId="0" fontId="2" fillId="0" borderId="0" xfId="1"/>
    <xf numFmtId="0" fontId="6" fillId="3" borderId="6" xfId="0" applyFont="1" applyFill="1" applyBorder="1" applyAlignment="1">
      <alignment horizontal="left"/>
    </xf>
    <xf numFmtId="0" fontId="6" fillId="3" borderId="6" xfId="0" applyFont="1" applyFill="1" applyBorder="1"/>
    <xf numFmtId="0" fontId="3" fillId="3" borderId="0" xfId="0" applyFont="1" applyFill="1" applyAlignment="1">
      <alignment horizontal="left" vertical="center" wrapText="1"/>
    </xf>
    <xf numFmtId="0" fontId="14" fillId="3" borderId="0" xfId="0" applyFont="1" applyFill="1"/>
    <xf numFmtId="0" fontId="4" fillId="2" borderId="1" xfId="0" applyFont="1" applyFill="1" applyBorder="1" applyAlignment="1">
      <alignment horizontal="left" shrinkToFit="1"/>
    </xf>
    <xf numFmtId="0" fontId="4" fillId="2" borderId="1" xfId="0" applyFont="1" applyFill="1" applyBorder="1" applyAlignment="1">
      <alignment shrinkToFit="1"/>
    </xf>
    <xf numFmtId="0" fontId="12" fillId="0" borderId="2" xfId="0" applyFont="1" applyBorder="1"/>
    <xf numFmtId="49" fontId="6" fillId="0" borderId="2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3" borderId="7" xfId="0" applyFont="1" applyFill="1" applyBorder="1"/>
    <xf numFmtId="0" fontId="3" fillId="0" borderId="7" xfId="0" applyFont="1" applyBorder="1"/>
    <xf numFmtId="0" fontId="6" fillId="3" borderId="7" xfId="0" applyFont="1" applyFill="1" applyBorder="1"/>
    <xf numFmtId="0" fontId="9" fillId="0" borderId="7" xfId="0" applyFont="1" applyBorder="1"/>
    <xf numFmtId="0" fontId="6" fillId="0" borderId="7" xfId="0" applyFont="1" applyBorder="1"/>
    <xf numFmtId="0" fontId="4" fillId="2" borderId="0" xfId="0" applyFont="1" applyFill="1"/>
    <xf numFmtId="0" fontId="7" fillId="3" borderId="0" xfId="1" applyFont="1" applyFill="1" applyAlignment="1"/>
    <xf numFmtId="0" fontId="7" fillId="0" borderId="0" xfId="1" applyFont="1" applyAlignment="1"/>
    <xf numFmtId="0" fontId="13" fillId="0" borderId="0" xfId="1" applyFont="1" applyAlignment="1"/>
    <xf numFmtId="0" fontId="2" fillId="0" borderId="0" xfId="1" applyAlignment="1"/>
    <xf numFmtId="0" fontId="2" fillId="3" borderId="0" xfId="1" applyFill="1" applyAlignment="1"/>
    <xf numFmtId="0" fontId="0" fillId="3" borderId="0" xfId="0" applyFill="1"/>
    <xf numFmtId="0" fontId="16" fillId="0" borderId="0" xfId="0" applyFont="1"/>
    <xf numFmtId="0" fontId="13" fillId="3" borderId="0" xfId="1" applyFont="1" applyFill="1" applyAlignment="1"/>
    <xf numFmtId="0" fontId="15" fillId="3" borderId="0" xfId="0" applyFont="1" applyFill="1"/>
    <xf numFmtId="0" fontId="8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6" fillId="0" borderId="2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wrapText="1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left"/>
    </xf>
    <xf numFmtId="0" fontId="2" fillId="3" borderId="0" xfId="1" applyFill="1"/>
    <xf numFmtId="49" fontId="0" fillId="0" borderId="0" xfId="0" applyNumberFormat="1"/>
    <xf numFmtId="0" fontId="0" fillId="3" borderId="0" xfId="0" applyFill="1" applyAlignment="1">
      <alignment horizontal="left" vertical="center"/>
    </xf>
    <xf numFmtId="0" fontId="15" fillId="3" borderId="6" xfId="0" applyFont="1" applyFill="1" applyBorder="1"/>
    <xf numFmtId="0" fontId="3" fillId="3" borderId="6" xfId="0" applyFont="1" applyFill="1" applyBorder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DEF2C-451F-194F-A5BD-28A6F40B0D33}" name="Table3" displayName="Table3" ref="A1:P1048575" totalsRowShown="0" headerRowDxfId="18" dataDxfId="17" tableBorderDxfId="16">
  <autoFilter ref="A1:P1048575" xr:uid="{306DEF2C-451F-194F-A5BD-28A6F40B0D33}"/>
  <sortState xmlns:xlrd2="http://schemas.microsoft.com/office/spreadsheetml/2017/richdata2" ref="A2:P1048575">
    <sortCondition ref="A1:A1048575"/>
  </sortState>
  <tableColumns count="16">
    <tableColumn id="1" xr3:uid="{5A85B83D-6BFA-E446-8D3D-DC3980CD532B}" name="Genus" dataDxfId="15"/>
    <tableColumn id="2" xr3:uid="{B522A148-2D89-DB4C-8F02-F462DB95B4E7}" name="Species" dataDxfId="14"/>
    <tableColumn id="3" xr3:uid="{F8DDF187-0C79-3440-A387-E0ADE0169844}" name="Strain Name" dataDxfId="13"/>
    <tableColumn id="6" xr3:uid="{B046F17A-CB79-D842-8014-EE1CD71C35FE}" name="CT - Yield (g/L)*" dataDxfId="12"/>
    <tableColumn id="19" xr3:uid="{E4411C73-00F8-774C-999E-B2948FAA2AC0}" name="Category of C source" dataDxfId="11"/>
    <tableColumn id="7" xr3:uid="{C3396C6B-E776-DC4E-A416-2FE5003B39FF}" name="Carbon Source" dataDxfId="10"/>
    <tableColumn id="8" xr3:uid="{0E43F61D-7A7C-1A4C-A81B-643AF61D5FA5}" name="Nitrogen Source" dataDxfId="9"/>
    <tableColumn id="9" xr3:uid="{8297924E-690A-0A4D-BF28-0ADE97846F14}" name="Cultivation (days)" dataDxfId="8"/>
    <tableColumn id="10" xr3:uid="{43084CF8-BEF7-C243-9EFA-F4BDE73DC704}" name="Yield (g/L)" dataDxfId="7"/>
    <tableColumn id="11" xr3:uid="{21ACAC2D-E1F4-1346-9225-6088EFDF23EF}" name="Carbon Source Pre-treatment" dataDxfId="6"/>
    <tableColumn id="21" xr3:uid="{6D556045-C6B3-6F47-B9B3-1491D145E64F}" name="Cultivation method" dataDxfId="5"/>
    <tableColumn id="22" xr3:uid="{F68DA4D0-32A8-8B48-A87E-0C17793C1C13}" name="Notes on cultivation" dataDxfId="4"/>
    <tableColumn id="14" xr3:uid="{F5052637-2B2A-834E-91AF-4B09F9D8B275}" name="Reference" dataDxfId="3"/>
    <tableColumn id="15" xr3:uid="{99A7CEE6-A546-5E40-ABAA-E43C7B25BFCD}" name="Year of Publication" dataDxfId="2"/>
    <tableColumn id="16" xr3:uid="{7C6CD561-552E-F441-9ED0-C8BEBB23D6CC}" name="Title" dataDxfId="1"/>
    <tableColumn id="17" xr3:uid="{F72B0175-F1E7-C649-9E0A-88B77A4E6F3A}" name="DOI/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carbpol.2010.10.072" TargetMode="External"/><Relationship Id="rId21" Type="http://schemas.openxmlformats.org/officeDocument/2006/relationships/hyperlink" Target="https://doi.org/10.1016/j.bcab.2018.08.024" TargetMode="External"/><Relationship Id="rId42" Type="http://schemas.openxmlformats.org/officeDocument/2006/relationships/hyperlink" Target="https://doi.org/10.1002/jctb.2439" TargetMode="External"/><Relationship Id="rId63" Type="http://schemas.openxmlformats.org/officeDocument/2006/relationships/hyperlink" Target="https://doi.org/10.4014/jmb.1012.12026" TargetMode="External"/><Relationship Id="rId84" Type="http://schemas.openxmlformats.org/officeDocument/2006/relationships/hyperlink" Target="https://doi.org/10.15294/biosaintifika.v9i3.10241" TargetMode="External"/><Relationship Id="rId138" Type="http://schemas.openxmlformats.org/officeDocument/2006/relationships/hyperlink" Target="https://doi.org/10.1007/s10924-012-0541-3" TargetMode="External"/><Relationship Id="rId107" Type="http://schemas.openxmlformats.org/officeDocument/2006/relationships/hyperlink" Target="https://doi.org/10.1007/s11814-011-0224-0" TargetMode="External"/><Relationship Id="rId11" Type="http://schemas.openxmlformats.org/officeDocument/2006/relationships/hyperlink" Target="https://doi.org/10.3389/fmicb.2017.02027" TargetMode="External"/><Relationship Id="rId32" Type="http://schemas.openxmlformats.org/officeDocument/2006/relationships/hyperlink" Target="http://dx.doi.org/10.4172/1948-5948.1000095" TargetMode="External"/><Relationship Id="rId53" Type="http://schemas.openxmlformats.org/officeDocument/2006/relationships/hyperlink" Target="https://doi.org/10.1007/s10570-020-03551-6" TargetMode="External"/><Relationship Id="rId74" Type="http://schemas.openxmlformats.org/officeDocument/2006/relationships/hyperlink" Target="https://doi.org/10.3390/ijms160714832" TargetMode="External"/><Relationship Id="rId128" Type="http://schemas.openxmlformats.org/officeDocument/2006/relationships/hyperlink" Target="https://doi.org/10.1007/s10924-014-0663-x" TargetMode="External"/><Relationship Id="rId149" Type="http://schemas.openxmlformats.org/officeDocument/2006/relationships/hyperlink" Target="https://doi.org/10.1007/s11274-009-0151-y" TargetMode="External"/><Relationship Id="rId5" Type="http://schemas.openxmlformats.org/officeDocument/2006/relationships/hyperlink" Target="https://doi.org/10.1016/j.ijbiomac.2016.02.052" TargetMode="External"/><Relationship Id="rId95" Type="http://schemas.openxmlformats.org/officeDocument/2006/relationships/hyperlink" Target="https://doi.org/10.5897/AJMR11.008" TargetMode="External"/><Relationship Id="rId22" Type="http://schemas.openxmlformats.org/officeDocument/2006/relationships/hyperlink" Target="https://doi.org/10.1016/j.ijbiomac.2019.07.159" TargetMode="External"/><Relationship Id="rId27" Type="http://schemas.openxmlformats.org/officeDocument/2006/relationships/hyperlink" Target="https://doi.org/10.3390/polym12020267" TargetMode="External"/><Relationship Id="rId43" Type="http://schemas.openxmlformats.org/officeDocument/2006/relationships/hyperlink" Target="https://doi.org/10.1016/j.foodhyd.2014.12.034" TargetMode="External"/><Relationship Id="rId48" Type="http://schemas.openxmlformats.org/officeDocument/2006/relationships/hyperlink" Target="https://www.rroij.com/open-access/effect-of-organic-acids-on-bacterial-cellulose-produced-byacetobacter-xylinum-.pdf" TargetMode="External"/><Relationship Id="rId64" Type="http://schemas.openxmlformats.org/officeDocument/2006/relationships/hyperlink" Target="https://doi.org/10.1002/app.33307" TargetMode="External"/><Relationship Id="rId69" Type="http://schemas.openxmlformats.org/officeDocument/2006/relationships/hyperlink" Target="https://doi.org/10.1016/j.ijbiomac.2019.12.180" TargetMode="External"/><Relationship Id="rId113" Type="http://schemas.openxmlformats.org/officeDocument/2006/relationships/hyperlink" Target="https://doi.org/10.1016/j.carbpol.20https:/doi.org/10.04.052" TargetMode="External"/><Relationship Id="rId118" Type="http://schemas.openxmlformats.org/officeDocument/2006/relationships/hyperlink" Target="https://doi.org/10.1002/app.41237" TargetMode="External"/><Relationship Id="rId134" Type="http://schemas.openxmlformats.org/officeDocument/2006/relationships/hyperlink" Target="https://doi.org/10.1111/j.1365-2672.2009.04226.x" TargetMode="External"/><Relationship Id="rId139" Type="http://schemas.openxmlformats.org/officeDocument/2006/relationships/hyperlink" Target="https://doi.org/10.1007/s12010-018-2807-2" TargetMode="External"/><Relationship Id="rId80" Type="http://schemas.openxmlformats.org/officeDocument/2006/relationships/hyperlink" Target="https://dx.doi.org/10.13386/j.issn1002-0306.2012.20.061" TargetMode="External"/><Relationship Id="rId85" Type="http://schemas.openxmlformats.org/officeDocument/2006/relationships/hyperlink" Target="https://doi.org/10.1016/j.carbpol.2016.02.003" TargetMode="External"/><Relationship Id="rId150" Type="http://schemas.openxmlformats.org/officeDocument/2006/relationships/hyperlink" Target="https://doi.org/10.1007/s12088-014-0450-3" TargetMode="External"/><Relationship Id="rId12" Type="http://schemas.openxmlformats.org/officeDocument/2006/relationships/hyperlink" Target="https://doi.org/10.1016/j.ijbiomac.2020.03.047" TargetMode="External"/><Relationship Id="rId17" Type="http://schemas.openxmlformats.org/officeDocument/2006/relationships/hyperlink" Target="https://doi.org/10.7506/spkx1002-6630-20190620-242" TargetMode="External"/><Relationship Id="rId33" Type="http://schemas.openxmlformats.org/officeDocument/2006/relationships/hyperlink" Target="https://doi.org/10.1016/j.carpta.2020.100022" TargetMode="External"/><Relationship Id="rId38" Type="http://schemas.openxmlformats.org/officeDocument/2006/relationships/hyperlink" Target="https://doi.org/10.2115/fiber.63.193" TargetMode="External"/><Relationship Id="rId59" Type="http://schemas.openxmlformats.org/officeDocument/2006/relationships/hyperlink" Target="https://doi.org/10.1016/j.ijbiomac.2019.10.117" TargetMode="External"/><Relationship Id="rId103" Type="http://schemas.openxmlformats.org/officeDocument/2006/relationships/hyperlink" Target="https://doi.org/10.1007/s10570-018-2056-0" TargetMode="External"/><Relationship Id="rId108" Type="http://schemas.openxmlformats.org/officeDocument/2006/relationships/hyperlink" Target="https://doi.org/10.1007/s00253-015-6644-8" TargetMode="External"/><Relationship Id="rId124" Type="http://schemas.openxmlformats.org/officeDocument/2006/relationships/hyperlink" Target="https://www.cellulosechemtechnol.ro/pdf/CCT1-2(2013)/p.61-68.pdf" TargetMode="External"/><Relationship Id="rId129" Type="http://schemas.openxmlformats.org/officeDocument/2006/relationships/hyperlink" Target="https://doi.org/10.1007/s12649-017-0034-7" TargetMode="External"/><Relationship Id="rId54" Type="http://schemas.openxmlformats.org/officeDocument/2006/relationships/hyperlink" Target="https://doi.org/10.1016/j.carbpol.2014.10.008" TargetMode="External"/><Relationship Id="rId70" Type="http://schemas.openxmlformats.org/officeDocument/2006/relationships/hyperlink" Target="https://doi.org/10.3390/catal8010033" TargetMode="External"/><Relationship Id="rId75" Type="http://schemas.openxmlformats.org/officeDocument/2006/relationships/hyperlink" Target="https://doi.org/10.1016/j.renene.2020.05.108" TargetMode="External"/><Relationship Id="rId91" Type="http://schemas.openxmlformats.org/officeDocument/2006/relationships/hyperlink" Target="https://doi.org/10.1186/1475-2859-12-93" TargetMode="External"/><Relationship Id="rId96" Type="http://schemas.openxmlformats.org/officeDocument/2006/relationships/hyperlink" Target="https://doi.org/10.1016/j.biortech.2009.12.111" TargetMode="External"/><Relationship Id="rId140" Type="http://schemas.openxmlformats.org/officeDocument/2006/relationships/hyperlink" Target="https://doi.org/10.1016/S0922-338X(97)85681-4" TargetMode="External"/><Relationship Id="rId145" Type="http://schemas.openxmlformats.org/officeDocument/2006/relationships/hyperlink" Target="https://doi.org/10.1088/1757-899X/394/2/022041" TargetMode="External"/><Relationship Id="rId1" Type="http://schemas.openxmlformats.org/officeDocument/2006/relationships/hyperlink" Target="https://hdl.handle.net/10289/12518" TargetMode="External"/><Relationship Id="rId6" Type="http://schemas.openxmlformats.org/officeDocument/2006/relationships/hyperlink" Target="https://doi.org/10.1016/j.bej.2014.07.002" TargetMode="External"/><Relationship Id="rId23" Type="http://schemas.openxmlformats.org/officeDocument/2006/relationships/hyperlink" Target="https://doi.org/10.1016/j.biombioe.2013.02.004" TargetMode="External"/><Relationship Id="rId28" Type="http://schemas.openxmlformats.org/officeDocument/2006/relationships/hyperlink" Target="https://doi.org/10.1002/jctb.2567" TargetMode="External"/><Relationship Id="rId49" Type="http://schemas.openxmlformats.org/officeDocument/2006/relationships/hyperlink" Target="https://doi.org/10.1016/j.carbpol.2019.115788" TargetMode="External"/><Relationship Id="rId114" Type="http://schemas.openxmlformats.org/officeDocument/2006/relationships/hyperlink" Target="https://doi.org/10.1016/j.ijbiomac.2019.06.232" TargetMode="External"/><Relationship Id="rId119" Type="http://schemas.openxmlformats.org/officeDocument/2006/relationships/hyperlink" Target="https://doi.org/10.1007/s10924-017-0993-6" TargetMode="External"/><Relationship Id="rId44" Type="http://schemas.openxmlformats.org/officeDocument/2006/relationships/hyperlink" Target="https://doi.org/10.1016/j.biortech.2012.10.029" TargetMode="External"/><Relationship Id="rId60" Type="http://schemas.openxmlformats.org/officeDocument/2006/relationships/hyperlink" Target="https://doi.org/10.1016/j.indcrop.2017.05.026" TargetMode="External"/><Relationship Id="rId65" Type="http://schemas.openxmlformats.org/officeDocument/2006/relationships/hyperlink" Target="https://doi.org/10.1016/j.nbt.2018.12.002" TargetMode="External"/><Relationship Id="rId81" Type="http://schemas.openxmlformats.org/officeDocument/2006/relationships/hyperlink" Target="https://doi.org/10.1016/j.carbpol.2012.11.065" TargetMode="External"/><Relationship Id="rId86" Type="http://schemas.openxmlformats.org/officeDocument/2006/relationships/hyperlink" Target="https://doi.org/10.1016/j.biortech.2018.12.028" TargetMode="External"/><Relationship Id="rId130" Type="http://schemas.openxmlformats.org/officeDocument/2006/relationships/hyperlink" Target="https://doi.org/10.1016/j.carbpol.2008.11.009" TargetMode="External"/><Relationship Id="rId135" Type="http://schemas.openxmlformats.org/officeDocument/2006/relationships/hyperlink" Target="https://doi.org/10.1007/s00253-005-0265-6" TargetMode="External"/><Relationship Id="rId151" Type="http://schemas.openxmlformats.org/officeDocument/2006/relationships/hyperlink" Target="https://doi.org/10.1007/s00253-006-0515-2" TargetMode="External"/><Relationship Id="rId13" Type="http://schemas.openxmlformats.org/officeDocument/2006/relationships/hyperlink" Target="https://doi.org/10.1016/j.carbpol.2018.11.067" TargetMode="External"/><Relationship Id="rId18" Type="http://schemas.openxmlformats.org/officeDocument/2006/relationships/hyperlink" Target="https://core.ac.uk/download/pdf/276620252.pdf" TargetMode="External"/><Relationship Id="rId39" Type="http://schemas.openxmlformats.org/officeDocument/2006/relationships/hyperlink" Target="https://doi.org/10.1016/j.sjbs.2015.09.031" TargetMode="External"/><Relationship Id="rId109" Type="http://schemas.openxmlformats.org/officeDocument/2006/relationships/hyperlink" Target="https://doi.org/10.1007/s00253-012-4242-6" TargetMode="External"/><Relationship Id="rId34" Type="http://schemas.openxmlformats.org/officeDocument/2006/relationships/hyperlink" Target="https://doi.org/10.1016/j.biortech.2017.09.094" TargetMode="External"/><Relationship Id="rId50" Type="http://schemas.openxmlformats.org/officeDocument/2006/relationships/hyperlink" Target="http://dx.doi.org/10.7506/spkx1002-6630-20200119-235" TargetMode="External"/><Relationship Id="rId55" Type="http://schemas.openxmlformats.org/officeDocument/2006/relationships/hyperlink" Target="https://doi.org/10.1016/j.ijbiomac.2018.05.195" TargetMode="External"/><Relationship Id="rId76" Type="http://schemas.openxmlformats.org/officeDocument/2006/relationships/hyperlink" Target="https://doi.org/10.1021/acssuschemeng.0c04212" TargetMode="External"/><Relationship Id="rId97" Type="http://schemas.openxmlformats.org/officeDocument/2006/relationships/hyperlink" Target="https://doi.org/10.1007/s12010-009-8759-9" TargetMode="External"/><Relationship Id="rId104" Type="http://schemas.openxmlformats.org/officeDocument/2006/relationships/hyperlink" Target="https://doi.org/10.1007/s10570-018-2178-4" TargetMode="External"/><Relationship Id="rId120" Type="http://schemas.openxmlformats.org/officeDocument/2006/relationships/hyperlink" Target="https://doi.org/10.1007/s10570-017-1263-4" TargetMode="External"/><Relationship Id="rId125" Type="http://schemas.openxmlformats.org/officeDocument/2006/relationships/hyperlink" Target="https://doi.org/10.1186/1754-6834-6-25" TargetMode="External"/><Relationship Id="rId141" Type="http://schemas.openxmlformats.org/officeDocument/2006/relationships/hyperlink" Target="https://bioresources.cnr.ncsu.edu/resources/process-parameters-for-fermentation-in-a-rotary-disc-reactor-for-optimum-microbial-cellulose-production-using-response-surface-methodology/" TargetMode="External"/><Relationship Id="rId146" Type="http://schemas.openxmlformats.org/officeDocument/2006/relationships/hyperlink" Target="https://doi.org/10.1007/s00253-013-4908-8" TargetMode="External"/><Relationship Id="rId7" Type="http://schemas.openxmlformats.org/officeDocument/2006/relationships/hyperlink" Target="https://doi.org/10.1016/j.carbpol.2014.01.103" TargetMode="External"/><Relationship Id="rId71" Type="http://schemas.openxmlformats.org/officeDocument/2006/relationships/hyperlink" Target="https://doi.org/10.22037/afb.v3i1.10582" TargetMode="External"/><Relationship Id="rId92" Type="http://schemas.openxmlformats.org/officeDocument/2006/relationships/hyperlink" Target="https://doi.org/10.1007/s00253-005-0265-6" TargetMode="External"/><Relationship Id="rId2" Type="http://schemas.openxmlformats.org/officeDocument/2006/relationships/hyperlink" Target="https://doi.org/10.1007/s00449-013-0948-9" TargetMode="External"/><Relationship Id="rId29" Type="http://schemas.openxmlformats.org/officeDocument/2006/relationships/hyperlink" Target="https://doi.org/10.1016/j.biortech.2011.11.028" TargetMode="External"/><Relationship Id="rId24" Type="http://schemas.openxmlformats.org/officeDocument/2006/relationships/hyperlink" Target="https://doi.org/10.5552/drind.2018.1744" TargetMode="External"/><Relationship Id="rId40" Type="http://schemas.openxmlformats.org/officeDocument/2006/relationships/hyperlink" Target="https://doi.org/10.1016/j.biortech.2018.12.042" TargetMode="External"/><Relationship Id="rId45" Type="http://schemas.openxmlformats.org/officeDocument/2006/relationships/hyperlink" Target="https://dx.doi.org/10.13386/j.issn1002-0306.2014.04.059" TargetMode="External"/><Relationship Id="rId66" Type="http://schemas.openxmlformats.org/officeDocument/2006/relationships/hyperlink" Target="https://doi.org/10.1016/j.ijbiomac.2018.10.136" TargetMode="External"/><Relationship Id="rId87" Type="http://schemas.openxmlformats.org/officeDocument/2006/relationships/hyperlink" Target="https://doi.org/10.7506/spkx1002-6630-201718002" TargetMode="External"/><Relationship Id="rId110" Type="http://schemas.openxmlformats.org/officeDocument/2006/relationships/hyperlink" Target="https://doi.org/10.1007/s12010-013-0092-7" TargetMode="External"/><Relationship Id="rId115" Type="http://schemas.openxmlformats.org/officeDocument/2006/relationships/hyperlink" Target="https://doi.org/10.1007/s11356-016-7049-7" TargetMode="External"/><Relationship Id="rId131" Type="http://schemas.openxmlformats.org/officeDocument/2006/relationships/hyperlink" Target="https://doi.org/10.1007/s12649-017-0034-7" TargetMode="External"/><Relationship Id="rId136" Type="http://schemas.openxmlformats.org/officeDocument/2006/relationships/hyperlink" Target="https://doi.org/10.1007/s10068-017-0143-x" TargetMode="External"/><Relationship Id="rId61" Type="http://schemas.openxmlformats.org/officeDocument/2006/relationships/hyperlink" Target="https://doi.org/10.1002/app.45066" TargetMode="External"/><Relationship Id="rId82" Type="http://schemas.openxmlformats.org/officeDocument/2006/relationships/hyperlink" Target="https://doi.org/10.1080/10826068.2014.958163" TargetMode="External"/><Relationship Id="rId152" Type="http://schemas.openxmlformats.org/officeDocument/2006/relationships/hyperlink" Target="https://doi.org/10.1016/S0723-2020(98)80073-8" TargetMode="External"/><Relationship Id="rId19" Type="http://schemas.openxmlformats.org/officeDocument/2006/relationships/hyperlink" Target="https://doi.org/10.1117/12.2325155" TargetMode="External"/><Relationship Id="rId14" Type="http://schemas.openxmlformats.org/officeDocument/2006/relationships/hyperlink" Target="https://doi.org/10.1252/jcej.15we301" TargetMode="External"/><Relationship Id="rId30" Type="http://schemas.openxmlformats.org/officeDocument/2006/relationships/hyperlink" Target="https://doi.org/10.1016/j.carbpol.2013.09.102" TargetMode="External"/><Relationship Id="rId35" Type="http://schemas.openxmlformats.org/officeDocument/2006/relationships/hyperlink" Target="http://dx.doi.org/10.15446/rev.colomb.quim.v43n2.53121" TargetMode="External"/><Relationship Id="rId56" Type="http://schemas.openxmlformats.org/officeDocument/2006/relationships/hyperlink" Target="https://doi.org/10.3390/pr8111469" TargetMode="External"/><Relationship Id="rId77" Type="http://schemas.openxmlformats.org/officeDocument/2006/relationships/hyperlink" Target="https://doi.org/10.1016/j.carbpol.2012.05.003" TargetMode="External"/><Relationship Id="rId100" Type="http://schemas.openxmlformats.org/officeDocument/2006/relationships/hyperlink" Target="https://doi.org/10.1007/s11274-010-0363-1" TargetMode="External"/><Relationship Id="rId105" Type="http://schemas.openxmlformats.org/officeDocument/2006/relationships/hyperlink" Target="https://doi.org/10.1007/s12649-018-0241-x" TargetMode="External"/><Relationship Id="rId126" Type="http://schemas.openxmlformats.org/officeDocument/2006/relationships/hyperlink" Target="https://bioresources.cnr.ncsu.edu/resources/production-of-bacterial-cellulose-by-acetobacter-xylinum-through-utilizing-acetic-acid-hydrolysate-of-bagasse-as-low-cost-carbon-source/" TargetMode="External"/><Relationship Id="rId147" Type="http://schemas.openxmlformats.org/officeDocument/2006/relationships/hyperlink" Target="https://internationaljournalcorner.com/index.php/theijst/article/view/128178" TargetMode="External"/><Relationship Id="rId8" Type="http://schemas.openxmlformats.org/officeDocument/2006/relationships/hyperlink" Target="https://doi.org/10.1002/app.43109" TargetMode="External"/><Relationship Id="rId51" Type="http://schemas.openxmlformats.org/officeDocument/2006/relationships/hyperlink" Target="https://dx.doi.org/10.3969/j.issn.1002-6819.2015.08.044" TargetMode="External"/><Relationship Id="rId72" Type="http://schemas.openxmlformats.org/officeDocument/2006/relationships/hyperlink" Target="https://doi.org/10.1016/j.carbpol.2012.09.017" TargetMode="External"/><Relationship Id="rId93" Type="http://schemas.openxmlformats.org/officeDocument/2006/relationships/hyperlink" Target="https://doi.org/10.1016/j.carbpol.2013.08.060" TargetMode="External"/><Relationship Id="rId98" Type="http://schemas.openxmlformats.org/officeDocument/2006/relationships/hyperlink" Target="https://doi.org/10.1038/s41598-020-70857-7" TargetMode="External"/><Relationship Id="rId121" Type="http://schemas.openxmlformats.org/officeDocument/2006/relationships/hyperlink" Target="https://doi.org/10.1007/s00253-016-7761-8" TargetMode="External"/><Relationship Id="rId142" Type="http://schemas.openxmlformats.org/officeDocument/2006/relationships/hyperlink" Target="https://doi.org/10.1007/s13369-015-1712-z" TargetMode="External"/><Relationship Id="rId3" Type="http://schemas.openxmlformats.org/officeDocument/2006/relationships/hyperlink" Target="https://doi.org/10.1021/acsomega.8b01315" TargetMode="External"/><Relationship Id="rId25" Type="http://schemas.openxmlformats.org/officeDocument/2006/relationships/hyperlink" Target="https://doi.org/10.1002/jctb.4738" TargetMode="External"/><Relationship Id="rId46" Type="http://schemas.openxmlformats.org/officeDocument/2006/relationships/hyperlink" Target="https://doi.org/10.1016/j.carbpol.2014.11.061" TargetMode="External"/><Relationship Id="rId67" Type="http://schemas.openxmlformats.org/officeDocument/2006/relationships/hyperlink" Target="https://doi.org/10.1016/j.ijbiomac.2019.03.202" TargetMode="External"/><Relationship Id="rId116" Type="http://schemas.openxmlformats.org/officeDocument/2006/relationships/hyperlink" Target="https://doi.org/10.1016/j.bjm.2017.12.012" TargetMode="External"/><Relationship Id="rId137" Type="http://schemas.openxmlformats.org/officeDocument/2006/relationships/hyperlink" Target="https://doi.org/10.1007/s00253-019-10124-6" TargetMode="External"/><Relationship Id="rId20" Type="http://schemas.openxmlformats.org/officeDocument/2006/relationships/hyperlink" Target="https://api.semanticscholar.org/CorpusID:212761692" TargetMode="External"/><Relationship Id="rId41" Type="http://schemas.openxmlformats.org/officeDocument/2006/relationships/hyperlink" Target="https://doi.org/10.1007/s10570-020-03519-6" TargetMode="External"/><Relationship Id="rId62" Type="http://schemas.openxmlformats.org/officeDocument/2006/relationships/hyperlink" Target="https://doi.org/10.1016/j.foodhyd.2019.105185" TargetMode="External"/><Relationship Id="rId83" Type="http://schemas.openxmlformats.org/officeDocument/2006/relationships/hyperlink" Target="http://www.zjnyxb.cn/article/2018/1004-1524-30-2-307.html" TargetMode="External"/><Relationship Id="rId88" Type="http://schemas.openxmlformats.org/officeDocument/2006/relationships/hyperlink" Target="https://doi.org/10.1021/jf502623s" TargetMode="External"/><Relationship Id="rId111" Type="http://schemas.openxmlformats.org/officeDocument/2006/relationships/hyperlink" Target="https://doi.org/10.1023/B:BILE.0000007065.63682.18" TargetMode="External"/><Relationship Id="rId132" Type="http://schemas.openxmlformats.org/officeDocument/2006/relationships/hyperlink" Target="https://doi.org/10.1002/adv.21759" TargetMode="External"/><Relationship Id="rId153" Type="http://schemas.openxmlformats.org/officeDocument/2006/relationships/table" Target="../tables/table1.xml"/><Relationship Id="rId15" Type="http://schemas.openxmlformats.org/officeDocument/2006/relationships/hyperlink" Target="https://doi.org/10.1016/j.carbpol.2015.01.036" TargetMode="External"/><Relationship Id="rId36" Type="http://schemas.openxmlformats.org/officeDocument/2006/relationships/hyperlink" Target="https://doi.org/10.1016/j.ijbiomac.2019.01.154" TargetMode="External"/><Relationship Id="rId57" Type="http://schemas.openxmlformats.org/officeDocument/2006/relationships/hyperlink" Target="https://doi.org/10.1016/j.carbpol.2020.116341" TargetMode="External"/><Relationship Id="rId106" Type="http://schemas.openxmlformats.org/officeDocument/2006/relationships/hyperlink" Target="https://doi.org/10.1007/s11814-008-0134-y" TargetMode="External"/><Relationship Id="rId127" Type="http://schemas.openxmlformats.org/officeDocument/2006/relationships/hyperlink" Target="https://doi.org/10.1007/s13197-015-1936-7" TargetMode="External"/><Relationship Id="rId10" Type="http://schemas.openxmlformats.org/officeDocument/2006/relationships/hyperlink" Target="http://dx.doi.org/10.16429/j.1009-7848.2018.08.017" TargetMode="External"/><Relationship Id="rId31" Type="http://schemas.openxmlformats.org/officeDocument/2006/relationships/hyperlink" Target="https://doi.org/10.1016/j.carbpol.2015.09.043" TargetMode="External"/><Relationship Id="rId52" Type="http://schemas.openxmlformats.org/officeDocument/2006/relationships/hyperlink" Target="https://doi.org/10.1016/j.indcrop.2018.06.048" TargetMode="External"/><Relationship Id="rId73" Type="http://schemas.openxmlformats.org/officeDocument/2006/relationships/hyperlink" Target="https://doi.org/10.14393/BJ-v34n3a2018-36954" TargetMode="External"/><Relationship Id="rId78" Type="http://schemas.openxmlformats.org/officeDocument/2006/relationships/hyperlink" Target="https://doi.org/10.1016/j.jbiosc.2012.09.014" TargetMode="External"/><Relationship Id="rId94" Type="http://schemas.openxmlformats.org/officeDocument/2006/relationships/hyperlink" Target="https://doi.org/10.1016/j.carbpol.2018.11.067" TargetMode="External"/><Relationship Id="rId99" Type="http://schemas.openxmlformats.org/officeDocument/2006/relationships/hyperlink" Target="https://doi.org/10.1007/s12010-018-2807-2" TargetMode="External"/><Relationship Id="rId101" Type="http://schemas.openxmlformats.org/officeDocument/2006/relationships/hyperlink" Target="http://www.mijst.mju.ac.th/vol8/1-14.pdf" TargetMode="External"/><Relationship Id="rId122" Type="http://schemas.openxmlformats.org/officeDocument/2006/relationships/hyperlink" Target="https://doi.org/10.1038/s41598-020-60315-9" TargetMode="External"/><Relationship Id="rId143" Type="http://schemas.openxmlformats.org/officeDocument/2006/relationships/hyperlink" Target="https://www.cabidigitallibrary.org/doi/pdf/10.5555/20173323425" TargetMode="External"/><Relationship Id="rId148" Type="http://schemas.openxmlformats.org/officeDocument/2006/relationships/hyperlink" Target="https://doi.org/10.1002/jctb.5699" TargetMode="External"/><Relationship Id="rId4" Type="http://schemas.openxmlformats.org/officeDocument/2006/relationships/hyperlink" Target="https://doi.org/10.1016/j.ijbiomac.2019.06.192" TargetMode="External"/><Relationship Id="rId9" Type="http://schemas.openxmlformats.org/officeDocument/2006/relationships/hyperlink" Target="https://doi.org/10.1016/j.biortech.2017.02.131" TargetMode="External"/><Relationship Id="rId26" Type="http://schemas.openxmlformats.org/officeDocument/2006/relationships/hyperlink" Target="https://doi.org/10.1016/j.procbio.2011.05.024" TargetMode="External"/><Relationship Id="rId47" Type="http://schemas.openxmlformats.org/officeDocument/2006/relationships/hyperlink" Target="https://doi.org/10.1016/j.biortech.2013.10.052" TargetMode="External"/><Relationship Id="rId68" Type="http://schemas.openxmlformats.org/officeDocument/2006/relationships/hyperlink" Target="https://doi.org/10.1016/j.matpr.2018.01.036" TargetMode="External"/><Relationship Id="rId89" Type="http://schemas.openxmlformats.org/officeDocument/2006/relationships/hyperlink" Target="https://doi.org/10.1080/13102818.2017.1418673" TargetMode="External"/><Relationship Id="rId112" Type="http://schemas.openxmlformats.org/officeDocument/2006/relationships/hyperlink" Target="https://doi.org/10.1007/s13197-011-0401-5" TargetMode="External"/><Relationship Id="rId133" Type="http://schemas.openxmlformats.org/officeDocument/2006/relationships/hyperlink" Target="https://doi.org/10.1016/0922-338X(93)90171-4" TargetMode="External"/><Relationship Id="rId16" Type="http://schemas.openxmlformats.org/officeDocument/2006/relationships/hyperlink" Target="https://doi.org/10.1016/j.carbpol.2016.06.062" TargetMode="External"/><Relationship Id="rId37" Type="http://schemas.openxmlformats.org/officeDocument/2006/relationships/hyperlink" Target="https://doi.org/11882/j.issn.0254-5071.2016.09.019" TargetMode="External"/><Relationship Id="rId58" Type="http://schemas.openxmlformats.org/officeDocument/2006/relationships/hyperlink" Target="https://doi.org/10.1016/j.matpr.2020.01.204" TargetMode="External"/><Relationship Id="rId79" Type="http://schemas.openxmlformats.org/officeDocument/2006/relationships/hyperlink" Target="https://doi.org/10.1016/j.scitotenv.2019.133898" TargetMode="External"/><Relationship Id="rId102" Type="http://schemas.openxmlformats.org/officeDocument/2006/relationships/hyperlink" Target="https://doi.org/10.1016/j.biortech.2011.04.081" TargetMode="External"/><Relationship Id="rId123" Type="http://schemas.openxmlformats.org/officeDocument/2006/relationships/hyperlink" Target="https://doi.org/10.1016/j.carbpol.2019.01.095" TargetMode="External"/><Relationship Id="rId144" Type="http://schemas.openxmlformats.org/officeDocument/2006/relationships/hyperlink" Target="http://umpir.ump.edu.my/id/eprint/2486/2/Optimization_of_Bacterial_Cellulose_Production_from.pdf" TargetMode="External"/><Relationship Id="rId90" Type="http://schemas.openxmlformats.org/officeDocument/2006/relationships/hyperlink" Target="https://doi.org/10.1016/j.carbpol.2018.06.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F1E5-2546-6F41-B69F-C68313EF650E}">
  <dimension ref="A1:BK221"/>
  <sheetViews>
    <sheetView tabSelected="1" zoomScale="75" zoomScaleNormal="120" workbookViewId="0">
      <selection activeCell="E1" sqref="E1"/>
    </sheetView>
  </sheetViews>
  <sheetFormatPr baseColWidth="10" defaultRowHeight="16"/>
  <cols>
    <col min="1" max="1" width="46.83203125" style="60" customWidth="1"/>
    <col min="2" max="2" width="18.6640625" style="60" customWidth="1"/>
    <col min="3" max="3" width="18.6640625" style="61" customWidth="1"/>
    <col min="4" max="4" width="0.1640625" style="14" customWidth="1"/>
    <col min="5" max="5" width="13.83203125" style="42" customWidth="1"/>
    <col min="6" max="6" width="42.5" style="15" customWidth="1"/>
    <col min="7" max="7" width="28" style="15" customWidth="1"/>
    <col min="8" max="8" width="10" style="14" customWidth="1"/>
    <col min="9" max="9" width="10.33203125" style="14" customWidth="1"/>
    <col min="10" max="10" width="20.33203125" style="15" customWidth="1"/>
    <col min="11" max="12" width="10.83203125" style="8"/>
    <col min="13" max="13" width="27" style="15" bestFit="1" customWidth="1"/>
    <col min="14" max="14" width="10.83203125" style="24"/>
    <col min="15" max="15" width="56.1640625" style="24" customWidth="1"/>
    <col min="16" max="16" width="49.33203125" style="24" customWidth="1"/>
    <col min="19" max="60" width="10.83203125" style="8"/>
    <col min="61" max="63" width="10.83203125" style="32"/>
    <col min="64" max="16384" width="10.83203125" style="8"/>
  </cols>
  <sheetData>
    <row r="1" spans="1:63" s="3" customFormat="1" ht="54" customHeight="1" thickBot="1">
      <c r="A1" s="33" t="s">
        <v>0</v>
      </c>
      <c r="B1" s="34" t="s">
        <v>1</v>
      </c>
      <c r="C1" s="34" t="s">
        <v>2</v>
      </c>
      <c r="D1" s="2" t="s">
        <v>3</v>
      </c>
      <c r="E1" s="39" t="s">
        <v>4</v>
      </c>
      <c r="F1" s="62" t="s">
        <v>995</v>
      </c>
      <c r="G1" s="62" t="s">
        <v>997</v>
      </c>
      <c r="H1" s="63" t="s">
        <v>996</v>
      </c>
      <c r="I1" s="63" t="s">
        <v>1010</v>
      </c>
      <c r="J1" s="62" t="s">
        <v>998</v>
      </c>
      <c r="K1" s="4" t="s">
        <v>6</v>
      </c>
      <c r="L1" s="4" t="s">
        <v>7</v>
      </c>
      <c r="M1" s="1" t="s">
        <v>5</v>
      </c>
      <c r="N1" s="4" t="s">
        <v>8</v>
      </c>
      <c r="O1" s="4" t="s">
        <v>9</v>
      </c>
      <c r="P1" s="50" t="s">
        <v>10</v>
      </c>
      <c r="S1" s="5"/>
      <c r="T1" s="5"/>
      <c r="U1" s="5"/>
      <c r="V1" s="5"/>
      <c r="W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63" s="10" customFormat="1" ht="20" customHeight="1">
      <c r="A2" s="35" t="s">
        <v>192</v>
      </c>
      <c r="B2" s="35" t="s">
        <v>624</v>
      </c>
      <c r="C2" s="36" t="s">
        <v>625</v>
      </c>
      <c r="D2" s="6"/>
      <c r="E2" s="40" t="s">
        <v>92</v>
      </c>
      <c r="F2" s="7" t="s">
        <v>626</v>
      </c>
      <c r="G2" s="7" t="s">
        <v>627</v>
      </c>
      <c r="H2" s="64">
        <v>3</v>
      </c>
      <c r="I2" s="37">
        <v>1.07</v>
      </c>
      <c r="J2" s="7"/>
      <c r="K2" s="23" t="s">
        <v>74</v>
      </c>
      <c r="L2" s="23" t="s">
        <v>629</v>
      </c>
      <c r="M2" s="38" t="s">
        <v>628</v>
      </c>
      <c r="N2" s="24">
        <v>1992</v>
      </c>
      <c r="O2" s="24" t="s">
        <v>630</v>
      </c>
      <c r="P2" s="24" t="s">
        <v>924</v>
      </c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9"/>
      <c r="BB2" s="9"/>
      <c r="BC2" s="9"/>
      <c r="BD2" s="9"/>
      <c r="BE2" s="9"/>
      <c r="BF2" s="9"/>
      <c r="BG2" s="9"/>
      <c r="BH2" s="9"/>
    </row>
    <row r="3" spans="1:63" s="17" customFormat="1" ht="20" customHeight="1">
      <c r="A3" s="12" t="s">
        <v>192</v>
      </c>
      <c r="B3" s="12" t="s">
        <v>199</v>
      </c>
      <c r="C3" s="13" t="s">
        <v>200</v>
      </c>
      <c r="D3" s="15">
        <v>0.04</v>
      </c>
      <c r="E3" s="41" t="s">
        <v>77</v>
      </c>
      <c r="F3" s="13" t="s">
        <v>77</v>
      </c>
      <c r="G3" s="15" t="s">
        <v>201</v>
      </c>
      <c r="H3" s="14">
        <v>7</v>
      </c>
      <c r="I3" s="16">
        <v>3.5000000000000003E-2</v>
      </c>
      <c r="J3" s="13" t="s">
        <v>40</v>
      </c>
      <c r="K3" s="59" t="s">
        <v>95</v>
      </c>
      <c r="L3" s="8"/>
      <c r="M3" s="13" t="s">
        <v>202</v>
      </c>
      <c r="N3" s="8">
        <v>2011</v>
      </c>
      <c r="O3" s="8" t="s">
        <v>203</v>
      </c>
      <c r="P3" s="54" t="s">
        <v>925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63" s="17" customFormat="1" ht="20" customHeight="1">
      <c r="A4" s="12" t="s">
        <v>192</v>
      </c>
      <c r="B4" s="12" t="s">
        <v>193</v>
      </c>
      <c r="C4" s="13" t="s">
        <v>194</v>
      </c>
      <c r="D4" s="15">
        <v>4.2999999999999997E-2</v>
      </c>
      <c r="E4" s="75" t="s">
        <v>228</v>
      </c>
      <c r="F4" s="13" t="s">
        <v>195</v>
      </c>
      <c r="G4" s="15" t="s">
        <v>24</v>
      </c>
      <c r="H4" s="14">
        <v>7</v>
      </c>
      <c r="I4" s="16">
        <v>0.03</v>
      </c>
      <c r="J4" s="13" t="s">
        <v>40</v>
      </c>
      <c r="K4" s="59" t="s">
        <v>95</v>
      </c>
      <c r="L4" s="8"/>
      <c r="M4" s="13" t="s">
        <v>196</v>
      </c>
      <c r="N4" s="8">
        <v>2011</v>
      </c>
      <c r="O4" s="8" t="s">
        <v>197</v>
      </c>
      <c r="P4" s="8" t="s">
        <v>198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3" ht="18" customHeight="1">
      <c r="A5" s="12" t="s">
        <v>192</v>
      </c>
      <c r="B5" s="12" t="s">
        <v>193</v>
      </c>
      <c r="C5" s="13" t="s">
        <v>462</v>
      </c>
      <c r="D5" s="15" t="s">
        <v>47</v>
      </c>
      <c r="E5" s="41" t="s">
        <v>467</v>
      </c>
      <c r="F5" s="13" t="s">
        <v>468</v>
      </c>
      <c r="G5" s="15" t="s">
        <v>468</v>
      </c>
      <c r="H5" s="14">
        <v>8</v>
      </c>
      <c r="I5" s="16">
        <v>5.6</v>
      </c>
      <c r="J5" s="13" t="s">
        <v>140</v>
      </c>
      <c r="K5" s="59" t="s">
        <v>95</v>
      </c>
      <c r="M5" s="13" t="s">
        <v>469</v>
      </c>
      <c r="N5" s="8">
        <v>2021</v>
      </c>
      <c r="O5" s="8" t="s">
        <v>470</v>
      </c>
      <c r="P5" s="51" t="s">
        <v>471</v>
      </c>
      <c r="Q5" s="8"/>
      <c r="R5" s="8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BI5" s="8"/>
      <c r="BJ5" s="8"/>
      <c r="BK5" s="8"/>
    </row>
    <row r="6" spans="1:63" ht="20" customHeight="1">
      <c r="A6" s="12" t="s">
        <v>192</v>
      </c>
      <c r="B6" s="12" t="s">
        <v>193</v>
      </c>
      <c r="C6" s="13" t="s">
        <v>462</v>
      </c>
      <c r="D6" s="15">
        <v>3.7</v>
      </c>
      <c r="E6" s="41" t="s">
        <v>45</v>
      </c>
      <c r="F6" s="13" t="s">
        <v>463</v>
      </c>
      <c r="G6" s="15" t="s">
        <v>24</v>
      </c>
      <c r="H6" s="14">
        <v>7</v>
      </c>
      <c r="I6" s="16">
        <v>7.6</v>
      </c>
      <c r="J6" s="13" t="s">
        <v>40</v>
      </c>
      <c r="K6" s="56" t="s">
        <v>95</v>
      </c>
      <c r="M6" s="13" t="s">
        <v>464</v>
      </c>
      <c r="N6" s="8">
        <v>2019</v>
      </c>
      <c r="O6" s="18" t="s">
        <v>465</v>
      </c>
      <c r="P6" s="51" t="s">
        <v>466</v>
      </c>
      <c r="Q6" s="8"/>
      <c r="R6" s="8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BI6" s="8"/>
      <c r="BJ6" s="8"/>
      <c r="BK6" s="8"/>
    </row>
    <row r="7" spans="1:63" ht="20" customHeight="1">
      <c r="A7" s="12" t="s">
        <v>192</v>
      </c>
      <c r="B7" s="12" t="s">
        <v>132</v>
      </c>
      <c r="C7" s="13" t="s">
        <v>409</v>
      </c>
      <c r="D7" s="15">
        <v>1.53</v>
      </c>
      <c r="E7" s="74" t="s">
        <v>228</v>
      </c>
      <c r="F7" s="13" t="s">
        <v>228</v>
      </c>
      <c r="G7" s="15" t="s">
        <v>54</v>
      </c>
      <c r="H7" s="14">
        <v>8</v>
      </c>
      <c r="I7" s="16">
        <v>3.12</v>
      </c>
      <c r="J7" s="13" t="s">
        <v>419</v>
      </c>
      <c r="K7" s="59" t="s">
        <v>95</v>
      </c>
      <c r="M7" s="13" t="s">
        <v>420</v>
      </c>
      <c r="N7" s="8">
        <v>2010</v>
      </c>
      <c r="O7" s="8" t="s">
        <v>421</v>
      </c>
      <c r="P7" s="55" t="s">
        <v>928</v>
      </c>
      <c r="Q7" s="8"/>
      <c r="R7" s="8"/>
      <c r="X7" s="45"/>
      <c r="Y7" s="46"/>
      <c r="Z7" s="46"/>
      <c r="AA7" s="46"/>
      <c r="AB7" s="45"/>
      <c r="AC7" s="45"/>
      <c r="AD7" s="45"/>
      <c r="AE7" s="45"/>
      <c r="AF7" s="45"/>
      <c r="AG7" s="45"/>
      <c r="AH7" s="45"/>
      <c r="AI7" s="45"/>
      <c r="AJ7" s="45"/>
      <c r="BI7" s="8"/>
      <c r="BJ7" s="8"/>
      <c r="BK7" s="8"/>
    </row>
    <row r="8" spans="1:63" ht="20" customHeight="1">
      <c r="A8" s="25" t="s">
        <v>192</v>
      </c>
      <c r="B8" s="25" t="s">
        <v>132</v>
      </c>
      <c r="C8" s="20" t="s">
        <v>409</v>
      </c>
      <c r="E8" s="41" t="s">
        <v>104</v>
      </c>
      <c r="F8" s="15" t="s">
        <v>397</v>
      </c>
      <c r="H8" s="65">
        <v>8</v>
      </c>
      <c r="I8" s="21">
        <v>4.16</v>
      </c>
      <c r="K8" s="23" t="s">
        <v>74</v>
      </c>
      <c r="L8" s="23" t="s">
        <v>637</v>
      </c>
      <c r="M8" s="22" t="s">
        <v>751</v>
      </c>
      <c r="N8" s="24">
        <v>2003</v>
      </c>
      <c r="O8" s="24" t="s">
        <v>752</v>
      </c>
      <c r="P8" s="24" t="s">
        <v>930</v>
      </c>
      <c r="Q8" s="8"/>
      <c r="R8" s="8"/>
      <c r="X8" s="45"/>
      <c r="Y8" s="46"/>
      <c r="Z8" s="46"/>
      <c r="AA8" s="46"/>
      <c r="AB8" s="45"/>
      <c r="AC8" s="45"/>
      <c r="AD8" s="45"/>
      <c r="AE8" s="45"/>
      <c r="AF8" s="45"/>
      <c r="AG8" s="45"/>
      <c r="AH8" s="45"/>
      <c r="AI8" s="45"/>
      <c r="AJ8" s="45"/>
      <c r="BI8" s="8"/>
      <c r="BJ8" s="8"/>
      <c r="BK8" s="8"/>
    </row>
    <row r="9" spans="1:63" ht="20" customHeight="1">
      <c r="A9" s="12" t="s">
        <v>192</v>
      </c>
      <c r="B9" s="12" t="s">
        <v>132</v>
      </c>
      <c r="C9" s="13" t="s">
        <v>409</v>
      </c>
      <c r="D9" s="15">
        <v>1.33</v>
      </c>
      <c r="E9" s="41" t="s">
        <v>38</v>
      </c>
      <c r="F9" s="13" t="s">
        <v>38</v>
      </c>
      <c r="G9" s="15" t="s">
        <v>39</v>
      </c>
      <c r="H9" s="14">
        <v>7</v>
      </c>
      <c r="I9" s="16">
        <v>4.9800000000000004</v>
      </c>
      <c r="J9" s="13" t="s">
        <v>40</v>
      </c>
      <c r="K9" s="59" t="s">
        <v>95</v>
      </c>
      <c r="M9" s="13" t="s">
        <v>410</v>
      </c>
      <c r="N9" s="8">
        <v>2010</v>
      </c>
      <c r="O9" s="8" t="s">
        <v>411</v>
      </c>
      <c r="P9" s="55" t="s">
        <v>927</v>
      </c>
      <c r="Q9" s="8"/>
      <c r="R9" s="8"/>
      <c r="X9" s="45"/>
      <c r="Y9" s="46"/>
      <c r="Z9" s="46"/>
      <c r="AA9" s="46"/>
      <c r="AB9" s="45"/>
      <c r="AC9" s="45"/>
      <c r="AD9" s="45"/>
      <c r="AE9" s="45"/>
      <c r="AF9" s="45"/>
      <c r="AG9" s="45"/>
      <c r="AH9" s="45"/>
      <c r="AI9" s="45"/>
      <c r="AJ9" s="45"/>
      <c r="BI9" s="8"/>
      <c r="BJ9" s="8"/>
      <c r="BK9" s="8"/>
    </row>
    <row r="10" spans="1:63" s="24" customFormat="1" ht="20" customHeight="1">
      <c r="A10" s="25" t="s">
        <v>192</v>
      </c>
      <c r="B10" s="25" t="s">
        <v>132</v>
      </c>
      <c r="C10" s="20" t="s">
        <v>320</v>
      </c>
      <c r="D10" s="14"/>
      <c r="E10" s="42" t="s">
        <v>104</v>
      </c>
      <c r="F10" s="15" t="s">
        <v>321</v>
      </c>
      <c r="G10" s="15" t="s">
        <v>322</v>
      </c>
      <c r="H10" s="65">
        <v>7</v>
      </c>
      <c r="I10" s="21">
        <v>7.21</v>
      </c>
      <c r="J10" s="15"/>
      <c r="K10" s="23" t="s">
        <v>74</v>
      </c>
      <c r="L10" s="23"/>
      <c r="M10" s="22" t="s">
        <v>323</v>
      </c>
      <c r="N10" s="24">
        <v>2002</v>
      </c>
      <c r="O10" s="24" t="s">
        <v>324</v>
      </c>
      <c r="P10" s="24" t="s">
        <v>926</v>
      </c>
      <c r="X10" s="47"/>
      <c r="Y10" s="48"/>
      <c r="Z10" s="49"/>
      <c r="AA10" s="49"/>
      <c r="AB10" s="47"/>
      <c r="AC10" s="47"/>
      <c r="AD10" s="47"/>
      <c r="AE10" s="47"/>
      <c r="AF10" s="47"/>
      <c r="AG10" s="47"/>
      <c r="AH10" s="47"/>
      <c r="AI10" s="47"/>
      <c r="AJ10" s="47"/>
    </row>
    <row r="11" spans="1:63" s="24" customFormat="1" ht="20" customHeight="1">
      <c r="A11" s="25" t="s">
        <v>192</v>
      </c>
      <c r="B11" s="25" t="s">
        <v>132</v>
      </c>
      <c r="C11" s="20" t="s">
        <v>320</v>
      </c>
      <c r="D11" s="14"/>
      <c r="E11" s="41" t="s">
        <v>104</v>
      </c>
      <c r="F11" s="15" t="s">
        <v>435</v>
      </c>
      <c r="G11" s="15" t="s">
        <v>748</v>
      </c>
      <c r="H11" s="65">
        <v>8</v>
      </c>
      <c r="I11" s="21">
        <v>15.2</v>
      </c>
      <c r="J11" s="15"/>
      <c r="K11" s="23" t="s">
        <v>74</v>
      </c>
      <c r="L11" s="23" t="s">
        <v>637</v>
      </c>
      <c r="M11" s="22" t="s">
        <v>749</v>
      </c>
      <c r="N11" s="24">
        <v>2001</v>
      </c>
      <c r="O11" s="24" t="s">
        <v>750</v>
      </c>
      <c r="P11" s="24" t="s">
        <v>929</v>
      </c>
      <c r="X11" s="47"/>
      <c r="Y11" s="48"/>
      <c r="Z11" s="49"/>
      <c r="AA11" s="49"/>
      <c r="AB11" s="47"/>
      <c r="AC11" s="47"/>
      <c r="AD11" s="47"/>
      <c r="AE11" s="47"/>
      <c r="AF11" s="47"/>
      <c r="AG11" s="47"/>
      <c r="AH11" s="47"/>
      <c r="AI11" s="47"/>
      <c r="AJ11" s="47"/>
    </row>
    <row r="12" spans="1:63" s="24" customFormat="1" ht="20" customHeight="1">
      <c r="A12" s="11" t="s">
        <v>28</v>
      </c>
      <c r="B12" s="11" t="s">
        <v>29</v>
      </c>
      <c r="C12" s="13" t="s">
        <v>30</v>
      </c>
      <c r="D12" s="14">
        <v>5.2</v>
      </c>
      <c r="E12" s="42" t="s">
        <v>31</v>
      </c>
      <c r="F12" s="13" t="s">
        <v>32</v>
      </c>
      <c r="G12" s="15" t="s">
        <v>33</v>
      </c>
      <c r="H12" s="14">
        <v>10</v>
      </c>
      <c r="I12" s="16">
        <v>13</v>
      </c>
      <c r="J12" s="13" t="s">
        <v>17</v>
      </c>
      <c r="K12" s="59" t="s">
        <v>95</v>
      </c>
      <c r="L12" s="8"/>
      <c r="M12" s="13" t="s">
        <v>34</v>
      </c>
      <c r="N12" s="8">
        <v>2020</v>
      </c>
      <c r="O12" s="8" t="s">
        <v>35</v>
      </c>
      <c r="P12" s="55" t="s">
        <v>931</v>
      </c>
      <c r="X12" s="47"/>
      <c r="Y12" s="48"/>
      <c r="Z12" s="49"/>
      <c r="AA12" s="49"/>
      <c r="AB12" s="47"/>
      <c r="AC12" s="47"/>
      <c r="AD12" s="47"/>
      <c r="AE12" s="47"/>
      <c r="AF12" s="47"/>
      <c r="AG12" s="47"/>
      <c r="AH12" s="47"/>
      <c r="AI12" s="47"/>
      <c r="AJ12" s="47"/>
    </row>
    <row r="13" spans="1:63" ht="20" customHeight="1">
      <c r="A13" s="11" t="s">
        <v>810</v>
      </c>
      <c r="B13" s="11" t="s">
        <v>811</v>
      </c>
      <c r="C13" s="13" t="s">
        <v>812</v>
      </c>
      <c r="D13" s="14">
        <v>0.52</v>
      </c>
      <c r="E13" s="42" t="s">
        <v>813</v>
      </c>
      <c r="F13" s="13" t="s">
        <v>814</v>
      </c>
      <c r="G13" s="15" t="s">
        <v>24</v>
      </c>
      <c r="H13" s="14">
        <v>14</v>
      </c>
      <c r="I13" s="16">
        <v>0.47</v>
      </c>
      <c r="J13" s="13" t="s">
        <v>140</v>
      </c>
      <c r="K13" s="59" t="s">
        <v>95</v>
      </c>
      <c r="M13" s="13" t="s">
        <v>815</v>
      </c>
      <c r="N13" s="8">
        <v>2019</v>
      </c>
      <c r="O13" s="8" t="s">
        <v>816</v>
      </c>
      <c r="P13" s="55" t="s">
        <v>932</v>
      </c>
      <c r="Q13" s="8"/>
      <c r="R13" s="8"/>
      <c r="X13" s="45"/>
      <c r="Y13" s="46"/>
      <c r="Z13" s="46"/>
      <c r="AA13" s="46"/>
      <c r="AB13" s="45"/>
      <c r="AC13" s="45"/>
      <c r="AD13" s="45"/>
      <c r="AE13" s="45"/>
      <c r="AF13" s="45"/>
      <c r="AG13" s="45"/>
      <c r="AH13" s="45"/>
      <c r="AI13" s="45"/>
      <c r="AJ13" s="45"/>
      <c r="BI13" s="8"/>
      <c r="BJ13" s="8"/>
      <c r="BK13" s="8"/>
    </row>
    <row r="14" spans="1:63" s="24" customFormat="1" ht="20" customHeight="1">
      <c r="A14" s="12" t="s">
        <v>357</v>
      </c>
      <c r="B14" s="11" t="s">
        <v>358</v>
      </c>
      <c r="C14" s="13" t="s">
        <v>359</v>
      </c>
      <c r="D14" s="15">
        <v>2.5</v>
      </c>
      <c r="E14" s="41" t="s">
        <v>66</v>
      </c>
      <c r="F14" s="13" t="s">
        <v>360</v>
      </c>
      <c r="G14" s="15" t="s">
        <v>24</v>
      </c>
      <c r="H14" s="14">
        <v>14</v>
      </c>
      <c r="I14" s="16">
        <v>3.74</v>
      </c>
      <c r="J14" s="13" t="s">
        <v>40</v>
      </c>
      <c r="K14" s="59" t="s">
        <v>95</v>
      </c>
      <c r="L14" s="8"/>
      <c r="M14" s="13" t="s">
        <v>361</v>
      </c>
      <c r="N14" s="8">
        <v>2010</v>
      </c>
      <c r="O14" s="8" t="s">
        <v>362</v>
      </c>
      <c r="P14" s="55" t="s">
        <v>933</v>
      </c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</row>
    <row r="15" spans="1:63" ht="20" customHeight="1">
      <c r="A15" s="11" t="s">
        <v>117</v>
      </c>
      <c r="B15" s="12" t="s">
        <v>216</v>
      </c>
      <c r="C15" s="13" t="s">
        <v>59</v>
      </c>
      <c r="D15" s="14" t="s">
        <v>47</v>
      </c>
      <c r="E15" s="42" t="s">
        <v>217</v>
      </c>
      <c r="F15" s="13" t="s">
        <v>218</v>
      </c>
      <c r="G15" s="15" t="s">
        <v>40</v>
      </c>
      <c r="H15" s="14">
        <v>28</v>
      </c>
      <c r="I15" s="16">
        <v>2.8159999999999998</v>
      </c>
      <c r="J15" s="13" t="s">
        <v>40</v>
      </c>
      <c r="K15" s="59" t="s">
        <v>95</v>
      </c>
      <c r="M15" s="13" t="s">
        <v>219</v>
      </c>
      <c r="N15" s="8">
        <v>2019</v>
      </c>
      <c r="O15" s="8" t="s">
        <v>220</v>
      </c>
      <c r="P15" s="28" t="s">
        <v>226</v>
      </c>
      <c r="Q15" s="8"/>
      <c r="R15" s="8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BI15" s="8"/>
      <c r="BJ15" s="8"/>
      <c r="BK15" s="8"/>
    </row>
    <row r="16" spans="1:63" ht="20" customHeight="1">
      <c r="A16" s="11" t="s">
        <v>117</v>
      </c>
      <c r="B16" s="12" t="s">
        <v>363</v>
      </c>
      <c r="C16" s="13" t="s">
        <v>364</v>
      </c>
      <c r="D16" s="14">
        <v>8.7899999999999991</v>
      </c>
      <c r="E16" s="42" t="s">
        <v>45</v>
      </c>
      <c r="F16" s="13" t="s">
        <v>365</v>
      </c>
      <c r="G16" s="15" t="s">
        <v>24</v>
      </c>
      <c r="H16" s="14">
        <v>14</v>
      </c>
      <c r="I16" s="16">
        <v>8.08</v>
      </c>
      <c r="J16" s="13" t="s">
        <v>40</v>
      </c>
      <c r="K16" s="59" t="s">
        <v>95</v>
      </c>
      <c r="M16" s="13" t="s">
        <v>366</v>
      </c>
      <c r="N16" s="8">
        <v>2013</v>
      </c>
      <c r="O16" s="8" t="s">
        <v>367</v>
      </c>
      <c r="P16" s="52" t="s">
        <v>934</v>
      </c>
      <c r="Q16" s="8"/>
      <c r="R16" s="8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BI16" s="8"/>
      <c r="BJ16" s="8"/>
      <c r="BK16" s="8"/>
    </row>
    <row r="17" spans="1:63" ht="20" customHeight="1">
      <c r="A17" s="12" t="s">
        <v>117</v>
      </c>
      <c r="B17" s="12" t="s">
        <v>443</v>
      </c>
      <c r="C17" s="13" t="s">
        <v>759</v>
      </c>
      <c r="D17" s="15">
        <v>0.2</v>
      </c>
      <c r="E17" s="41" t="s">
        <v>38</v>
      </c>
      <c r="F17" s="13" t="s">
        <v>450</v>
      </c>
      <c r="G17" s="15" t="s">
        <v>24</v>
      </c>
      <c r="H17" s="14">
        <v>20</v>
      </c>
      <c r="I17" s="16">
        <v>2</v>
      </c>
      <c r="J17" s="13" t="s">
        <v>40</v>
      </c>
      <c r="K17" s="59" t="s">
        <v>95</v>
      </c>
      <c r="M17" s="13" t="s">
        <v>760</v>
      </c>
      <c r="N17" s="8">
        <v>2016</v>
      </c>
      <c r="O17" s="8" t="s">
        <v>761</v>
      </c>
      <c r="P17" s="52" t="s">
        <v>762</v>
      </c>
      <c r="Q17" s="8"/>
      <c r="R17" s="8"/>
      <c r="X17" s="45"/>
      <c r="Y17" s="46"/>
      <c r="Z17" s="46"/>
      <c r="AA17" s="46"/>
      <c r="AB17" s="46"/>
      <c r="AC17" s="46"/>
      <c r="AD17" s="46"/>
      <c r="AE17" s="46"/>
      <c r="AF17" s="45"/>
      <c r="AG17" s="45"/>
      <c r="AH17" s="45"/>
      <c r="AI17" s="45"/>
      <c r="AJ17" s="45"/>
      <c r="BI17" s="8"/>
      <c r="BJ17" s="8"/>
      <c r="BK17" s="8"/>
    </row>
    <row r="18" spans="1:63" ht="20" customHeight="1">
      <c r="A18" s="11" t="s">
        <v>117</v>
      </c>
      <c r="B18" s="12" t="s">
        <v>443</v>
      </c>
      <c r="C18" s="13" t="s">
        <v>753</v>
      </c>
      <c r="D18" s="14">
        <v>1.1499999999999999</v>
      </c>
      <c r="E18" s="42" t="s">
        <v>188</v>
      </c>
      <c r="F18" s="13" t="s">
        <v>754</v>
      </c>
      <c r="G18" s="15" t="s">
        <v>755</v>
      </c>
      <c r="H18" s="14">
        <v>7</v>
      </c>
      <c r="I18" s="16">
        <v>4.1399999999999997</v>
      </c>
      <c r="J18" s="13" t="s">
        <v>40</v>
      </c>
      <c r="K18" s="59" t="s">
        <v>95</v>
      </c>
      <c r="M18" s="13" t="s">
        <v>756</v>
      </c>
      <c r="N18" s="8">
        <v>2014</v>
      </c>
      <c r="O18" s="8" t="s">
        <v>757</v>
      </c>
      <c r="P18" s="55" t="s">
        <v>758</v>
      </c>
      <c r="Q18" s="8"/>
      <c r="R18" s="8"/>
      <c r="X18" s="45"/>
      <c r="Y18" s="46"/>
      <c r="Z18" s="46"/>
      <c r="AA18" s="46"/>
      <c r="AB18" s="46"/>
      <c r="AC18" s="46"/>
      <c r="AD18" s="46"/>
      <c r="AE18" s="46"/>
      <c r="AF18" s="45"/>
      <c r="AG18" s="45"/>
      <c r="AH18" s="45"/>
      <c r="AI18" s="45"/>
      <c r="AJ18" s="45"/>
      <c r="BI18" s="8"/>
      <c r="BJ18" s="8"/>
      <c r="BK18" s="8"/>
    </row>
    <row r="19" spans="1:63" ht="20" customHeight="1">
      <c r="A19" s="12" t="s">
        <v>117</v>
      </c>
      <c r="B19" s="12" t="s">
        <v>443</v>
      </c>
      <c r="C19" s="13" t="s">
        <v>59</v>
      </c>
      <c r="D19" s="15">
        <v>5</v>
      </c>
      <c r="E19" s="41" t="s">
        <v>104</v>
      </c>
      <c r="F19" s="13" t="s">
        <v>104</v>
      </c>
      <c r="G19" s="15" t="s">
        <v>24</v>
      </c>
      <c r="H19" s="14">
        <v>9</v>
      </c>
      <c r="I19" s="16">
        <v>6.5</v>
      </c>
      <c r="J19" s="13" t="s">
        <v>40</v>
      </c>
      <c r="K19" s="59" t="s">
        <v>95</v>
      </c>
      <c r="M19" s="13" t="s">
        <v>872</v>
      </c>
      <c r="N19" s="8">
        <v>2016</v>
      </c>
      <c r="O19" s="18" t="s">
        <v>873</v>
      </c>
      <c r="P19" s="52" t="s">
        <v>874</v>
      </c>
      <c r="Q19" s="8"/>
      <c r="R19" s="8"/>
      <c r="X19" s="45"/>
      <c r="Y19" s="46"/>
      <c r="Z19" s="46"/>
      <c r="AA19" s="46"/>
      <c r="AB19" s="46"/>
      <c r="AC19" s="46"/>
      <c r="AD19" s="46"/>
      <c r="AE19" s="46"/>
      <c r="AF19" s="45"/>
      <c r="AG19" s="45"/>
      <c r="AH19" s="45"/>
      <c r="AI19" s="45"/>
      <c r="AJ19" s="45"/>
      <c r="BI19" s="8"/>
      <c r="BJ19" s="8"/>
      <c r="BK19" s="8"/>
    </row>
    <row r="20" spans="1:63" s="24" customFormat="1" ht="20" customHeight="1">
      <c r="A20" s="12" t="s">
        <v>117</v>
      </c>
      <c r="B20" s="12" t="s">
        <v>443</v>
      </c>
      <c r="C20" s="13" t="s">
        <v>444</v>
      </c>
      <c r="D20" s="15"/>
      <c r="E20" s="41" t="s">
        <v>66</v>
      </c>
      <c r="F20" s="13" t="s">
        <v>445</v>
      </c>
      <c r="G20" s="15" t="s">
        <v>40</v>
      </c>
      <c r="H20" s="14">
        <v>18</v>
      </c>
      <c r="I20" s="16" t="s">
        <v>47</v>
      </c>
      <c r="J20" s="13" t="s">
        <v>40</v>
      </c>
      <c r="K20" s="59" t="s">
        <v>95</v>
      </c>
      <c r="L20" s="8"/>
      <c r="M20" s="13" t="s">
        <v>446</v>
      </c>
      <c r="N20" s="8">
        <v>2017</v>
      </c>
      <c r="O20" s="27" t="s">
        <v>447</v>
      </c>
      <c r="P20" s="52" t="s">
        <v>448</v>
      </c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63" ht="20" customHeight="1">
      <c r="A21" s="12" t="s">
        <v>117</v>
      </c>
      <c r="B21" s="12" t="s">
        <v>118</v>
      </c>
      <c r="C21" s="13" t="s">
        <v>59</v>
      </c>
      <c r="D21" s="15">
        <v>2.7</v>
      </c>
      <c r="E21" s="41" t="s">
        <v>119</v>
      </c>
      <c r="F21" s="13" t="s">
        <v>120</v>
      </c>
      <c r="G21" s="15" t="s">
        <v>39</v>
      </c>
      <c r="H21" s="14">
        <v>4</v>
      </c>
      <c r="I21" s="16">
        <v>1</v>
      </c>
      <c r="J21" s="13" t="s">
        <v>121</v>
      </c>
      <c r="K21" s="59" t="s">
        <v>95</v>
      </c>
      <c r="M21" s="13" t="s">
        <v>122</v>
      </c>
      <c r="N21" s="8">
        <v>2011</v>
      </c>
      <c r="O21" s="8" t="s">
        <v>123</v>
      </c>
      <c r="P21" s="55" t="s">
        <v>935</v>
      </c>
      <c r="Q21" s="8"/>
      <c r="R21" s="8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BI21" s="8"/>
      <c r="BJ21" s="8"/>
      <c r="BK21" s="8"/>
    </row>
    <row r="22" spans="1:63" ht="20" customHeight="1">
      <c r="A22" s="12" t="s">
        <v>117</v>
      </c>
      <c r="B22" s="12" t="s">
        <v>118</v>
      </c>
      <c r="C22" s="13" t="s">
        <v>59</v>
      </c>
      <c r="D22" s="15">
        <v>2.5</v>
      </c>
      <c r="E22" s="41" t="s">
        <v>280</v>
      </c>
      <c r="F22" s="13" t="s">
        <v>281</v>
      </c>
      <c r="G22" s="15" t="s">
        <v>282</v>
      </c>
      <c r="H22" s="14">
        <v>4</v>
      </c>
      <c r="I22" s="16">
        <v>1.63</v>
      </c>
      <c r="J22" s="13" t="s">
        <v>283</v>
      </c>
      <c r="K22" s="59" t="s">
        <v>95</v>
      </c>
      <c r="M22" s="13" t="s">
        <v>284</v>
      </c>
      <c r="N22" s="8">
        <v>2013</v>
      </c>
      <c r="O22" s="8" t="s">
        <v>285</v>
      </c>
      <c r="P22" s="52" t="s">
        <v>286</v>
      </c>
      <c r="Q22" s="8"/>
      <c r="R22" s="8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BI22" s="8"/>
      <c r="BJ22" s="8"/>
      <c r="BK22" s="8"/>
    </row>
    <row r="23" spans="1:63" ht="20" customHeight="1">
      <c r="A23" s="19" t="s">
        <v>117</v>
      </c>
      <c r="B23" s="25" t="s">
        <v>132</v>
      </c>
      <c r="C23" s="20" t="s">
        <v>432</v>
      </c>
      <c r="E23" s="42" t="s">
        <v>38</v>
      </c>
      <c r="F23" s="15" t="s">
        <v>38</v>
      </c>
      <c r="H23" s="66">
        <v>6</v>
      </c>
      <c r="I23" s="21">
        <v>5.63</v>
      </c>
      <c r="K23" s="23" t="s">
        <v>74</v>
      </c>
      <c r="L23" s="23"/>
      <c r="M23" s="22" t="s">
        <v>433</v>
      </c>
      <c r="N23" s="24">
        <v>2006</v>
      </c>
      <c r="O23" s="24" t="s">
        <v>434</v>
      </c>
      <c r="P23" s="24" t="s">
        <v>936</v>
      </c>
      <c r="Q23" s="8"/>
      <c r="R23" s="8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BI23" s="8"/>
      <c r="BJ23" s="8"/>
      <c r="BK23" s="8"/>
    </row>
    <row r="24" spans="1:63" s="24" customFormat="1" ht="20" customHeight="1">
      <c r="A24" s="19" t="s">
        <v>117</v>
      </c>
      <c r="B24" s="25" t="s">
        <v>132</v>
      </c>
      <c r="C24" s="20" t="s">
        <v>432</v>
      </c>
      <c r="D24" s="14"/>
      <c r="E24" s="41" t="s">
        <v>104</v>
      </c>
      <c r="F24" s="15" t="s">
        <v>435</v>
      </c>
      <c r="G24" s="15" t="s">
        <v>413</v>
      </c>
      <c r="H24" s="65">
        <f>96/24</f>
        <v>4</v>
      </c>
      <c r="I24" s="21">
        <v>6.15</v>
      </c>
      <c r="J24" s="15"/>
      <c r="K24" s="23" t="s">
        <v>74</v>
      </c>
      <c r="L24" s="23" t="s">
        <v>437</v>
      </c>
      <c r="M24" s="22" t="s">
        <v>436</v>
      </c>
      <c r="N24" s="24">
        <v>2007</v>
      </c>
      <c r="O24" s="24" t="s">
        <v>438</v>
      </c>
      <c r="P24" s="24" t="s">
        <v>937</v>
      </c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 spans="1:63" s="24" customFormat="1" ht="20" customHeight="1">
      <c r="A25" s="12" t="s">
        <v>63</v>
      </c>
      <c r="B25" s="12" t="s">
        <v>112</v>
      </c>
      <c r="C25" s="13" t="s">
        <v>209</v>
      </c>
      <c r="D25" s="15">
        <v>0.65</v>
      </c>
      <c r="E25" s="41" t="s">
        <v>104</v>
      </c>
      <c r="F25" s="13" t="s">
        <v>104</v>
      </c>
      <c r="G25" s="15" t="s">
        <v>40</v>
      </c>
      <c r="H25" s="14">
        <v>15</v>
      </c>
      <c r="I25" s="16">
        <v>0.11</v>
      </c>
      <c r="J25" s="13" t="s">
        <v>40</v>
      </c>
      <c r="K25" s="59" t="s">
        <v>95</v>
      </c>
      <c r="L25" s="8"/>
      <c r="M25" s="13" t="s">
        <v>210</v>
      </c>
      <c r="N25" s="8">
        <v>2019</v>
      </c>
      <c r="O25" s="8" t="s">
        <v>211</v>
      </c>
      <c r="P25" s="55" t="s">
        <v>939</v>
      </c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</row>
    <row r="26" spans="1:63" s="24" customFormat="1" ht="20" customHeight="1">
      <c r="A26" s="12" t="s">
        <v>63</v>
      </c>
      <c r="B26" s="12" t="s">
        <v>112</v>
      </c>
      <c r="C26" s="13" t="s">
        <v>209</v>
      </c>
      <c r="D26" s="15" t="s">
        <v>47</v>
      </c>
      <c r="E26" s="41" t="s">
        <v>232</v>
      </c>
      <c r="F26" s="13" t="s">
        <v>233</v>
      </c>
      <c r="G26" s="15" t="s">
        <v>233</v>
      </c>
      <c r="H26" s="14">
        <v>10</v>
      </c>
      <c r="I26" s="16">
        <v>0.15</v>
      </c>
      <c r="J26" s="13" t="s">
        <v>234</v>
      </c>
      <c r="K26" s="59" t="s">
        <v>95</v>
      </c>
      <c r="L26" s="8"/>
      <c r="M26" s="13" t="s">
        <v>235</v>
      </c>
      <c r="N26" s="8">
        <v>2015</v>
      </c>
      <c r="O26" s="8" t="s">
        <v>236</v>
      </c>
      <c r="P26" s="54" t="s">
        <v>237</v>
      </c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</row>
    <row r="27" spans="1:63" ht="20" customHeight="1">
      <c r="A27" s="11" t="s">
        <v>63</v>
      </c>
      <c r="B27" s="12" t="s">
        <v>112</v>
      </c>
      <c r="C27" s="13" t="s">
        <v>59</v>
      </c>
      <c r="D27" s="14">
        <v>0.42199999999999999</v>
      </c>
      <c r="E27" s="42" t="s">
        <v>31</v>
      </c>
      <c r="F27" s="13" t="s">
        <v>801</v>
      </c>
      <c r="G27" s="15" t="s">
        <v>24</v>
      </c>
      <c r="H27" s="14">
        <v>14</v>
      </c>
      <c r="I27" s="16">
        <v>1.1040000000000001</v>
      </c>
      <c r="J27" s="13" t="s">
        <v>802</v>
      </c>
      <c r="K27" s="59" t="s">
        <v>95</v>
      </c>
      <c r="M27" s="13" t="s">
        <v>803</v>
      </c>
      <c r="N27" s="8">
        <v>2017</v>
      </c>
      <c r="O27" s="18" t="s">
        <v>804</v>
      </c>
      <c r="P27" s="54" t="s">
        <v>805</v>
      </c>
      <c r="Q27" s="8"/>
      <c r="R27" s="8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BI27" s="8"/>
      <c r="BJ27" s="8"/>
      <c r="BK27" s="8"/>
    </row>
    <row r="28" spans="1:63" s="24" customFormat="1" ht="20" customHeight="1">
      <c r="A28" s="11" t="s">
        <v>63</v>
      </c>
      <c r="B28" s="12" t="s">
        <v>112</v>
      </c>
      <c r="C28" s="13" t="s">
        <v>472</v>
      </c>
      <c r="D28" s="14" t="s">
        <v>473</v>
      </c>
      <c r="E28" s="42" t="s">
        <v>45</v>
      </c>
      <c r="F28" s="13" t="s">
        <v>474</v>
      </c>
      <c r="G28" s="15" t="s">
        <v>475</v>
      </c>
      <c r="H28" s="14">
        <v>7</v>
      </c>
      <c r="I28" s="16">
        <v>1.25</v>
      </c>
      <c r="J28" s="13" t="s">
        <v>476</v>
      </c>
      <c r="K28" s="59" t="s">
        <v>95</v>
      </c>
      <c r="L28" s="8"/>
      <c r="M28" s="13" t="s">
        <v>477</v>
      </c>
      <c r="N28" s="8">
        <v>2015</v>
      </c>
      <c r="O28" s="8" t="s">
        <v>478</v>
      </c>
      <c r="P28" s="54" t="s">
        <v>479</v>
      </c>
    </row>
    <row r="29" spans="1:63" s="24" customFormat="1" ht="20" customHeight="1">
      <c r="A29" s="12" t="s">
        <v>63</v>
      </c>
      <c r="B29" s="12" t="s">
        <v>112</v>
      </c>
      <c r="C29" s="13" t="s">
        <v>209</v>
      </c>
      <c r="D29" s="15">
        <v>0.51</v>
      </c>
      <c r="E29" s="41" t="s">
        <v>287</v>
      </c>
      <c r="F29" s="13" t="s">
        <v>288</v>
      </c>
      <c r="G29" s="15" t="s">
        <v>288</v>
      </c>
      <c r="H29" s="14">
        <v>14</v>
      </c>
      <c r="I29" s="16">
        <v>1.35</v>
      </c>
      <c r="J29" s="13" t="s">
        <v>40</v>
      </c>
      <c r="K29" s="59" t="s">
        <v>95</v>
      </c>
      <c r="L29" s="8"/>
      <c r="M29" s="13" t="s">
        <v>289</v>
      </c>
      <c r="N29" s="8">
        <v>2018</v>
      </c>
      <c r="O29" s="8" t="s">
        <v>290</v>
      </c>
      <c r="P29" s="52" t="s">
        <v>291</v>
      </c>
    </row>
    <row r="30" spans="1:63" ht="20" customHeight="1">
      <c r="A30" s="19" t="s">
        <v>63</v>
      </c>
      <c r="B30" s="19" t="s">
        <v>112</v>
      </c>
      <c r="C30" s="20" t="s">
        <v>307</v>
      </c>
      <c r="E30" s="41" t="s">
        <v>104</v>
      </c>
      <c r="F30" s="15" t="s">
        <v>397</v>
      </c>
      <c r="G30" s="15" t="s">
        <v>398</v>
      </c>
      <c r="H30" s="65">
        <v>2</v>
      </c>
      <c r="I30" s="21">
        <v>1.72</v>
      </c>
      <c r="K30" s="23" t="s">
        <v>74</v>
      </c>
      <c r="L30" s="23" t="s">
        <v>400</v>
      </c>
      <c r="M30" s="22" t="s">
        <v>399</v>
      </c>
      <c r="N30" s="24">
        <v>2005</v>
      </c>
      <c r="O30" s="24" t="s">
        <v>401</v>
      </c>
      <c r="P30" s="24" t="s">
        <v>941</v>
      </c>
      <c r="Q30" s="8"/>
      <c r="R30" s="8"/>
      <c r="BI30" s="8"/>
      <c r="BJ30" s="8"/>
      <c r="BK30" s="8"/>
    </row>
    <row r="31" spans="1:63" ht="20" customHeight="1">
      <c r="A31" s="19" t="s">
        <v>63</v>
      </c>
      <c r="B31" s="19" t="s">
        <v>112</v>
      </c>
      <c r="C31" s="20"/>
      <c r="E31" s="41" t="s">
        <v>104</v>
      </c>
      <c r="F31" s="15" t="s">
        <v>397</v>
      </c>
      <c r="G31" s="15" t="s">
        <v>635</v>
      </c>
      <c r="H31" s="65">
        <v>5</v>
      </c>
      <c r="I31" s="21">
        <v>2.31</v>
      </c>
      <c r="K31" s="23" t="s">
        <v>74</v>
      </c>
      <c r="L31" s="67" t="s">
        <v>1000</v>
      </c>
      <c r="M31" s="22" t="s">
        <v>636</v>
      </c>
      <c r="N31" s="24">
        <v>2003</v>
      </c>
      <c r="O31" s="24" t="s">
        <v>638</v>
      </c>
      <c r="P31" s="55" t="s">
        <v>945</v>
      </c>
      <c r="Q31" s="8"/>
      <c r="R31" s="8"/>
      <c r="BI31" s="8"/>
      <c r="BJ31" s="8"/>
      <c r="BK31" s="8"/>
    </row>
    <row r="32" spans="1:63" ht="20" customHeight="1">
      <c r="A32" s="12" t="s">
        <v>63</v>
      </c>
      <c r="B32" s="12" t="s">
        <v>112</v>
      </c>
      <c r="C32" s="13" t="s">
        <v>506</v>
      </c>
      <c r="D32" s="15">
        <v>1.1000000000000001</v>
      </c>
      <c r="E32" s="41" t="s">
        <v>104</v>
      </c>
      <c r="F32" s="13" t="s">
        <v>507</v>
      </c>
      <c r="G32" s="15" t="s">
        <v>24</v>
      </c>
      <c r="H32" s="14">
        <v>7</v>
      </c>
      <c r="I32" s="16">
        <v>3</v>
      </c>
      <c r="J32" s="13" t="s">
        <v>40</v>
      </c>
      <c r="K32" s="59" t="s">
        <v>95</v>
      </c>
      <c r="M32" s="13" t="s">
        <v>508</v>
      </c>
      <c r="N32" s="8">
        <v>2012</v>
      </c>
      <c r="O32" s="18" t="s">
        <v>509</v>
      </c>
      <c r="P32" s="54" t="s">
        <v>510</v>
      </c>
      <c r="Q32" s="8"/>
      <c r="R32" s="8"/>
      <c r="BI32" s="8"/>
      <c r="BJ32" s="8"/>
      <c r="BK32" s="8"/>
    </row>
    <row r="33" spans="1:63" ht="20" customHeight="1">
      <c r="A33" s="11" t="s">
        <v>63</v>
      </c>
      <c r="B33" s="12" t="s">
        <v>112</v>
      </c>
      <c r="C33" s="13" t="s">
        <v>316</v>
      </c>
      <c r="D33" s="14">
        <v>2.75</v>
      </c>
      <c r="E33" s="74" t="s">
        <v>1013</v>
      </c>
      <c r="F33" s="13" t="s">
        <v>794</v>
      </c>
      <c r="G33" s="15" t="s">
        <v>794</v>
      </c>
      <c r="H33" s="14">
        <v>10</v>
      </c>
      <c r="I33" s="16">
        <v>3.32</v>
      </c>
      <c r="J33" s="13" t="s">
        <v>40</v>
      </c>
      <c r="K33" s="59" t="s">
        <v>95</v>
      </c>
      <c r="M33" s="13" t="s">
        <v>795</v>
      </c>
      <c r="N33" s="8">
        <v>2019</v>
      </c>
      <c r="O33" s="8" t="s">
        <v>796</v>
      </c>
      <c r="P33" s="55" t="s">
        <v>947</v>
      </c>
      <c r="Q33" s="8"/>
      <c r="R33" s="8"/>
      <c r="BI33" s="8"/>
      <c r="BJ33" s="8"/>
      <c r="BK33" s="8"/>
    </row>
    <row r="34" spans="1:63" ht="20" customHeight="1">
      <c r="A34" s="12" t="s">
        <v>63</v>
      </c>
      <c r="B34" s="12" t="s">
        <v>112</v>
      </c>
      <c r="C34" s="13" t="s">
        <v>302</v>
      </c>
      <c r="D34" s="15">
        <v>7.44</v>
      </c>
      <c r="E34" s="41" t="s">
        <v>66</v>
      </c>
      <c r="F34" s="13" t="s">
        <v>303</v>
      </c>
      <c r="G34" s="15" t="s">
        <v>303</v>
      </c>
      <c r="H34" s="14">
        <v>21</v>
      </c>
      <c r="I34" s="16">
        <v>3.92</v>
      </c>
      <c r="J34" s="13" t="s">
        <v>17</v>
      </c>
      <c r="K34" s="59" t="s">
        <v>95</v>
      </c>
      <c r="M34" s="13" t="s">
        <v>304</v>
      </c>
      <c r="N34" s="8">
        <v>2019</v>
      </c>
      <c r="O34" s="8" t="s">
        <v>305</v>
      </c>
      <c r="P34" s="55" t="s">
        <v>306</v>
      </c>
      <c r="Q34" s="8"/>
      <c r="R34" s="8"/>
      <c r="BI34" s="8"/>
      <c r="BJ34" s="8"/>
      <c r="BK34" s="8"/>
    </row>
    <row r="35" spans="1:63" ht="20" customHeight="1">
      <c r="A35" s="11" t="s">
        <v>63</v>
      </c>
      <c r="B35" s="12" t="s">
        <v>112</v>
      </c>
      <c r="C35" s="13" t="s">
        <v>405</v>
      </c>
      <c r="D35" s="14">
        <v>4.03</v>
      </c>
      <c r="E35" s="42" t="s">
        <v>217</v>
      </c>
      <c r="F35" s="13" t="s">
        <v>739</v>
      </c>
      <c r="G35" s="15" t="s">
        <v>39</v>
      </c>
      <c r="H35" s="14">
        <v>7</v>
      </c>
      <c r="I35" s="16">
        <v>4.54</v>
      </c>
      <c r="J35" s="13" t="s">
        <v>40</v>
      </c>
      <c r="K35" s="59" t="s">
        <v>95</v>
      </c>
      <c r="M35" s="13" t="s">
        <v>740</v>
      </c>
      <c r="N35" s="8">
        <v>2020</v>
      </c>
      <c r="O35" s="18" t="s">
        <v>741</v>
      </c>
      <c r="P35" s="52" t="s">
        <v>742</v>
      </c>
      <c r="Q35" s="8"/>
      <c r="R35" s="8"/>
      <c r="BI35" s="8"/>
      <c r="BJ35" s="8"/>
      <c r="BK35" s="8"/>
    </row>
    <row r="36" spans="1:63" ht="20" customHeight="1">
      <c r="A36" s="19" t="s">
        <v>63</v>
      </c>
      <c r="B36" s="19" t="s">
        <v>112</v>
      </c>
      <c r="C36" s="20" t="s">
        <v>307</v>
      </c>
      <c r="E36" s="41" t="s">
        <v>104</v>
      </c>
      <c r="F36" s="15" t="s">
        <v>397</v>
      </c>
      <c r="G36" s="15" t="s">
        <v>398</v>
      </c>
      <c r="H36" s="65">
        <f>140/24</f>
        <v>5.833333333333333</v>
      </c>
      <c r="I36" s="21">
        <v>4.57</v>
      </c>
      <c r="K36" s="23" t="s">
        <v>74</v>
      </c>
      <c r="L36" s="23" t="s">
        <v>403</v>
      </c>
      <c r="M36" s="22" t="s">
        <v>402</v>
      </c>
      <c r="N36" s="24">
        <v>2007</v>
      </c>
      <c r="O36" s="24" t="s">
        <v>404</v>
      </c>
      <c r="P36" s="24" t="s">
        <v>942</v>
      </c>
      <c r="Q36" s="8"/>
      <c r="R36" s="8"/>
      <c r="BI36" s="8"/>
      <c r="BJ36" s="8"/>
      <c r="BK36" s="8"/>
    </row>
    <row r="37" spans="1:63" ht="20" customHeight="1">
      <c r="A37" s="12" t="s">
        <v>63</v>
      </c>
      <c r="B37" s="12" t="s">
        <v>112</v>
      </c>
      <c r="C37" s="13" t="s">
        <v>578</v>
      </c>
      <c r="D37" s="15">
        <v>3</v>
      </c>
      <c r="E37" s="41" t="s">
        <v>92</v>
      </c>
      <c r="F37" s="13" t="s">
        <v>92</v>
      </c>
      <c r="G37" s="15" t="s">
        <v>40</v>
      </c>
      <c r="H37" s="14">
        <v>6</v>
      </c>
      <c r="I37" s="16">
        <v>5</v>
      </c>
      <c r="J37" s="13" t="s">
        <v>40</v>
      </c>
      <c r="K37" s="59" t="s">
        <v>74</v>
      </c>
      <c r="L37" s="59" t="s">
        <v>999</v>
      </c>
      <c r="M37" s="13" t="s">
        <v>579</v>
      </c>
      <c r="N37" s="8">
        <v>2013</v>
      </c>
      <c r="O37" s="8" t="s">
        <v>580</v>
      </c>
      <c r="P37" s="55" t="s">
        <v>944</v>
      </c>
      <c r="Q37" s="8"/>
      <c r="R37" s="8"/>
      <c r="BI37" s="8"/>
      <c r="BJ37" s="8"/>
      <c r="BK37" s="8"/>
    </row>
    <row r="38" spans="1:63" ht="20" customHeight="1">
      <c r="A38" s="11" t="s">
        <v>63</v>
      </c>
      <c r="B38" s="12" t="s">
        <v>112</v>
      </c>
      <c r="C38" s="13" t="s">
        <v>657</v>
      </c>
      <c r="E38" s="42" t="s">
        <v>658</v>
      </c>
      <c r="F38" s="13" t="s">
        <v>664</v>
      </c>
      <c r="G38" s="15" t="s">
        <v>54</v>
      </c>
      <c r="H38" s="14">
        <v>14</v>
      </c>
      <c r="I38" s="16">
        <v>6.24</v>
      </c>
      <c r="J38" s="13" t="s">
        <v>660</v>
      </c>
      <c r="K38" s="23" t="s">
        <v>95</v>
      </c>
      <c r="M38" s="13" t="s">
        <v>665</v>
      </c>
      <c r="N38" s="8">
        <v>2011</v>
      </c>
      <c r="O38" s="8" t="s">
        <v>666</v>
      </c>
      <c r="P38" s="52" t="s">
        <v>667</v>
      </c>
      <c r="Q38" s="8"/>
      <c r="R38" s="8"/>
      <c r="BI38" s="8"/>
      <c r="BJ38" s="8"/>
      <c r="BK38" s="8"/>
    </row>
    <row r="39" spans="1:63" ht="20" customHeight="1">
      <c r="A39" s="12" t="s">
        <v>63</v>
      </c>
      <c r="B39" s="12" t="s">
        <v>112</v>
      </c>
      <c r="C39" s="13" t="s">
        <v>518</v>
      </c>
      <c r="D39" s="15"/>
      <c r="E39" s="41" t="s">
        <v>270</v>
      </c>
      <c r="F39" s="13" t="s">
        <v>519</v>
      </c>
      <c r="G39" s="15" t="s">
        <v>519</v>
      </c>
      <c r="H39" s="14">
        <v>14</v>
      </c>
      <c r="I39" s="16">
        <v>7.02</v>
      </c>
      <c r="J39" s="13" t="s">
        <v>520</v>
      </c>
      <c r="K39" s="59" t="s">
        <v>95</v>
      </c>
      <c r="M39" s="13" t="s">
        <v>521</v>
      </c>
      <c r="N39" s="8">
        <v>2014</v>
      </c>
      <c r="O39" s="18" t="s">
        <v>522</v>
      </c>
      <c r="P39" s="54" t="s">
        <v>523</v>
      </c>
      <c r="Q39" s="8"/>
      <c r="R39" s="8"/>
      <c r="BI39" s="8"/>
      <c r="BJ39" s="8"/>
      <c r="BK39" s="8"/>
    </row>
    <row r="40" spans="1:63" ht="20" customHeight="1">
      <c r="A40" s="12" t="s">
        <v>63</v>
      </c>
      <c r="B40" s="12" t="s">
        <v>112</v>
      </c>
      <c r="C40" s="13" t="s">
        <v>657</v>
      </c>
      <c r="D40" s="15">
        <v>1.76</v>
      </c>
      <c r="E40" s="41" t="s">
        <v>119</v>
      </c>
      <c r="F40" s="13" t="s">
        <v>668</v>
      </c>
      <c r="G40" s="15" t="s">
        <v>668</v>
      </c>
      <c r="H40" s="14">
        <v>14</v>
      </c>
      <c r="I40" s="16">
        <v>7.47</v>
      </c>
      <c r="J40" s="13" t="s">
        <v>40</v>
      </c>
      <c r="K40" s="23" t="s">
        <v>95</v>
      </c>
      <c r="M40" s="13" t="s">
        <v>669</v>
      </c>
      <c r="N40" s="8">
        <v>2011</v>
      </c>
      <c r="O40" s="18" t="s">
        <v>670</v>
      </c>
      <c r="P40" s="52" t="s">
        <v>671</v>
      </c>
      <c r="Q40" s="8"/>
      <c r="R40" s="8"/>
      <c r="BI40" s="8"/>
      <c r="BJ40" s="8"/>
      <c r="BK40" s="8"/>
    </row>
    <row r="41" spans="1:63" ht="20" customHeight="1">
      <c r="A41" s="11" t="s">
        <v>63</v>
      </c>
      <c r="B41" s="12" t="s">
        <v>112</v>
      </c>
      <c r="C41" s="13" t="s">
        <v>657</v>
      </c>
      <c r="D41" s="14">
        <v>1.5</v>
      </c>
      <c r="E41" s="42" t="s">
        <v>658</v>
      </c>
      <c r="F41" s="13" t="s">
        <v>659</v>
      </c>
      <c r="G41" s="15" t="s">
        <v>54</v>
      </c>
      <c r="H41" s="14">
        <v>14</v>
      </c>
      <c r="I41" s="16">
        <v>8.1999999999999993</v>
      </c>
      <c r="J41" s="13" t="s">
        <v>660</v>
      </c>
      <c r="K41" s="23" t="s">
        <v>95</v>
      </c>
      <c r="M41" s="13" t="s">
        <v>661</v>
      </c>
      <c r="N41" s="8">
        <v>2013</v>
      </c>
      <c r="O41" s="18" t="s">
        <v>662</v>
      </c>
      <c r="P41" s="54" t="s">
        <v>663</v>
      </c>
      <c r="Q41" s="8"/>
      <c r="R41" s="8"/>
      <c r="BI41" s="8"/>
      <c r="BJ41" s="8"/>
      <c r="BK41" s="8"/>
    </row>
    <row r="42" spans="1:63" ht="20" customHeight="1">
      <c r="A42" s="12" t="s">
        <v>63</v>
      </c>
      <c r="B42" s="12" t="s">
        <v>112</v>
      </c>
      <c r="C42" s="13" t="s">
        <v>59</v>
      </c>
      <c r="D42" s="15">
        <v>1.6</v>
      </c>
      <c r="E42" s="41" t="s">
        <v>66</v>
      </c>
      <c r="F42" s="13" t="s">
        <v>113</v>
      </c>
      <c r="G42" s="15" t="s">
        <v>39</v>
      </c>
      <c r="H42" s="14">
        <v>7</v>
      </c>
      <c r="I42" s="16">
        <v>8.42</v>
      </c>
      <c r="J42" s="13" t="s">
        <v>114</v>
      </c>
      <c r="K42" s="59" t="s">
        <v>95</v>
      </c>
      <c r="M42" s="13" t="s">
        <v>115</v>
      </c>
      <c r="N42" s="8">
        <v>2008</v>
      </c>
      <c r="O42" s="8" t="s">
        <v>116</v>
      </c>
      <c r="P42" s="55" t="s">
        <v>938</v>
      </c>
      <c r="Q42" s="8"/>
      <c r="R42" s="8"/>
      <c r="BI42" s="8"/>
      <c r="BJ42" s="8"/>
      <c r="BK42" s="8"/>
    </row>
    <row r="43" spans="1:63" ht="20" customHeight="1">
      <c r="A43" s="19" t="s">
        <v>63</v>
      </c>
      <c r="B43" s="19" t="s">
        <v>112</v>
      </c>
      <c r="C43" s="20" t="s">
        <v>307</v>
      </c>
      <c r="E43" s="42" t="s">
        <v>270</v>
      </c>
      <c r="F43" s="15" t="s">
        <v>308</v>
      </c>
      <c r="H43" s="66"/>
      <c r="I43" s="21">
        <v>8.4600000000000009</v>
      </c>
      <c r="K43" s="59" t="s">
        <v>95</v>
      </c>
      <c r="L43" s="23"/>
      <c r="M43" s="22" t="s">
        <v>309</v>
      </c>
      <c r="N43" s="24">
        <v>2008</v>
      </c>
      <c r="O43" s="24" t="s">
        <v>310</v>
      </c>
      <c r="P43" s="55" t="s">
        <v>940</v>
      </c>
      <c r="Q43" s="8"/>
      <c r="R43" s="8"/>
      <c r="BI43" s="8"/>
      <c r="BJ43" s="8"/>
      <c r="BK43" s="8"/>
    </row>
    <row r="44" spans="1:63" ht="20" customHeight="1">
      <c r="A44" s="19" t="s">
        <v>63</v>
      </c>
      <c r="B44" s="19" t="s">
        <v>112</v>
      </c>
      <c r="C44" s="20" t="s">
        <v>682</v>
      </c>
      <c r="E44" s="42" t="s">
        <v>270</v>
      </c>
      <c r="F44" s="15" t="s">
        <v>683</v>
      </c>
      <c r="H44" s="66">
        <v>14</v>
      </c>
      <c r="I44" s="21">
        <v>9.5</v>
      </c>
      <c r="K44" s="23" t="s">
        <v>95</v>
      </c>
      <c r="L44" s="23"/>
      <c r="M44" s="22" t="s">
        <v>684</v>
      </c>
      <c r="N44" s="24">
        <v>2020</v>
      </c>
      <c r="O44" s="24" t="s">
        <v>685</v>
      </c>
      <c r="P44" s="24" t="s">
        <v>686</v>
      </c>
      <c r="Q44" s="8"/>
      <c r="R44" s="8"/>
      <c r="BI44" s="8"/>
      <c r="BJ44" s="8"/>
      <c r="BK44" s="8"/>
    </row>
    <row r="45" spans="1:63" ht="20" customHeight="1">
      <c r="A45" s="12" t="s">
        <v>63</v>
      </c>
      <c r="B45" s="12" t="s">
        <v>112</v>
      </c>
      <c r="C45" s="13" t="s">
        <v>204</v>
      </c>
      <c r="D45" s="15">
        <v>8</v>
      </c>
      <c r="E45" s="74" t="s">
        <v>228</v>
      </c>
      <c r="F45" s="13" t="s">
        <v>205</v>
      </c>
      <c r="G45" s="15" t="s">
        <v>54</v>
      </c>
      <c r="H45" s="14">
        <v>10</v>
      </c>
      <c r="I45" s="16">
        <v>9.6300000000000008</v>
      </c>
      <c r="J45" s="13" t="s">
        <v>40</v>
      </c>
      <c r="K45" s="59" t="s">
        <v>95</v>
      </c>
      <c r="M45" s="13" t="s">
        <v>206</v>
      </c>
      <c r="N45" s="8">
        <v>2017</v>
      </c>
      <c r="O45" s="8" t="s">
        <v>207</v>
      </c>
      <c r="P45" s="52" t="s">
        <v>208</v>
      </c>
      <c r="Q45" s="8"/>
      <c r="R45" s="8"/>
      <c r="BI45" s="8"/>
      <c r="BJ45" s="8"/>
      <c r="BK45" s="8"/>
    </row>
    <row r="46" spans="1:63" ht="20" customHeight="1">
      <c r="A46" s="12" t="s">
        <v>63</v>
      </c>
      <c r="B46" s="12" t="s">
        <v>112</v>
      </c>
      <c r="C46" s="13" t="s">
        <v>316</v>
      </c>
      <c r="D46" s="15">
        <v>7.4</v>
      </c>
      <c r="E46" s="41" t="s">
        <v>104</v>
      </c>
      <c r="F46" s="13" t="s">
        <v>312</v>
      </c>
      <c r="G46" s="15" t="s">
        <v>24</v>
      </c>
      <c r="H46" s="14">
        <v>10</v>
      </c>
      <c r="I46" s="16">
        <v>10.5</v>
      </c>
      <c r="J46" s="13" t="s">
        <v>40</v>
      </c>
      <c r="K46" s="59" t="s">
        <v>95</v>
      </c>
      <c r="M46" s="13" t="s">
        <v>317</v>
      </c>
      <c r="N46" s="8">
        <v>2011</v>
      </c>
      <c r="O46" s="8" t="s">
        <v>318</v>
      </c>
      <c r="P46" s="55" t="s">
        <v>319</v>
      </c>
      <c r="Q46" s="8"/>
      <c r="R46" s="8"/>
      <c r="BI46" s="8"/>
      <c r="BJ46" s="8"/>
      <c r="BK46" s="8"/>
    </row>
    <row r="47" spans="1:63" ht="20" customHeight="1">
      <c r="A47" s="19" t="s">
        <v>63</v>
      </c>
      <c r="B47" s="19" t="s">
        <v>112</v>
      </c>
      <c r="C47" s="20"/>
      <c r="E47" s="41" t="s">
        <v>104</v>
      </c>
      <c r="F47" s="15" t="s">
        <v>325</v>
      </c>
      <c r="H47" s="66">
        <v>14</v>
      </c>
      <c r="I47" s="21">
        <v>14.72</v>
      </c>
      <c r="K47" s="23" t="s">
        <v>95</v>
      </c>
      <c r="L47" s="23"/>
      <c r="M47" s="22" t="s">
        <v>326</v>
      </c>
      <c r="N47" s="24">
        <v>2020</v>
      </c>
      <c r="O47" s="24" t="s">
        <v>327</v>
      </c>
      <c r="P47" s="53" t="s">
        <v>328</v>
      </c>
      <c r="Q47" s="8"/>
      <c r="R47" s="8"/>
      <c r="BI47" s="8"/>
      <c r="BJ47" s="8"/>
      <c r="BK47" s="8"/>
    </row>
    <row r="48" spans="1:63" ht="20" customHeight="1">
      <c r="A48" s="11" t="s">
        <v>63</v>
      </c>
      <c r="B48" s="12" t="s">
        <v>112</v>
      </c>
      <c r="C48" s="13" t="s">
        <v>311</v>
      </c>
      <c r="D48" s="14">
        <v>8.07</v>
      </c>
      <c r="E48" s="41" t="s">
        <v>104</v>
      </c>
      <c r="F48" s="13" t="s">
        <v>312</v>
      </c>
      <c r="G48" s="15" t="s">
        <v>24</v>
      </c>
      <c r="H48" s="14">
        <v>15</v>
      </c>
      <c r="I48" s="16">
        <v>15.28</v>
      </c>
      <c r="J48" s="13" t="s">
        <v>40</v>
      </c>
      <c r="K48" s="59" t="s">
        <v>95</v>
      </c>
      <c r="M48" s="13" t="s">
        <v>313</v>
      </c>
      <c r="N48" s="8">
        <v>2012</v>
      </c>
      <c r="O48" s="8" t="s">
        <v>314</v>
      </c>
      <c r="P48" s="55" t="s">
        <v>315</v>
      </c>
      <c r="Q48" s="8"/>
      <c r="R48" s="8"/>
      <c r="BI48" s="8"/>
      <c r="BJ48" s="8"/>
      <c r="BK48" s="8"/>
    </row>
    <row r="49" spans="1:63" ht="20" customHeight="1">
      <c r="A49" s="12" t="s">
        <v>63</v>
      </c>
      <c r="B49" s="12" t="s">
        <v>112</v>
      </c>
      <c r="C49" s="13" t="s">
        <v>405</v>
      </c>
      <c r="D49" s="15">
        <v>31.8</v>
      </c>
      <c r="E49" s="41" t="s">
        <v>45</v>
      </c>
      <c r="F49" s="13" t="s">
        <v>406</v>
      </c>
      <c r="G49" s="15" t="s">
        <v>406</v>
      </c>
      <c r="H49" s="14">
        <v>4</v>
      </c>
      <c r="I49" s="16">
        <v>60.2</v>
      </c>
      <c r="J49" s="13" t="s">
        <v>40</v>
      </c>
      <c r="K49" s="59" t="s">
        <v>95</v>
      </c>
      <c r="M49" s="13" t="s">
        <v>407</v>
      </c>
      <c r="N49" s="8">
        <v>2015</v>
      </c>
      <c r="O49" s="8" t="s">
        <v>408</v>
      </c>
      <c r="P49" s="8" t="s">
        <v>943</v>
      </c>
      <c r="Q49" s="8"/>
      <c r="R49" s="8"/>
      <c r="BI49" s="8"/>
      <c r="BJ49" s="8"/>
      <c r="BK49" s="8"/>
    </row>
    <row r="50" spans="1:63" ht="20" customHeight="1">
      <c r="A50" s="12" t="s">
        <v>63</v>
      </c>
      <c r="B50" s="12" t="s">
        <v>112</v>
      </c>
      <c r="C50" s="13" t="s">
        <v>316</v>
      </c>
      <c r="D50" s="15" t="s">
        <v>47</v>
      </c>
      <c r="E50" s="41" t="s">
        <v>270</v>
      </c>
      <c r="F50" s="13" t="s">
        <v>308</v>
      </c>
      <c r="G50" s="15" t="s">
        <v>308</v>
      </c>
      <c r="H50" s="14">
        <v>30</v>
      </c>
      <c r="I50" s="16" t="s">
        <v>47</v>
      </c>
      <c r="J50" s="13" t="s">
        <v>40</v>
      </c>
      <c r="K50" s="59" t="s">
        <v>95</v>
      </c>
      <c r="M50" s="13" t="s">
        <v>718</v>
      </c>
      <c r="N50" s="8">
        <v>2010</v>
      </c>
      <c r="O50" s="8" t="s">
        <v>719</v>
      </c>
      <c r="P50" s="55" t="s">
        <v>946</v>
      </c>
      <c r="Q50" s="8"/>
      <c r="R50" s="8"/>
      <c r="BI50" s="8"/>
      <c r="BJ50" s="8"/>
      <c r="BK50" s="8"/>
    </row>
    <row r="51" spans="1:63" ht="20" customHeight="1">
      <c r="A51" s="12" t="s">
        <v>63</v>
      </c>
      <c r="B51" s="12" t="s">
        <v>337</v>
      </c>
      <c r="C51" s="13" t="s">
        <v>449</v>
      </c>
      <c r="D51" s="15">
        <v>3.2</v>
      </c>
      <c r="E51" s="41" t="s">
        <v>38</v>
      </c>
      <c r="F51" s="13" t="s">
        <v>450</v>
      </c>
      <c r="G51" s="15" t="s">
        <v>24</v>
      </c>
      <c r="H51" s="14">
        <v>4</v>
      </c>
      <c r="I51" s="16">
        <v>3.4</v>
      </c>
      <c r="J51" s="13" t="s">
        <v>451</v>
      </c>
      <c r="K51" s="23" t="s">
        <v>95</v>
      </c>
      <c r="M51" s="13" t="s">
        <v>452</v>
      </c>
      <c r="N51" s="8">
        <v>2013</v>
      </c>
      <c r="O51" s="18" t="s">
        <v>453</v>
      </c>
      <c r="P51" s="18" t="s">
        <v>454</v>
      </c>
      <c r="Q51" s="8"/>
      <c r="R51" s="8"/>
      <c r="BI51" s="8"/>
      <c r="BJ51" s="8"/>
      <c r="BK51" s="8"/>
    </row>
    <row r="52" spans="1:63" ht="20" customHeight="1">
      <c r="A52" s="12" t="s">
        <v>63</v>
      </c>
      <c r="B52" s="12" t="s">
        <v>337</v>
      </c>
      <c r="C52" s="13" t="s">
        <v>696</v>
      </c>
      <c r="D52" s="15">
        <v>1.2</v>
      </c>
      <c r="E52" s="41" t="s">
        <v>77</v>
      </c>
      <c r="F52" s="13" t="s">
        <v>77</v>
      </c>
      <c r="G52" s="15" t="s">
        <v>697</v>
      </c>
      <c r="H52" s="14">
        <v>6</v>
      </c>
      <c r="I52" s="16">
        <v>3.9060000000000001</v>
      </c>
      <c r="J52" s="13" t="s">
        <v>40</v>
      </c>
      <c r="K52" s="23" t="s">
        <v>95</v>
      </c>
      <c r="M52" s="13" t="s">
        <v>698</v>
      </c>
      <c r="N52" s="8">
        <v>2020</v>
      </c>
      <c r="O52" s="18" t="s">
        <v>699</v>
      </c>
      <c r="P52" s="18" t="s">
        <v>700</v>
      </c>
      <c r="Q52" s="8"/>
      <c r="R52" s="8"/>
      <c r="BI52" s="8"/>
      <c r="BJ52" s="8"/>
      <c r="BK52" s="8"/>
    </row>
    <row r="53" spans="1:63" ht="20" customHeight="1">
      <c r="A53" s="12" t="s">
        <v>63</v>
      </c>
      <c r="B53" s="12" t="s">
        <v>337</v>
      </c>
      <c r="C53" s="13" t="s">
        <v>790</v>
      </c>
      <c r="D53" s="15">
        <v>10</v>
      </c>
      <c r="E53" s="74" t="s">
        <v>228</v>
      </c>
      <c r="F53" s="13" t="s">
        <v>791</v>
      </c>
      <c r="G53" s="15" t="s">
        <v>201</v>
      </c>
      <c r="H53" s="14">
        <v>10</v>
      </c>
      <c r="I53" s="16">
        <v>6.75</v>
      </c>
      <c r="J53" s="13" t="s">
        <v>25</v>
      </c>
      <c r="K53" s="23" t="s">
        <v>95</v>
      </c>
      <c r="M53" s="13" t="s">
        <v>792</v>
      </c>
      <c r="N53" s="8">
        <v>2016</v>
      </c>
      <c r="O53" s="8" t="s">
        <v>793</v>
      </c>
      <c r="P53" s="8" t="s">
        <v>949</v>
      </c>
      <c r="Q53" s="8"/>
      <c r="R53" s="8"/>
      <c r="BI53" s="8"/>
      <c r="BJ53" s="8"/>
      <c r="BK53" s="8"/>
    </row>
    <row r="54" spans="1:63" ht="20" customHeight="1">
      <c r="A54" s="19" t="s">
        <v>63</v>
      </c>
      <c r="B54" s="19" t="s">
        <v>337</v>
      </c>
      <c r="C54" s="20" t="s">
        <v>338</v>
      </c>
      <c r="E54" s="42" t="s">
        <v>66</v>
      </c>
      <c r="F54" s="15" t="s">
        <v>339</v>
      </c>
      <c r="H54" s="66">
        <v>8</v>
      </c>
      <c r="I54" s="21">
        <v>7.2</v>
      </c>
      <c r="K54" s="23" t="s">
        <v>95</v>
      </c>
      <c r="L54" s="23"/>
      <c r="M54" s="22" t="s">
        <v>340</v>
      </c>
      <c r="N54" s="24">
        <v>2014</v>
      </c>
      <c r="O54" s="24" t="s">
        <v>341</v>
      </c>
      <c r="P54" s="53" t="s">
        <v>948</v>
      </c>
      <c r="Q54" s="8"/>
      <c r="R54" s="8"/>
      <c r="BI54" s="8"/>
      <c r="BJ54" s="8"/>
      <c r="BK54" s="8"/>
    </row>
    <row r="55" spans="1:63" ht="20" customHeight="1">
      <c r="A55" s="12" t="s">
        <v>63</v>
      </c>
      <c r="B55" s="12" t="s">
        <v>337</v>
      </c>
      <c r="C55" s="13" t="s">
        <v>845</v>
      </c>
      <c r="D55" s="15">
        <v>2.1</v>
      </c>
      <c r="E55" s="41" t="s">
        <v>66</v>
      </c>
      <c r="F55" s="13" t="s">
        <v>846</v>
      </c>
      <c r="G55" s="15" t="s">
        <v>40</v>
      </c>
      <c r="H55" s="14">
        <v>8</v>
      </c>
      <c r="I55" s="16">
        <v>7.2</v>
      </c>
      <c r="J55" s="13" t="s">
        <v>140</v>
      </c>
      <c r="K55" s="23" t="s">
        <v>95</v>
      </c>
      <c r="M55" s="13" t="s">
        <v>847</v>
      </c>
      <c r="N55" s="8">
        <v>2013</v>
      </c>
      <c r="O55" s="18" t="s">
        <v>848</v>
      </c>
      <c r="P55" s="52" t="s">
        <v>849</v>
      </c>
      <c r="Q55" s="8"/>
      <c r="R55" s="8"/>
      <c r="BI55" s="8"/>
      <c r="BJ55" s="8"/>
      <c r="BK55" s="8"/>
    </row>
    <row r="56" spans="1:63" s="24" customFormat="1" ht="20" customHeight="1">
      <c r="A56" s="12" t="s">
        <v>63</v>
      </c>
      <c r="B56" s="12" t="s">
        <v>337</v>
      </c>
      <c r="C56" s="13" t="s">
        <v>845</v>
      </c>
      <c r="D56" s="15">
        <v>4.51</v>
      </c>
      <c r="E56" s="41" t="s">
        <v>66</v>
      </c>
      <c r="F56" s="13" t="s">
        <v>861</v>
      </c>
      <c r="G56" s="15" t="s">
        <v>39</v>
      </c>
      <c r="H56" s="14">
        <v>5</v>
      </c>
      <c r="I56" s="16">
        <v>10.26</v>
      </c>
      <c r="J56" s="13" t="s">
        <v>140</v>
      </c>
      <c r="K56" s="59" t="s">
        <v>74</v>
      </c>
      <c r="L56" s="59" t="s">
        <v>1005</v>
      </c>
      <c r="M56" s="13" t="s">
        <v>862</v>
      </c>
      <c r="N56" s="8">
        <v>2018</v>
      </c>
      <c r="O56" s="18" t="s">
        <v>863</v>
      </c>
      <c r="P56" s="52" t="s">
        <v>864</v>
      </c>
    </row>
    <row r="57" spans="1:63" ht="20" customHeight="1">
      <c r="A57" s="11" t="s">
        <v>63</v>
      </c>
      <c r="B57" s="12" t="s">
        <v>337</v>
      </c>
      <c r="C57" s="13" t="s">
        <v>882</v>
      </c>
      <c r="D57" s="14">
        <v>3.6</v>
      </c>
      <c r="E57" s="42" t="s">
        <v>188</v>
      </c>
      <c r="F57" s="13" t="s">
        <v>189</v>
      </c>
      <c r="G57" s="15" t="s">
        <v>883</v>
      </c>
      <c r="H57" s="14">
        <v>7</v>
      </c>
      <c r="I57" s="16">
        <v>15.68</v>
      </c>
      <c r="J57" s="13" t="s">
        <v>40</v>
      </c>
      <c r="K57" s="59" t="s">
        <v>95</v>
      </c>
      <c r="M57" s="13" t="s">
        <v>884</v>
      </c>
      <c r="N57" s="8">
        <v>2017</v>
      </c>
      <c r="O57" s="18" t="s">
        <v>885</v>
      </c>
      <c r="P57" s="52" t="s">
        <v>950</v>
      </c>
      <c r="Q57" s="8"/>
      <c r="R57" s="8"/>
      <c r="BI57" s="8"/>
      <c r="BJ57" s="8"/>
      <c r="BK57" s="8"/>
    </row>
    <row r="58" spans="1:63" ht="20" customHeight="1">
      <c r="A58" s="19" t="s">
        <v>63</v>
      </c>
      <c r="B58" s="19" t="s">
        <v>374</v>
      </c>
      <c r="C58" s="20"/>
      <c r="E58" s="75" t="s">
        <v>228</v>
      </c>
      <c r="F58" s="15" t="s">
        <v>643</v>
      </c>
      <c r="G58" s="15" t="s">
        <v>413</v>
      </c>
      <c r="H58" s="65">
        <v>7</v>
      </c>
      <c r="I58" s="21">
        <v>2.4</v>
      </c>
      <c r="K58" s="23" t="s">
        <v>95</v>
      </c>
      <c r="L58" s="23"/>
      <c r="M58" s="22" t="s">
        <v>644</v>
      </c>
      <c r="N58" s="24">
        <v>2007</v>
      </c>
      <c r="O58" s="57" t="s">
        <v>645</v>
      </c>
      <c r="P58" s="53" t="s">
        <v>646</v>
      </c>
      <c r="Q58" s="8"/>
      <c r="R58" s="8"/>
      <c r="BI58" s="8"/>
      <c r="BJ58" s="8"/>
      <c r="BK58" s="8"/>
    </row>
    <row r="59" spans="1:63" s="24" customFormat="1" ht="20" customHeight="1">
      <c r="A59" s="19" t="s">
        <v>63</v>
      </c>
      <c r="B59" s="19" t="s">
        <v>374</v>
      </c>
      <c r="C59" s="20"/>
      <c r="D59" s="14"/>
      <c r="E59" s="74" t="s">
        <v>228</v>
      </c>
      <c r="F59" s="15" t="s">
        <v>416</v>
      </c>
      <c r="G59" s="15" t="s">
        <v>417</v>
      </c>
      <c r="H59" s="65">
        <v>5</v>
      </c>
      <c r="I59" s="21">
        <v>7</v>
      </c>
      <c r="J59" s="15"/>
      <c r="K59" s="23" t="s">
        <v>95</v>
      </c>
      <c r="L59" s="23"/>
      <c r="M59" s="22" t="s">
        <v>418</v>
      </c>
      <c r="N59" s="24">
        <v>2006</v>
      </c>
      <c r="O59" s="24" t="s">
        <v>415</v>
      </c>
      <c r="P59" s="55" t="s">
        <v>951</v>
      </c>
    </row>
    <row r="60" spans="1:63" s="24" customFormat="1" ht="20" customHeight="1">
      <c r="A60" s="12" t="s">
        <v>63</v>
      </c>
      <c r="B60" s="12" t="s">
        <v>374</v>
      </c>
      <c r="C60" s="13" t="s">
        <v>375</v>
      </c>
      <c r="D60" s="15"/>
      <c r="E60" s="41" t="s">
        <v>270</v>
      </c>
      <c r="F60" s="13" t="s">
        <v>376</v>
      </c>
      <c r="G60" s="15" t="s">
        <v>54</v>
      </c>
      <c r="H60" s="14">
        <v>8</v>
      </c>
      <c r="I60" s="16">
        <v>10.8</v>
      </c>
      <c r="J60" s="13" t="s">
        <v>40</v>
      </c>
      <c r="K60" s="59" t="s">
        <v>74</v>
      </c>
      <c r="L60" s="59" t="s">
        <v>1004</v>
      </c>
      <c r="M60" s="13" t="s">
        <v>377</v>
      </c>
      <c r="N60" s="8">
        <v>2018</v>
      </c>
      <c r="O60" s="8" t="s">
        <v>378</v>
      </c>
      <c r="P60" s="52" t="s">
        <v>379</v>
      </c>
    </row>
    <row r="61" spans="1:63" ht="20" customHeight="1">
      <c r="A61" s="19" t="s">
        <v>63</v>
      </c>
      <c r="B61" s="19" t="s">
        <v>64</v>
      </c>
      <c r="C61" s="20" t="s">
        <v>70</v>
      </c>
      <c r="E61" s="41" t="s">
        <v>77</v>
      </c>
      <c r="F61" s="15" t="s">
        <v>82</v>
      </c>
      <c r="G61" s="15" t="s">
        <v>149</v>
      </c>
      <c r="H61" s="65">
        <f>67/24</f>
        <v>2.7916666666666665</v>
      </c>
      <c r="I61" s="21">
        <v>3.8</v>
      </c>
      <c r="K61" s="23" t="s">
        <v>74</v>
      </c>
      <c r="L61" s="23" t="s">
        <v>151</v>
      </c>
      <c r="M61" s="22" t="s">
        <v>150</v>
      </c>
      <c r="N61" s="24">
        <v>2000</v>
      </c>
      <c r="O61" s="24" t="s">
        <v>152</v>
      </c>
      <c r="P61" s="24" t="s">
        <v>955</v>
      </c>
      <c r="Q61" s="8"/>
      <c r="R61" s="8"/>
      <c r="BI61" s="8"/>
      <c r="BJ61" s="8"/>
      <c r="BK61" s="8"/>
    </row>
    <row r="62" spans="1:63" ht="20" customHeight="1">
      <c r="A62" s="12" t="s">
        <v>63</v>
      </c>
      <c r="B62" s="12" t="s">
        <v>64</v>
      </c>
      <c r="C62" s="13" t="s">
        <v>675</v>
      </c>
      <c r="D62" s="15">
        <v>2.14</v>
      </c>
      <c r="E62" s="41" t="s">
        <v>270</v>
      </c>
      <c r="F62" s="13" t="s">
        <v>676</v>
      </c>
      <c r="G62" s="15" t="s">
        <v>676</v>
      </c>
      <c r="H62" s="14">
        <v>3</v>
      </c>
      <c r="I62" s="16">
        <v>6.19</v>
      </c>
      <c r="J62" s="13" t="s">
        <v>40</v>
      </c>
      <c r="K62" s="59" t="s">
        <v>74</v>
      </c>
      <c r="L62" s="59" t="s">
        <v>1001</v>
      </c>
      <c r="M62" s="13" t="s">
        <v>677</v>
      </c>
      <c r="N62" s="8">
        <v>2018</v>
      </c>
      <c r="O62" s="8" t="s">
        <v>678</v>
      </c>
      <c r="P62" s="55" t="s">
        <v>960</v>
      </c>
      <c r="Q62" s="8"/>
      <c r="R62" s="8"/>
      <c r="BI62" s="8"/>
      <c r="BJ62" s="8"/>
      <c r="BK62" s="8"/>
    </row>
    <row r="63" spans="1:63" s="24" customFormat="1" ht="21" customHeight="1">
      <c r="A63" s="19" t="s">
        <v>63</v>
      </c>
      <c r="B63" s="19" t="s">
        <v>64</v>
      </c>
      <c r="C63" s="20" t="s">
        <v>70</v>
      </c>
      <c r="D63" s="14"/>
      <c r="E63" s="41" t="s">
        <v>77</v>
      </c>
      <c r="F63" s="15" t="s">
        <v>390</v>
      </c>
      <c r="G63" s="15" t="s">
        <v>154</v>
      </c>
      <c r="H63" s="65">
        <v>7</v>
      </c>
      <c r="I63" s="21">
        <v>6.5</v>
      </c>
      <c r="J63" s="15"/>
      <c r="K63" s="23" t="s">
        <v>74</v>
      </c>
      <c r="L63" s="23" t="s">
        <v>392</v>
      </c>
      <c r="M63" s="22" t="s">
        <v>391</v>
      </c>
      <c r="N63" s="24">
        <v>2003</v>
      </c>
      <c r="O63" s="24" t="s">
        <v>393</v>
      </c>
      <c r="P63" s="24" t="s">
        <v>959</v>
      </c>
    </row>
    <row r="64" spans="1:63" ht="20" customHeight="1">
      <c r="A64" s="19" t="s">
        <v>63</v>
      </c>
      <c r="B64" s="19" t="s">
        <v>64</v>
      </c>
      <c r="C64" s="20" t="s">
        <v>70</v>
      </c>
      <c r="E64" s="41" t="s">
        <v>77</v>
      </c>
      <c r="F64" s="15" t="s">
        <v>82</v>
      </c>
      <c r="G64" s="15" t="s">
        <v>83</v>
      </c>
      <c r="H64" s="65">
        <f>70/24</f>
        <v>2.9166666666666665</v>
      </c>
      <c r="I64" s="21">
        <v>12.8</v>
      </c>
      <c r="K64" s="23" t="s">
        <v>74</v>
      </c>
      <c r="L64" s="23" t="s">
        <v>85</v>
      </c>
      <c r="M64" s="22" t="s">
        <v>84</v>
      </c>
      <c r="N64" s="24">
        <v>2004</v>
      </c>
      <c r="O64" s="24" t="s">
        <v>86</v>
      </c>
      <c r="P64" s="24" t="s">
        <v>954</v>
      </c>
      <c r="Q64" s="8"/>
      <c r="R64" s="8"/>
      <c r="BI64" s="8"/>
      <c r="BJ64" s="8"/>
      <c r="BK64" s="8"/>
    </row>
    <row r="65" spans="1:63" ht="20" customHeight="1">
      <c r="A65" s="12" t="s">
        <v>63</v>
      </c>
      <c r="B65" s="12" t="s">
        <v>64</v>
      </c>
      <c r="C65" s="13" t="s">
        <v>65</v>
      </c>
      <c r="D65" s="15"/>
      <c r="E65" s="41" t="s">
        <v>66</v>
      </c>
      <c r="F65" s="13" t="s">
        <v>67</v>
      </c>
      <c r="G65" s="15" t="s">
        <v>67</v>
      </c>
      <c r="H65" s="14">
        <v>13</v>
      </c>
      <c r="I65" s="16">
        <v>6.7</v>
      </c>
      <c r="J65" s="13" t="s">
        <v>40</v>
      </c>
      <c r="K65" s="23" t="s">
        <v>95</v>
      </c>
      <c r="M65" s="13" t="s">
        <v>68</v>
      </c>
      <c r="N65" s="8">
        <v>2018</v>
      </c>
      <c r="O65" s="59" t="s">
        <v>1006</v>
      </c>
      <c r="P65" s="52" t="s">
        <v>69</v>
      </c>
      <c r="Q65" s="8"/>
      <c r="R65" s="8"/>
      <c r="BI65" s="8"/>
      <c r="BJ65" s="8"/>
      <c r="BK65" s="8"/>
    </row>
    <row r="66" spans="1:63" ht="20" customHeight="1">
      <c r="A66" s="19" t="s">
        <v>63</v>
      </c>
      <c r="B66" s="19" t="s">
        <v>64</v>
      </c>
      <c r="C66" s="20" t="s">
        <v>70</v>
      </c>
      <c r="E66" s="41" t="s">
        <v>77</v>
      </c>
      <c r="F66" s="15" t="s">
        <v>78</v>
      </c>
      <c r="G66" s="15" t="s">
        <v>72</v>
      </c>
      <c r="H66" s="65">
        <v>3</v>
      </c>
      <c r="I66" s="21">
        <v>7.5</v>
      </c>
      <c r="K66" s="23" t="s">
        <v>74</v>
      </c>
      <c r="L66" s="23" t="s">
        <v>80</v>
      </c>
      <c r="M66" s="22" t="s">
        <v>79</v>
      </c>
      <c r="N66" s="24">
        <v>2005</v>
      </c>
      <c r="O66" s="24" t="s">
        <v>81</v>
      </c>
      <c r="P66" s="24" t="s">
        <v>953</v>
      </c>
      <c r="Q66" s="8"/>
      <c r="R66" s="8"/>
      <c r="BI66" s="8"/>
      <c r="BJ66" s="8"/>
      <c r="BK66" s="8"/>
    </row>
    <row r="67" spans="1:63" ht="20" customHeight="1">
      <c r="A67" s="19" t="s">
        <v>63</v>
      </c>
      <c r="B67" s="19" t="s">
        <v>64</v>
      </c>
      <c r="C67" s="20" t="s">
        <v>70</v>
      </c>
      <c r="E67" s="41" t="s">
        <v>77</v>
      </c>
      <c r="F67" s="15" t="s">
        <v>82</v>
      </c>
      <c r="G67" s="15" t="s">
        <v>786</v>
      </c>
      <c r="H67" s="65">
        <v>3</v>
      </c>
      <c r="I67" s="21">
        <v>7.7</v>
      </c>
      <c r="K67" s="23" t="s">
        <v>74</v>
      </c>
      <c r="L67" s="23" t="s">
        <v>788</v>
      </c>
      <c r="M67" s="22" t="s">
        <v>787</v>
      </c>
      <c r="N67" s="24">
        <v>1995</v>
      </c>
      <c r="O67" s="24" t="s">
        <v>789</v>
      </c>
      <c r="P67" s="24" t="s">
        <v>961</v>
      </c>
      <c r="Q67" s="8"/>
      <c r="R67" s="8"/>
      <c r="BI67" s="8"/>
      <c r="BJ67" s="8"/>
      <c r="BK67" s="8"/>
    </row>
    <row r="68" spans="1:63" ht="20" customHeight="1">
      <c r="A68" s="19" t="s">
        <v>63</v>
      </c>
      <c r="B68" s="19" t="s">
        <v>64</v>
      </c>
      <c r="C68" s="20" t="s">
        <v>70</v>
      </c>
      <c r="E68" s="74" t="s">
        <v>228</v>
      </c>
      <c r="F68" s="15" t="s">
        <v>71</v>
      </c>
      <c r="G68" s="15" t="s">
        <v>72</v>
      </c>
      <c r="H68" s="65">
        <f>72/24</f>
        <v>3</v>
      </c>
      <c r="I68" s="21">
        <v>7.82</v>
      </c>
      <c r="K68" s="23" t="s">
        <v>74</v>
      </c>
      <c r="L68" s="23" t="s">
        <v>75</v>
      </c>
      <c r="M68" s="22" t="s">
        <v>73</v>
      </c>
      <c r="N68" s="24">
        <v>2004</v>
      </c>
      <c r="O68" s="24" t="s">
        <v>76</v>
      </c>
      <c r="P68" s="24" t="s">
        <v>952</v>
      </c>
      <c r="Q68" s="8"/>
      <c r="R68" s="8"/>
      <c r="BI68" s="8"/>
      <c r="BJ68" s="8"/>
      <c r="BK68" s="8"/>
    </row>
    <row r="69" spans="1:63" ht="20" customHeight="1">
      <c r="A69" s="19" t="s">
        <v>63</v>
      </c>
      <c r="B69" s="19" t="s">
        <v>64</v>
      </c>
      <c r="C69" s="20" t="s">
        <v>70</v>
      </c>
      <c r="E69" s="41" t="s">
        <v>77</v>
      </c>
      <c r="F69" s="15" t="s">
        <v>161</v>
      </c>
      <c r="G69" s="15" t="s">
        <v>72</v>
      </c>
      <c r="H69" s="65">
        <v>5</v>
      </c>
      <c r="I69" s="21">
        <v>8.1999999999999993</v>
      </c>
      <c r="K69" s="23" t="s">
        <v>74</v>
      </c>
      <c r="L69" s="23" t="s">
        <v>163</v>
      </c>
      <c r="M69" s="22" t="s">
        <v>162</v>
      </c>
      <c r="N69" s="24">
        <v>2009</v>
      </c>
      <c r="O69" s="24" t="s">
        <v>164</v>
      </c>
      <c r="P69" s="24" t="s">
        <v>957</v>
      </c>
      <c r="Q69" s="8"/>
      <c r="R69" s="8"/>
      <c r="BI69" s="8"/>
      <c r="BJ69" s="8"/>
      <c r="BK69" s="8"/>
    </row>
    <row r="70" spans="1:63" ht="20" customHeight="1">
      <c r="A70" s="19" t="s">
        <v>63</v>
      </c>
      <c r="B70" s="19" t="s">
        <v>64</v>
      </c>
      <c r="C70" s="20" t="s">
        <v>687</v>
      </c>
      <c r="E70" s="74" t="s">
        <v>228</v>
      </c>
      <c r="F70" s="15" t="s">
        <v>228</v>
      </c>
      <c r="H70" s="66">
        <v>14</v>
      </c>
      <c r="I70" s="21">
        <v>8.1999999999999993</v>
      </c>
      <c r="K70" s="23" t="s">
        <v>95</v>
      </c>
      <c r="L70" s="23"/>
      <c r="M70" s="22" t="s">
        <v>684</v>
      </c>
      <c r="N70" s="24">
        <v>2020</v>
      </c>
      <c r="O70" s="24" t="s">
        <v>685</v>
      </c>
      <c r="P70" s="24" t="s">
        <v>686</v>
      </c>
      <c r="Q70" s="8"/>
      <c r="R70" s="8"/>
      <c r="BI70" s="8"/>
      <c r="BJ70" s="8"/>
      <c r="BK70" s="8"/>
    </row>
    <row r="71" spans="1:63" ht="20" customHeight="1">
      <c r="A71" s="19" t="s">
        <v>63</v>
      </c>
      <c r="B71" s="19" t="s">
        <v>64</v>
      </c>
      <c r="C71" s="20" t="s">
        <v>70</v>
      </c>
      <c r="E71" s="41" t="s">
        <v>77</v>
      </c>
      <c r="F71" s="15" t="s">
        <v>153</v>
      </c>
      <c r="G71" s="15" t="s">
        <v>154</v>
      </c>
      <c r="H71" s="65">
        <v>2</v>
      </c>
      <c r="I71" s="21">
        <v>10.4</v>
      </c>
      <c r="K71" s="23" t="s">
        <v>74</v>
      </c>
      <c r="L71" s="23" t="s">
        <v>151</v>
      </c>
      <c r="M71" s="22" t="s">
        <v>155</v>
      </c>
      <c r="N71" s="24">
        <v>2001</v>
      </c>
      <c r="O71" s="24" t="s">
        <v>156</v>
      </c>
      <c r="P71" s="24" t="s">
        <v>956</v>
      </c>
      <c r="Q71" s="8"/>
      <c r="R71" s="8"/>
      <c r="BI71" s="8"/>
      <c r="BJ71" s="8"/>
      <c r="BK71" s="8"/>
    </row>
    <row r="72" spans="1:63" ht="20" customHeight="1">
      <c r="A72" s="12" t="s">
        <v>63</v>
      </c>
      <c r="B72" s="12" t="s">
        <v>64</v>
      </c>
      <c r="C72" s="13" t="s">
        <v>65</v>
      </c>
      <c r="D72" s="15"/>
      <c r="E72" s="41" t="s">
        <v>66</v>
      </c>
      <c r="F72" s="13" t="s">
        <v>782</v>
      </c>
      <c r="G72" s="15" t="s">
        <v>782</v>
      </c>
      <c r="H72" s="14" t="s">
        <v>47</v>
      </c>
      <c r="I72" s="16">
        <v>11.6</v>
      </c>
      <c r="J72" s="13" t="s">
        <v>121</v>
      </c>
      <c r="K72" s="59" t="s">
        <v>95</v>
      </c>
      <c r="M72" s="13" t="s">
        <v>783</v>
      </c>
      <c r="N72" s="8">
        <v>2020</v>
      </c>
      <c r="O72" s="18" t="s">
        <v>784</v>
      </c>
      <c r="P72" s="52" t="s">
        <v>785</v>
      </c>
      <c r="Q72" s="8"/>
      <c r="R72" s="8"/>
      <c r="BI72" s="8"/>
      <c r="BJ72" s="8"/>
      <c r="BK72" s="8"/>
    </row>
    <row r="73" spans="1:63" s="24" customFormat="1" ht="20" customHeight="1">
      <c r="A73" s="19" t="s">
        <v>63</v>
      </c>
      <c r="B73" s="19" t="s">
        <v>64</v>
      </c>
      <c r="C73" s="20" t="s">
        <v>70</v>
      </c>
      <c r="D73" s="14"/>
      <c r="E73" s="41" t="s">
        <v>77</v>
      </c>
      <c r="F73" s="15" t="s">
        <v>161</v>
      </c>
      <c r="G73" s="15" t="s">
        <v>72</v>
      </c>
      <c r="H73" s="65">
        <f>120/24</f>
        <v>5</v>
      </c>
      <c r="I73" s="21">
        <v>13</v>
      </c>
      <c r="J73" s="15"/>
      <c r="K73" s="23" t="s">
        <v>74</v>
      </c>
      <c r="L73" s="23" t="s">
        <v>166</v>
      </c>
      <c r="M73" s="22" t="s">
        <v>165</v>
      </c>
      <c r="N73" s="24">
        <v>2011</v>
      </c>
      <c r="O73" s="24" t="s">
        <v>167</v>
      </c>
      <c r="P73" s="24" t="s">
        <v>958</v>
      </c>
    </row>
    <row r="74" spans="1:63" ht="20" customHeight="1">
      <c r="A74" s="12" t="s">
        <v>63</v>
      </c>
      <c r="B74" s="12" t="s">
        <v>64</v>
      </c>
      <c r="C74" s="13" t="s">
        <v>65</v>
      </c>
      <c r="D74" s="15">
        <v>1.2</v>
      </c>
      <c r="E74" s="41" t="s">
        <v>38</v>
      </c>
      <c r="F74" s="13" t="s">
        <v>777</v>
      </c>
      <c r="G74" s="15" t="s">
        <v>777</v>
      </c>
      <c r="H74" s="14">
        <v>15</v>
      </c>
      <c r="I74" s="16">
        <v>13.3</v>
      </c>
      <c r="J74" s="13" t="s">
        <v>778</v>
      </c>
      <c r="K74" s="59" t="s">
        <v>95</v>
      </c>
      <c r="M74" s="13" t="s">
        <v>779</v>
      </c>
      <c r="N74" s="8">
        <v>2015</v>
      </c>
      <c r="O74" s="18" t="s">
        <v>780</v>
      </c>
      <c r="P74" s="52" t="s">
        <v>781</v>
      </c>
      <c r="Q74" s="8"/>
      <c r="R74" s="8"/>
      <c r="BI74" s="8"/>
      <c r="BJ74" s="8"/>
      <c r="BK74" s="8"/>
    </row>
    <row r="75" spans="1:63" s="24" customFormat="1" ht="20" customHeight="1">
      <c r="A75" s="11" t="s">
        <v>63</v>
      </c>
      <c r="B75" s="12" t="s">
        <v>131</v>
      </c>
      <c r="C75" s="13" t="s">
        <v>132</v>
      </c>
      <c r="D75" s="14">
        <v>2.1</v>
      </c>
      <c r="E75" s="42" t="s">
        <v>45</v>
      </c>
      <c r="F75" s="13" t="s">
        <v>133</v>
      </c>
      <c r="G75" s="15" t="s">
        <v>133</v>
      </c>
      <c r="H75" s="14">
        <v>13</v>
      </c>
      <c r="I75" s="16">
        <v>2.8</v>
      </c>
      <c r="J75" s="13" t="s">
        <v>40</v>
      </c>
      <c r="K75" s="59" t="s">
        <v>95</v>
      </c>
      <c r="L75" s="8"/>
      <c r="M75" s="13" t="s">
        <v>134</v>
      </c>
      <c r="N75" s="8">
        <v>2011</v>
      </c>
      <c r="O75" s="8" t="s">
        <v>135</v>
      </c>
      <c r="P75" s="28" t="s">
        <v>1002</v>
      </c>
    </row>
    <row r="76" spans="1:63" s="24" customFormat="1" ht="20" customHeight="1">
      <c r="A76" s="12" t="s">
        <v>20</v>
      </c>
      <c r="B76" s="12" t="s">
        <v>221</v>
      </c>
      <c r="C76" s="13" t="s">
        <v>222</v>
      </c>
      <c r="D76" s="15">
        <v>9.98</v>
      </c>
      <c r="E76" s="41" t="s">
        <v>66</v>
      </c>
      <c r="F76" s="13" t="s">
        <v>223</v>
      </c>
      <c r="G76" s="15" t="s">
        <v>24</v>
      </c>
      <c r="H76" s="14">
        <v>16</v>
      </c>
      <c r="I76" s="16">
        <v>38</v>
      </c>
      <c r="J76" s="13" t="s">
        <v>99</v>
      </c>
      <c r="K76" s="59" t="s">
        <v>95</v>
      </c>
      <c r="L76" s="8"/>
      <c r="M76" s="13" t="s">
        <v>224</v>
      </c>
      <c r="N76" s="8">
        <v>2018</v>
      </c>
      <c r="O76" s="8" t="s">
        <v>225</v>
      </c>
      <c r="P76" s="52" t="s">
        <v>226</v>
      </c>
    </row>
    <row r="77" spans="1:63" ht="20" customHeight="1">
      <c r="A77" s="12" t="s">
        <v>20</v>
      </c>
      <c r="B77" s="12" t="s">
        <v>58</v>
      </c>
      <c r="C77" s="13" t="s">
        <v>385</v>
      </c>
      <c r="D77" s="15">
        <v>1.8</v>
      </c>
      <c r="E77" s="41" t="s">
        <v>125</v>
      </c>
      <c r="F77" s="13" t="s">
        <v>797</v>
      </c>
      <c r="G77" s="15" t="s">
        <v>797</v>
      </c>
      <c r="H77" s="14">
        <v>14</v>
      </c>
      <c r="I77" s="16">
        <v>2.5</v>
      </c>
      <c r="J77" s="13" t="s">
        <v>40</v>
      </c>
      <c r="K77" s="59" t="s">
        <v>95</v>
      </c>
      <c r="M77" s="13" t="s">
        <v>798</v>
      </c>
      <c r="N77" s="8">
        <v>2017</v>
      </c>
      <c r="O77" s="18" t="s">
        <v>799</v>
      </c>
      <c r="P77" s="54" t="s">
        <v>800</v>
      </c>
      <c r="Q77" s="8"/>
      <c r="R77" s="8"/>
      <c r="BI77" s="8"/>
      <c r="BJ77" s="8"/>
      <c r="BK77" s="8"/>
    </row>
    <row r="78" spans="1:63" ht="20" customHeight="1">
      <c r="A78" s="11" t="s">
        <v>20</v>
      </c>
      <c r="B78" s="12" t="s">
        <v>58</v>
      </c>
      <c r="C78" s="13" t="s">
        <v>59</v>
      </c>
      <c r="D78" s="14">
        <v>1.94</v>
      </c>
      <c r="E78" s="42" t="s">
        <v>45</v>
      </c>
      <c r="F78" s="13" t="s">
        <v>60</v>
      </c>
      <c r="G78" s="15" t="s">
        <v>60</v>
      </c>
      <c r="H78" s="14">
        <v>13</v>
      </c>
      <c r="I78" s="16">
        <v>3.24</v>
      </c>
      <c r="J78" s="13" t="s">
        <v>40</v>
      </c>
      <c r="K78" s="59" t="s">
        <v>95</v>
      </c>
      <c r="M78" s="13" t="s">
        <v>61</v>
      </c>
      <c r="N78" s="8">
        <v>2014</v>
      </c>
      <c r="O78" s="8" t="s">
        <v>62</v>
      </c>
      <c r="P78" s="55" t="s">
        <v>962</v>
      </c>
      <c r="Q78" s="8"/>
      <c r="R78" s="8"/>
      <c r="BI78" s="8"/>
      <c r="BJ78" s="8"/>
      <c r="BK78" s="8"/>
    </row>
    <row r="79" spans="1:63" s="24" customFormat="1" ht="20" customHeight="1">
      <c r="A79" s="12" t="s">
        <v>20</v>
      </c>
      <c r="B79" s="12" t="s">
        <v>58</v>
      </c>
      <c r="C79" s="13" t="s">
        <v>581</v>
      </c>
      <c r="D79" s="15">
        <v>1</v>
      </c>
      <c r="E79" s="41" t="s">
        <v>104</v>
      </c>
      <c r="F79" s="13" t="s">
        <v>507</v>
      </c>
      <c r="G79" s="15" t="s">
        <v>24</v>
      </c>
      <c r="H79" s="14">
        <v>13</v>
      </c>
      <c r="I79" s="16">
        <v>3.5</v>
      </c>
      <c r="J79" s="13" t="s">
        <v>40</v>
      </c>
      <c r="K79" s="59" t="s">
        <v>95</v>
      </c>
      <c r="L79" s="8"/>
      <c r="M79" s="13" t="s">
        <v>586</v>
      </c>
      <c r="N79" s="8">
        <v>2018</v>
      </c>
      <c r="O79" s="18" t="s">
        <v>587</v>
      </c>
      <c r="P79" s="52" t="s">
        <v>588</v>
      </c>
    </row>
    <row r="80" spans="1:63" s="24" customFormat="1" ht="20" customHeight="1">
      <c r="A80" s="11" t="s">
        <v>20</v>
      </c>
      <c r="B80" s="12" t="s">
        <v>58</v>
      </c>
      <c r="C80" s="13" t="s">
        <v>581</v>
      </c>
      <c r="D80" s="14">
        <v>2.75</v>
      </c>
      <c r="E80" s="42" t="s">
        <v>45</v>
      </c>
      <c r="F80" s="13" t="s">
        <v>582</v>
      </c>
      <c r="G80" s="15" t="s">
        <v>582</v>
      </c>
      <c r="H80" s="14">
        <v>10</v>
      </c>
      <c r="I80" s="16">
        <v>4.8099999999999996</v>
      </c>
      <c r="J80" s="13" t="s">
        <v>40</v>
      </c>
      <c r="K80" s="59" t="s">
        <v>95</v>
      </c>
      <c r="L80" s="8"/>
      <c r="M80" s="13" t="s">
        <v>583</v>
      </c>
      <c r="N80" s="8">
        <v>2018</v>
      </c>
      <c r="O80" s="18" t="s">
        <v>584</v>
      </c>
      <c r="P80" s="54" t="s">
        <v>585</v>
      </c>
    </row>
    <row r="81" spans="1:63" ht="20" customHeight="1">
      <c r="A81" s="11" t="s">
        <v>20</v>
      </c>
      <c r="B81" s="12" t="s">
        <v>58</v>
      </c>
      <c r="C81" s="13" t="s">
        <v>581</v>
      </c>
      <c r="E81" s="42" t="s">
        <v>45</v>
      </c>
      <c r="F81" s="13" t="s">
        <v>593</v>
      </c>
      <c r="G81" s="15" t="s">
        <v>593</v>
      </c>
      <c r="H81" s="14">
        <v>7</v>
      </c>
      <c r="I81" s="16">
        <v>5</v>
      </c>
      <c r="J81" s="13" t="s">
        <v>40</v>
      </c>
      <c r="K81" s="59" t="s">
        <v>95</v>
      </c>
      <c r="M81" s="13" t="s">
        <v>594</v>
      </c>
      <c r="N81" s="8">
        <v>2020</v>
      </c>
      <c r="O81" s="18" t="s">
        <v>595</v>
      </c>
      <c r="P81" s="52" t="s">
        <v>596</v>
      </c>
      <c r="Q81" s="8"/>
      <c r="R81" s="8"/>
      <c r="BI81" s="8"/>
      <c r="BJ81" s="8"/>
      <c r="BK81" s="8"/>
    </row>
    <row r="82" spans="1:63" ht="20" customHeight="1">
      <c r="A82" s="11" t="s">
        <v>20</v>
      </c>
      <c r="B82" s="12" t="s">
        <v>58</v>
      </c>
      <c r="C82" s="13" t="s">
        <v>581</v>
      </c>
      <c r="E82" s="42" t="s">
        <v>45</v>
      </c>
      <c r="F82" s="13" t="s">
        <v>589</v>
      </c>
      <c r="G82" s="15" t="s">
        <v>589</v>
      </c>
      <c r="H82" s="14">
        <v>12</v>
      </c>
      <c r="I82" s="16">
        <v>5.0999999999999996</v>
      </c>
      <c r="J82" s="13" t="s">
        <v>40</v>
      </c>
      <c r="K82" s="59" t="s">
        <v>95</v>
      </c>
      <c r="M82" s="13" t="s">
        <v>590</v>
      </c>
      <c r="N82" s="8">
        <v>2020</v>
      </c>
      <c r="O82" s="18" t="s">
        <v>591</v>
      </c>
      <c r="P82" s="52" t="s">
        <v>592</v>
      </c>
      <c r="Q82" s="8"/>
      <c r="R82" s="8"/>
      <c r="BI82" s="8"/>
      <c r="BJ82" s="8"/>
      <c r="BK82" s="8"/>
    </row>
    <row r="83" spans="1:63" ht="20" customHeight="1">
      <c r="A83" s="12" t="s">
        <v>20</v>
      </c>
      <c r="B83" s="12" t="s">
        <v>58</v>
      </c>
      <c r="C83" s="13" t="s">
        <v>385</v>
      </c>
      <c r="D83" s="15">
        <v>6</v>
      </c>
      <c r="E83" s="41" t="s">
        <v>104</v>
      </c>
      <c r="F83" s="13" t="s">
        <v>386</v>
      </c>
      <c r="G83" s="15" t="s">
        <v>24</v>
      </c>
      <c r="H83" s="14">
        <v>10</v>
      </c>
      <c r="I83" s="16">
        <v>6</v>
      </c>
      <c r="J83" s="13" t="s">
        <v>40</v>
      </c>
      <c r="K83" s="59" t="s">
        <v>95</v>
      </c>
      <c r="M83" s="13" t="s">
        <v>387</v>
      </c>
      <c r="N83" s="8">
        <v>2019</v>
      </c>
      <c r="O83" s="8" t="s">
        <v>388</v>
      </c>
      <c r="P83" s="52" t="s">
        <v>389</v>
      </c>
      <c r="Q83" s="8"/>
      <c r="R83" s="8"/>
      <c r="BI83" s="8"/>
      <c r="BJ83" s="8"/>
      <c r="BK83" s="8"/>
    </row>
    <row r="84" spans="1:63" s="24" customFormat="1" ht="20" customHeight="1">
      <c r="A84" s="11" t="s">
        <v>20</v>
      </c>
      <c r="B84" s="12" t="s">
        <v>247</v>
      </c>
      <c r="C84" s="13" t="s">
        <v>248</v>
      </c>
      <c r="D84" s="14">
        <v>0.56499999999999995</v>
      </c>
      <c r="E84" s="42" t="s">
        <v>249</v>
      </c>
      <c r="F84" s="13" t="s">
        <v>250</v>
      </c>
      <c r="G84" s="15" t="s">
        <v>251</v>
      </c>
      <c r="H84" s="14">
        <v>7</v>
      </c>
      <c r="I84" s="16">
        <v>5.65</v>
      </c>
      <c r="J84" s="13" t="s">
        <v>252</v>
      </c>
      <c r="K84" s="59" t="s">
        <v>95</v>
      </c>
      <c r="L84" s="8"/>
      <c r="M84" s="13" t="s">
        <v>253</v>
      </c>
      <c r="N84" s="8">
        <v>2019</v>
      </c>
      <c r="O84" s="8" t="s">
        <v>254</v>
      </c>
      <c r="P84" s="52" t="s">
        <v>963</v>
      </c>
    </row>
    <row r="85" spans="1:63" s="24" customFormat="1" ht="20" customHeight="1">
      <c r="A85" s="11" t="s">
        <v>20</v>
      </c>
      <c r="B85" s="12" t="s">
        <v>247</v>
      </c>
      <c r="C85" s="13" t="s">
        <v>544</v>
      </c>
      <c r="D85" s="14">
        <v>0.32</v>
      </c>
      <c r="E85" s="42" t="s">
        <v>249</v>
      </c>
      <c r="F85" s="13" t="s">
        <v>250</v>
      </c>
      <c r="G85" s="15" t="s">
        <v>251</v>
      </c>
      <c r="H85" s="14">
        <v>7</v>
      </c>
      <c r="I85" s="16">
        <v>17.600000000000001</v>
      </c>
      <c r="J85" s="13" t="s">
        <v>252</v>
      </c>
      <c r="K85" s="59" t="s">
        <v>95</v>
      </c>
      <c r="L85" s="8"/>
      <c r="M85" s="13" t="s">
        <v>545</v>
      </c>
      <c r="N85" s="8">
        <v>2020</v>
      </c>
      <c r="O85" s="8" t="s">
        <v>546</v>
      </c>
      <c r="P85" s="52" t="s">
        <v>964</v>
      </c>
    </row>
    <row r="86" spans="1:63" ht="20" customHeight="1">
      <c r="A86" s="12" t="s">
        <v>20</v>
      </c>
      <c r="B86" s="12" t="s">
        <v>368</v>
      </c>
      <c r="C86" s="13" t="s">
        <v>556</v>
      </c>
      <c r="D86" s="15">
        <v>1.4</v>
      </c>
      <c r="E86" s="41" t="s">
        <v>38</v>
      </c>
      <c r="F86" s="13" t="s">
        <v>213</v>
      </c>
      <c r="G86" s="15" t="s">
        <v>557</v>
      </c>
      <c r="H86" s="14">
        <v>10</v>
      </c>
      <c r="I86" s="16">
        <v>2.9</v>
      </c>
      <c r="J86" s="13" t="s">
        <v>40</v>
      </c>
      <c r="K86" s="59" t="s">
        <v>95</v>
      </c>
      <c r="M86" s="13" t="s">
        <v>558</v>
      </c>
      <c r="N86" s="8">
        <v>2021</v>
      </c>
      <c r="O86" s="18" t="s">
        <v>559</v>
      </c>
      <c r="P86" s="51" t="s">
        <v>560</v>
      </c>
      <c r="Q86" s="8"/>
      <c r="R86" s="8"/>
      <c r="BI86" s="8"/>
      <c r="BJ86" s="8"/>
      <c r="BK86" s="8"/>
    </row>
    <row r="87" spans="1:63" ht="20" customHeight="1">
      <c r="A87" s="11" t="s">
        <v>20</v>
      </c>
      <c r="B87" s="12" t="s">
        <v>368</v>
      </c>
      <c r="C87" s="13" t="s">
        <v>551</v>
      </c>
      <c r="D87" s="14">
        <v>3.2</v>
      </c>
      <c r="E87" s="74" t="s">
        <v>228</v>
      </c>
      <c r="F87" s="13" t="s">
        <v>552</v>
      </c>
      <c r="G87" s="15" t="s">
        <v>39</v>
      </c>
      <c r="H87" s="14">
        <v>5</v>
      </c>
      <c r="I87" s="16">
        <v>4.01</v>
      </c>
      <c r="J87" s="13" t="s">
        <v>40</v>
      </c>
      <c r="K87" s="59" t="s">
        <v>95</v>
      </c>
      <c r="M87" s="13" t="s">
        <v>553</v>
      </c>
      <c r="N87" s="8">
        <v>2018</v>
      </c>
      <c r="O87" s="27" t="s">
        <v>554</v>
      </c>
      <c r="P87" s="51" t="s">
        <v>555</v>
      </c>
      <c r="Q87" s="8"/>
      <c r="R87" s="8"/>
      <c r="BI87" s="8"/>
      <c r="BJ87" s="8"/>
      <c r="BK87" s="8"/>
    </row>
    <row r="88" spans="1:63" ht="20" customHeight="1">
      <c r="A88" s="12" t="s">
        <v>20</v>
      </c>
      <c r="B88" s="12" t="s">
        <v>368</v>
      </c>
      <c r="C88" s="13" t="s">
        <v>701</v>
      </c>
      <c r="D88" s="15">
        <v>4.54</v>
      </c>
      <c r="E88" s="41" t="s">
        <v>125</v>
      </c>
      <c r="F88" s="13" t="s">
        <v>702</v>
      </c>
      <c r="G88" s="15" t="s">
        <v>24</v>
      </c>
      <c r="H88" s="14">
        <v>5</v>
      </c>
      <c r="I88" s="16">
        <v>4.7699999999999996</v>
      </c>
      <c r="J88" s="13" t="s">
        <v>40</v>
      </c>
      <c r="K88" s="59" t="s">
        <v>95</v>
      </c>
      <c r="M88" s="13" t="s">
        <v>703</v>
      </c>
      <c r="N88" s="8">
        <v>2017</v>
      </c>
      <c r="O88" s="18" t="s">
        <v>704</v>
      </c>
      <c r="P88" s="54" t="s">
        <v>705</v>
      </c>
      <c r="Q88" s="8"/>
      <c r="R88" s="8"/>
      <c r="BI88" s="8"/>
      <c r="BJ88" s="8"/>
      <c r="BK88" s="8"/>
    </row>
    <row r="89" spans="1:63" s="24" customFormat="1" ht="20" customHeight="1">
      <c r="A89" s="11" t="s">
        <v>20</v>
      </c>
      <c r="B89" s="12" t="s">
        <v>368</v>
      </c>
      <c r="C89" s="13" t="s">
        <v>369</v>
      </c>
      <c r="D89" s="14">
        <v>3.44</v>
      </c>
      <c r="E89" s="42" t="s">
        <v>232</v>
      </c>
      <c r="F89" s="13" t="s">
        <v>370</v>
      </c>
      <c r="G89" s="15" t="s">
        <v>24</v>
      </c>
      <c r="H89" s="14">
        <v>15</v>
      </c>
      <c r="I89" s="16">
        <v>5.46</v>
      </c>
      <c r="J89" s="13" t="s">
        <v>140</v>
      </c>
      <c r="K89" s="59" t="s">
        <v>95</v>
      </c>
      <c r="L89" s="8"/>
      <c r="M89" s="13" t="s">
        <v>371</v>
      </c>
      <c r="N89" s="8">
        <v>2021</v>
      </c>
      <c r="O89" s="8" t="s">
        <v>372</v>
      </c>
      <c r="P89" s="52" t="s">
        <v>373</v>
      </c>
    </row>
    <row r="90" spans="1:63" ht="20" customHeight="1">
      <c r="A90" s="11" t="s">
        <v>20</v>
      </c>
      <c r="B90" s="12" t="s">
        <v>368</v>
      </c>
      <c r="C90" s="13" t="s">
        <v>551</v>
      </c>
      <c r="D90" s="14">
        <v>6</v>
      </c>
      <c r="E90" s="42" t="s">
        <v>217</v>
      </c>
      <c r="F90" s="13" t="s">
        <v>616</v>
      </c>
      <c r="G90" s="15" t="s">
        <v>24</v>
      </c>
      <c r="H90" s="14">
        <v>7</v>
      </c>
      <c r="I90" s="16">
        <v>6</v>
      </c>
      <c r="J90" s="13" t="s">
        <v>40</v>
      </c>
      <c r="K90" s="59" t="s">
        <v>95</v>
      </c>
      <c r="M90" s="13" t="s">
        <v>617</v>
      </c>
      <c r="N90" s="8">
        <v>2017</v>
      </c>
      <c r="O90" s="18" t="s">
        <v>618</v>
      </c>
      <c r="P90" s="52" t="s">
        <v>619</v>
      </c>
      <c r="Q90" s="8"/>
      <c r="R90" s="8"/>
      <c r="BI90" s="8"/>
      <c r="BJ90" s="8"/>
      <c r="BK90" s="8"/>
    </row>
    <row r="91" spans="1:63" ht="20" customHeight="1">
      <c r="A91" s="12" t="s">
        <v>20</v>
      </c>
      <c r="B91" s="12" t="s">
        <v>21</v>
      </c>
      <c r="C91" s="13" t="s">
        <v>266</v>
      </c>
      <c r="D91" s="15" t="s">
        <v>47</v>
      </c>
      <c r="E91" s="41" t="s">
        <v>270</v>
      </c>
      <c r="F91" s="13" t="s">
        <v>271</v>
      </c>
      <c r="G91" s="15" t="s">
        <v>271</v>
      </c>
      <c r="H91" s="14">
        <v>8</v>
      </c>
      <c r="I91" s="16">
        <v>1.24</v>
      </c>
      <c r="J91" s="13" t="s">
        <v>40</v>
      </c>
      <c r="K91" s="59" t="s">
        <v>95</v>
      </c>
      <c r="M91" s="13" t="s">
        <v>272</v>
      </c>
      <c r="N91" s="8">
        <v>2019</v>
      </c>
      <c r="O91" s="8" t="s">
        <v>273</v>
      </c>
      <c r="P91" s="52" t="s">
        <v>274</v>
      </c>
      <c r="Q91" s="8"/>
      <c r="R91" s="8"/>
      <c r="BI91" s="8"/>
      <c r="BJ91" s="8"/>
      <c r="BK91" s="8"/>
    </row>
    <row r="92" spans="1:63" ht="20" customHeight="1">
      <c r="A92" s="11" t="s">
        <v>20</v>
      </c>
      <c r="B92" s="12" t="s">
        <v>21</v>
      </c>
      <c r="C92" s="13" t="s">
        <v>22</v>
      </c>
      <c r="D92" s="14">
        <v>2.6</v>
      </c>
      <c r="E92" s="74" t="s">
        <v>228</v>
      </c>
      <c r="F92" s="13" t="s">
        <v>23</v>
      </c>
      <c r="G92" s="15" t="s">
        <v>24</v>
      </c>
      <c r="H92" s="14">
        <v>7</v>
      </c>
      <c r="I92" s="16">
        <v>5.5</v>
      </c>
      <c r="J92" s="13" t="s">
        <v>25</v>
      </c>
      <c r="K92" s="59" t="s">
        <v>95</v>
      </c>
      <c r="M92" s="13" t="s">
        <v>26</v>
      </c>
      <c r="N92" s="8">
        <v>2020</v>
      </c>
      <c r="O92" s="8" t="s">
        <v>27</v>
      </c>
      <c r="P92" s="55" t="s">
        <v>965</v>
      </c>
      <c r="Q92" s="8"/>
      <c r="R92" s="8"/>
      <c r="BI92" s="8"/>
      <c r="BJ92" s="8"/>
      <c r="BK92" s="8"/>
    </row>
    <row r="93" spans="1:63" ht="20" customHeight="1">
      <c r="A93" s="12" t="s">
        <v>20</v>
      </c>
      <c r="B93" s="12" t="s">
        <v>21</v>
      </c>
      <c r="C93" s="13" t="s">
        <v>266</v>
      </c>
      <c r="D93" s="15"/>
      <c r="E93" s="41" t="s">
        <v>38</v>
      </c>
      <c r="F93" s="13" t="s">
        <v>213</v>
      </c>
      <c r="G93" s="15" t="s">
        <v>24</v>
      </c>
      <c r="H93" s="14">
        <v>7</v>
      </c>
      <c r="I93" s="16">
        <v>12.6</v>
      </c>
      <c r="J93" s="13" t="s">
        <v>40</v>
      </c>
      <c r="K93" s="59" t="s">
        <v>95</v>
      </c>
      <c r="M93" s="13" t="s">
        <v>267</v>
      </c>
      <c r="N93" s="8">
        <v>2018</v>
      </c>
      <c r="O93" s="8" t="s">
        <v>268</v>
      </c>
      <c r="P93" s="52" t="s">
        <v>269</v>
      </c>
      <c r="Q93" s="8"/>
      <c r="R93" s="8"/>
      <c r="BI93" s="8"/>
      <c r="BJ93" s="8"/>
      <c r="BK93" s="8"/>
    </row>
    <row r="94" spans="1:63" ht="20" customHeight="1">
      <c r="A94" s="12" t="s">
        <v>20</v>
      </c>
      <c r="B94" s="12" t="s">
        <v>132</v>
      </c>
      <c r="C94" s="13" t="s">
        <v>535</v>
      </c>
      <c r="D94" s="15">
        <v>4.5</v>
      </c>
      <c r="E94" s="41" t="s">
        <v>38</v>
      </c>
      <c r="F94" s="13" t="s">
        <v>450</v>
      </c>
      <c r="G94" s="15" t="s">
        <v>536</v>
      </c>
      <c r="H94" s="14">
        <v>4</v>
      </c>
      <c r="I94" s="16">
        <v>6.03</v>
      </c>
      <c r="J94" s="13" t="s">
        <v>40</v>
      </c>
      <c r="K94" s="59" t="s">
        <v>74</v>
      </c>
      <c r="L94" s="59" t="s">
        <v>1003</v>
      </c>
      <c r="M94" s="13" t="s">
        <v>537</v>
      </c>
      <c r="N94" s="8">
        <v>2020</v>
      </c>
      <c r="O94" s="18" t="s">
        <v>538</v>
      </c>
      <c r="P94" s="52" t="s">
        <v>539</v>
      </c>
      <c r="Q94" s="8"/>
      <c r="R94" s="8"/>
      <c r="BI94" s="8"/>
      <c r="BJ94" s="8"/>
      <c r="BK94" s="8"/>
    </row>
    <row r="95" spans="1:63" s="24" customFormat="1" ht="20" customHeight="1">
      <c r="A95" s="11" t="s">
        <v>11</v>
      </c>
      <c r="B95" s="12" t="s">
        <v>12</v>
      </c>
      <c r="C95" s="13" t="s">
        <v>905</v>
      </c>
      <c r="D95" s="14" t="s">
        <v>47</v>
      </c>
      <c r="E95" s="42" t="s">
        <v>270</v>
      </c>
      <c r="F95" s="13" t="s">
        <v>909</v>
      </c>
      <c r="G95" s="15" t="s">
        <v>910</v>
      </c>
      <c r="H95" s="14">
        <v>7</v>
      </c>
      <c r="I95" s="16">
        <v>0.4</v>
      </c>
      <c r="J95" s="13" t="s">
        <v>911</v>
      </c>
      <c r="K95" s="59" t="s">
        <v>95</v>
      </c>
      <c r="L95" s="8"/>
      <c r="M95" s="13" t="s">
        <v>912</v>
      </c>
      <c r="N95" s="8">
        <v>2018</v>
      </c>
      <c r="O95" s="18" t="s">
        <v>913</v>
      </c>
      <c r="P95" s="52" t="s">
        <v>914</v>
      </c>
    </row>
    <row r="96" spans="1:63" ht="20" customHeight="1">
      <c r="A96" s="12" t="s">
        <v>11</v>
      </c>
      <c r="B96" s="12" t="s">
        <v>12</v>
      </c>
      <c r="C96" s="13" t="s">
        <v>51</v>
      </c>
      <c r="D96" s="15"/>
      <c r="E96" s="41" t="s">
        <v>77</v>
      </c>
      <c r="F96" s="13" t="s">
        <v>77</v>
      </c>
      <c r="G96" s="15" t="s">
        <v>672</v>
      </c>
      <c r="H96" s="14">
        <v>3</v>
      </c>
      <c r="I96" s="16">
        <v>1.1299999999999999</v>
      </c>
      <c r="J96" s="13" t="s">
        <v>40</v>
      </c>
      <c r="K96" s="23" t="s">
        <v>95</v>
      </c>
      <c r="M96" s="13" t="s">
        <v>673</v>
      </c>
      <c r="N96" s="8">
        <v>2017</v>
      </c>
      <c r="O96" s="8" t="s">
        <v>674</v>
      </c>
      <c r="P96" s="8" t="s">
        <v>981</v>
      </c>
      <c r="Q96" s="8"/>
      <c r="R96" s="8"/>
      <c r="BI96" s="8"/>
      <c r="BJ96" s="8"/>
      <c r="BK96" s="8"/>
    </row>
    <row r="97" spans="1:63" s="24" customFormat="1" ht="20" customHeight="1">
      <c r="A97" s="11" t="s">
        <v>11</v>
      </c>
      <c r="B97" s="12" t="s">
        <v>12</v>
      </c>
      <c r="C97" s="13" t="s">
        <v>905</v>
      </c>
      <c r="D97" s="14">
        <v>1.7569999999999999</v>
      </c>
      <c r="E97" s="42" t="s">
        <v>352</v>
      </c>
      <c r="F97" s="13" t="s">
        <v>906</v>
      </c>
      <c r="G97" s="15" t="s">
        <v>906</v>
      </c>
      <c r="H97" s="14">
        <v>10</v>
      </c>
      <c r="I97" s="16">
        <v>1.177</v>
      </c>
      <c r="J97" s="13" t="s">
        <v>40</v>
      </c>
      <c r="K97" s="59" t="s">
        <v>95</v>
      </c>
      <c r="L97" s="8"/>
      <c r="M97" s="13" t="s">
        <v>907</v>
      </c>
      <c r="N97" s="8">
        <v>2018</v>
      </c>
      <c r="O97" s="18" t="s">
        <v>908</v>
      </c>
      <c r="P97" s="54" t="s">
        <v>989</v>
      </c>
    </row>
    <row r="98" spans="1:63" ht="20" customHeight="1">
      <c r="A98" s="19" t="s">
        <v>11</v>
      </c>
      <c r="B98" s="19" t="s">
        <v>12</v>
      </c>
      <c r="C98" s="20" t="s">
        <v>530</v>
      </c>
      <c r="E98" s="42" t="s">
        <v>813</v>
      </c>
      <c r="F98" s="15" t="s">
        <v>829</v>
      </c>
      <c r="H98" s="66"/>
      <c r="I98" s="21">
        <v>1.55</v>
      </c>
      <c r="K98" s="67" t="s">
        <v>95</v>
      </c>
      <c r="L98" s="23"/>
      <c r="M98" s="22" t="s">
        <v>815</v>
      </c>
      <c r="N98" s="24">
        <v>2019</v>
      </c>
      <c r="O98" s="24" t="s">
        <v>816</v>
      </c>
      <c r="P98" s="55" t="s">
        <v>932</v>
      </c>
      <c r="Q98" s="8"/>
      <c r="R98" s="8"/>
      <c r="BI98" s="8"/>
      <c r="BJ98" s="8"/>
      <c r="BK98" s="8"/>
    </row>
    <row r="99" spans="1:63" ht="20" customHeight="1">
      <c r="A99" s="11" t="s">
        <v>11</v>
      </c>
      <c r="B99" s="12" t="s">
        <v>12</v>
      </c>
      <c r="C99" s="13" t="s">
        <v>59</v>
      </c>
      <c r="D99" s="14">
        <v>1.48</v>
      </c>
      <c r="E99" s="42" t="s">
        <v>524</v>
      </c>
      <c r="F99" s="13" t="s">
        <v>525</v>
      </c>
      <c r="G99" s="15" t="s">
        <v>525</v>
      </c>
      <c r="H99" s="14">
        <v>7</v>
      </c>
      <c r="I99" s="16">
        <v>1.64</v>
      </c>
      <c r="J99" s="13" t="s">
        <v>526</v>
      </c>
      <c r="K99" s="23" t="s">
        <v>95</v>
      </c>
      <c r="M99" s="13" t="s">
        <v>527</v>
      </c>
      <c r="N99" s="8">
        <v>2016</v>
      </c>
      <c r="O99" s="18" t="s">
        <v>528</v>
      </c>
      <c r="P99" s="51" t="s">
        <v>529</v>
      </c>
      <c r="Q99" s="8"/>
      <c r="R99" s="8"/>
      <c r="BI99" s="8"/>
      <c r="BJ99" s="8"/>
      <c r="BK99" s="8"/>
    </row>
    <row r="100" spans="1:63" ht="20" customHeight="1">
      <c r="A100" s="12" t="s">
        <v>11</v>
      </c>
      <c r="B100" s="12" t="s">
        <v>12</v>
      </c>
      <c r="C100" s="13" t="s">
        <v>480</v>
      </c>
      <c r="D100" s="15">
        <v>1.1399999999999999</v>
      </c>
      <c r="E100" s="41" t="s">
        <v>137</v>
      </c>
      <c r="F100" s="13" t="s">
        <v>481</v>
      </c>
      <c r="G100" s="15" t="s">
        <v>24</v>
      </c>
      <c r="H100" s="14">
        <v>7</v>
      </c>
      <c r="I100" s="16">
        <v>1.88</v>
      </c>
      <c r="J100" s="13" t="s">
        <v>482</v>
      </c>
      <c r="K100" s="23" t="s">
        <v>95</v>
      </c>
      <c r="M100" s="13" t="s">
        <v>483</v>
      </c>
      <c r="N100" s="8">
        <v>2010</v>
      </c>
      <c r="O100" s="18" t="s">
        <v>484</v>
      </c>
      <c r="P100" s="52" t="s">
        <v>485</v>
      </c>
      <c r="Q100" s="8"/>
      <c r="R100" s="8"/>
      <c r="BI100" s="8"/>
      <c r="BJ100" s="8"/>
      <c r="BK100" s="8"/>
    </row>
    <row r="101" spans="1:63" ht="20" customHeight="1">
      <c r="A101" s="12" t="s">
        <v>11</v>
      </c>
      <c r="B101" s="12" t="s">
        <v>12</v>
      </c>
      <c r="C101" s="13" t="s">
        <v>172</v>
      </c>
      <c r="D101" s="15"/>
      <c r="E101" s="41" t="s">
        <v>501</v>
      </c>
      <c r="F101" s="13" t="s">
        <v>825</v>
      </c>
      <c r="G101" s="15" t="s">
        <v>24</v>
      </c>
      <c r="H101" s="14">
        <v>15</v>
      </c>
      <c r="I101" s="16">
        <v>2</v>
      </c>
      <c r="J101" s="13" t="s">
        <v>140</v>
      </c>
      <c r="K101" s="67" t="s">
        <v>95</v>
      </c>
      <c r="M101" s="13" t="s">
        <v>826</v>
      </c>
      <c r="N101" s="8">
        <v>2020</v>
      </c>
      <c r="O101" s="18" t="s">
        <v>827</v>
      </c>
      <c r="P101" s="52" t="s">
        <v>828</v>
      </c>
      <c r="Q101" s="8"/>
      <c r="R101" s="8"/>
      <c r="BI101" s="8"/>
      <c r="BJ101" s="8"/>
      <c r="BK101" s="8"/>
    </row>
    <row r="102" spans="1:63" ht="20" customHeight="1">
      <c r="A102" s="12" t="s">
        <v>11</v>
      </c>
      <c r="B102" s="12" t="s">
        <v>12</v>
      </c>
      <c r="C102" s="13" t="s">
        <v>172</v>
      </c>
      <c r="D102" s="15">
        <v>2</v>
      </c>
      <c r="E102" s="41" t="s">
        <v>501</v>
      </c>
      <c r="F102" s="13" t="s">
        <v>837</v>
      </c>
      <c r="G102" s="15" t="s">
        <v>24</v>
      </c>
      <c r="H102" s="14">
        <v>15</v>
      </c>
      <c r="I102" s="16">
        <v>2.0699999999999998</v>
      </c>
      <c r="J102" s="13" t="s">
        <v>140</v>
      </c>
      <c r="K102" s="67" t="s">
        <v>95</v>
      </c>
      <c r="M102" s="13" t="s">
        <v>838</v>
      </c>
      <c r="N102" s="8">
        <v>2019</v>
      </c>
      <c r="O102" s="18" t="s">
        <v>839</v>
      </c>
      <c r="P102" s="52" t="s">
        <v>840</v>
      </c>
      <c r="Q102" s="8"/>
      <c r="R102" s="8"/>
      <c r="BI102" s="8"/>
      <c r="BJ102" s="8"/>
      <c r="BK102" s="8"/>
    </row>
    <row r="103" spans="1:63" s="24" customFormat="1" ht="20" customHeight="1">
      <c r="A103" s="11" t="s">
        <v>11</v>
      </c>
      <c r="B103" s="12" t="s">
        <v>12</v>
      </c>
      <c r="C103" s="13" t="s">
        <v>172</v>
      </c>
      <c r="D103" s="14"/>
      <c r="E103" s="42" t="s">
        <v>173</v>
      </c>
      <c r="F103" s="13" t="s">
        <v>174</v>
      </c>
      <c r="G103" s="15" t="s">
        <v>175</v>
      </c>
      <c r="H103" s="14">
        <v>10</v>
      </c>
      <c r="I103" s="16">
        <v>2.13</v>
      </c>
      <c r="J103" s="13" t="s">
        <v>176</v>
      </c>
      <c r="K103" s="23" t="s">
        <v>95</v>
      </c>
      <c r="L103" s="8"/>
      <c r="M103" s="13" t="s">
        <v>177</v>
      </c>
      <c r="N103" s="8">
        <v>2017</v>
      </c>
      <c r="O103" s="8" t="s">
        <v>178</v>
      </c>
      <c r="P103" s="55" t="s">
        <v>179</v>
      </c>
    </row>
    <row r="104" spans="1:63" ht="20" customHeight="1">
      <c r="A104" s="11" t="s">
        <v>11</v>
      </c>
      <c r="B104" s="12" t="s">
        <v>12</v>
      </c>
      <c r="C104" s="13" t="s">
        <v>511</v>
      </c>
      <c r="E104" s="42" t="s">
        <v>512</v>
      </c>
      <c r="F104" s="13" t="s">
        <v>513</v>
      </c>
      <c r="G104" s="15" t="s">
        <v>514</v>
      </c>
      <c r="H104" s="14">
        <v>6</v>
      </c>
      <c r="I104" s="16">
        <v>2.25</v>
      </c>
      <c r="J104" s="13" t="s">
        <v>17</v>
      </c>
      <c r="K104" s="23" t="s">
        <v>95</v>
      </c>
      <c r="M104" s="13" t="s">
        <v>515</v>
      </c>
      <c r="N104" s="8">
        <v>2015</v>
      </c>
      <c r="O104" s="18" t="s">
        <v>516</v>
      </c>
      <c r="P104" s="52" t="s">
        <v>517</v>
      </c>
      <c r="Q104" s="8"/>
      <c r="R104" s="8"/>
      <c r="BI104" s="8"/>
      <c r="BJ104" s="8"/>
      <c r="BK104" s="8"/>
    </row>
    <row r="105" spans="1:63" ht="20" customHeight="1">
      <c r="A105" s="11" t="s">
        <v>11</v>
      </c>
      <c r="B105" s="12" t="s">
        <v>12</v>
      </c>
      <c r="C105" s="13" t="s">
        <v>426</v>
      </c>
      <c r="E105" s="74" t="s">
        <v>1013</v>
      </c>
      <c r="F105" s="13" t="s">
        <v>439</v>
      </c>
      <c r="G105" s="15" t="s">
        <v>439</v>
      </c>
      <c r="H105" s="14">
        <v>10</v>
      </c>
      <c r="I105" s="16">
        <v>2.5099999999999998</v>
      </c>
      <c r="J105" s="13" t="s">
        <v>40</v>
      </c>
      <c r="K105" s="59" t="s">
        <v>74</v>
      </c>
      <c r="L105" s="59" t="s">
        <v>1004</v>
      </c>
      <c r="M105" s="13" t="s">
        <v>440</v>
      </c>
      <c r="N105" s="8">
        <v>2015</v>
      </c>
      <c r="O105" s="18" t="s">
        <v>441</v>
      </c>
      <c r="P105" s="54" t="s">
        <v>442</v>
      </c>
      <c r="Q105" s="8"/>
      <c r="R105" s="8"/>
      <c r="BI105" s="8"/>
      <c r="BJ105" s="8"/>
      <c r="BK105" s="8"/>
    </row>
    <row r="106" spans="1:63" ht="20" customHeight="1">
      <c r="A106" s="12" t="s">
        <v>11</v>
      </c>
      <c r="B106" s="12" t="s">
        <v>12</v>
      </c>
      <c r="C106" s="13" t="s">
        <v>172</v>
      </c>
      <c r="D106" s="15">
        <v>2.93</v>
      </c>
      <c r="E106" s="41" t="s">
        <v>180</v>
      </c>
      <c r="F106" s="13" t="s">
        <v>181</v>
      </c>
      <c r="G106" s="15" t="s">
        <v>182</v>
      </c>
      <c r="H106" s="14">
        <v>7</v>
      </c>
      <c r="I106" s="16">
        <v>2.86</v>
      </c>
      <c r="J106" s="13" t="s">
        <v>183</v>
      </c>
      <c r="K106" s="23" t="s">
        <v>95</v>
      </c>
      <c r="M106" s="13" t="s">
        <v>184</v>
      </c>
      <c r="N106" s="8">
        <v>2017</v>
      </c>
      <c r="O106" s="8" t="s">
        <v>185</v>
      </c>
      <c r="P106" s="52" t="s">
        <v>186</v>
      </c>
      <c r="Q106" s="8"/>
      <c r="R106" s="8"/>
      <c r="BI106" s="8"/>
      <c r="BJ106" s="8"/>
      <c r="BK106" s="8"/>
    </row>
    <row r="107" spans="1:63" ht="20" customHeight="1">
      <c r="A107" s="12" t="s">
        <v>11</v>
      </c>
      <c r="B107" s="12" t="s">
        <v>12</v>
      </c>
      <c r="C107" s="13" t="s">
        <v>212</v>
      </c>
      <c r="D107" s="15">
        <v>3.4</v>
      </c>
      <c r="E107" s="41" t="s">
        <v>38</v>
      </c>
      <c r="F107" s="13" t="s">
        <v>213</v>
      </c>
      <c r="G107" s="15" t="s">
        <v>24</v>
      </c>
      <c r="H107" s="14">
        <v>7</v>
      </c>
      <c r="I107" s="16">
        <v>2.93</v>
      </c>
      <c r="J107" s="13" t="s">
        <v>40</v>
      </c>
      <c r="K107" s="23" t="s">
        <v>95</v>
      </c>
      <c r="M107" s="13" t="s">
        <v>214</v>
      </c>
      <c r="N107" s="8">
        <v>2020</v>
      </c>
      <c r="O107" s="8" t="s">
        <v>215</v>
      </c>
      <c r="P107" s="52" t="s">
        <v>971</v>
      </c>
      <c r="Q107" s="8"/>
      <c r="R107" s="8"/>
      <c r="BI107" s="8"/>
      <c r="BJ107" s="8"/>
      <c r="BK107" s="8"/>
    </row>
    <row r="108" spans="1:63" ht="20" customHeight="1">
      <c r="A108" s="12" t="s">
        <v>11</v>
      </c>
      <c r="B108" s="12" t="s">
        <v>12</v>
      </c>
      <c r="C108" s="13" t="s">
        <v>59</v>
      </c>
      <c r="D108" s="15">
        <v>1.482</v>
      </c>
      <c r="E108" s="41" t="s">
        <v>92</v>
      </c>
      <c r="F108" s="13" t="s">
        <v>92</v>
      </c>
      <c r="G108" s="15" t="s">
        <v>24</v>
      </c>
      <c r="H108" s="14">
        <v>7</v>
      </c>
      <c r="I108" s="16">
        <v>3.012</v>
      </c>
      <c r="J108" s="13" t="s">
        <v>40</v>
      </c>
      <c r="K108" s="59" t="s">
        <v>95</v>
      </c>
      <c r="M108" s="13" t="s">
        <v>901</v>
      </c>
      <c r="N108" s="8">
        <v>2014</v>
      </c>
      <c r="O108" s="8" t="s">
        <v>902</v>
      </c>
      <c r="P108" s="52" t="s">
        <v>988</v>
      </c>
      <c r="Q108" s="8"/>
      <c r="R108" s="8"/>
      <c r="BI108" s="8"/>
      <c r="BJ108" s="8"/>
      <c r="BK108" s="8"/>
    </row>
    <row r="109" spans="1:63" ht="20" customHeight="1">
      <c r="A109" s="12" t="s">
        <v>11</v>
      </c>
      <c r="B109" s="12" t="s">
        <v>12</v>
      </c>
      <c r="C109" s="13" t="s">
        <v>426</v>
      </c>
      <c r="D109" s="15">
        <v>2.4900000000000002</v>
      </c>
      <c r="E109" s="74" t="s">
        <v>228</v>
      </c>
      <c r="F109" s="13" t="s">
        <v>427</v>
      </c>
      <c r="G109" s="15" t="s">
        <v>427</v>
      </c>
      <c r="H109" s="14">
        <v>9</v>
      </c>
      <c r="I109" s="16">
        <v>3.05</v>
      </c>
      <c r="J109" s="13" t="s">
        <v>428</v>
      </c>
      <c r="K109" s="59" t="s">
        <v>74</v>
      </c>
      <c r="L109" s="59" t="s">
        <v>1004</v>
      </c>
      <c r="M109" s="13" t="s">
        <v>429</v>
      </c>
      <c r="N109" s="8">
        <v>2015</v>
      </c>
      <c r="O109" s="8" t="s">
        <v>430</v>
      </c>
      <c r="P109" s="54" t="s">
        <v>431</v>
      </c>
      <c r="Q109" s="8"/>
      <c r="R109" s="8"/>
      <c r="BI109" s="8"/>
      <c r="BJ109" s="8"/>
      <c r="BK109" s="8"/>
    </row>
    <row r="110" spans="1:63" ht="20" customHeight="1">
      <c r="A110" s="12" t="s">
        <v>11</v>
      </c>
      <c r="B110" s="12" t="s">
        <v>12</v>
      </c>
      <c r="C110" s="13" t="s">
        <v>51</v>
      </c>
      <c r="D110" s="15" t="s">
        <v>47</v>
      </c>
      <c r="E110" s="41" t="s">
        <v>97</v>
      </c>
      <c r="F110" s="13" t="s">
        <v>97</v>
      </c>
      <c r="G110" s="15" t="s">
        <v>98</v>
      </c>
      <c r="H110" s="14">
        <v>9</v>
      </c>
      <c r="I110" s="16">
        <v>3.27</v>
      </c>
      <c r="J110" s="13" t="s">
        <v>99</v>
      </c>
      <c r="K110" s="23" t="s">
        <v>95</v>
      </c>
      <c r="M110" s="13" t="s">
        <v>100</v>
      </c>
      <c r="N110" s="8">
        <v>2016</v>
      </c>
      <c r="O110" s="8" t="s">
        <v>101</v>
      </c>
      <c r="P110" s="52" t="s">
        <v>102</v>
      </c>
      <c r="Q110" s="8"/>
      <c r="R110" s="8"/>
      <c r="BI110" s="8"/>
      <c r="BJ110" s="8"/>
      <c r="BK110" s="8"/>
    </row>
    <row r="111" spans="1:63" s="24" customFormat="1" ht="20" customHeight="1">
      <c r="A111" s="19" t="s">
        <v>11</v>
      </c>
      <c r="B111" s="19" t="s">
        <v>12</v>
      </c>
      <c r="C111" s="20" t="s">
        <v>369</v>
      </c>
      <c r="D111" s="14"/>
      <c r="E111" s="42" t="s">
        <v>561</v>
      </c>
      <c r="F111" s="15" t="s">
        <v>620</v>
      </c>
      <c r="G111" s="15" t="s">
        <v>621</v>
      </c>
      <c r="H111" s="65">
        <v>7</v>
      </c>
      <c r="I111" s="21">
        <v>3.34</v>
      </c>
      <c r="J111" s="15"/>
      <c r="K111" s="23" t="s">
        <v>95</v>
      </c>
      <c r="L111" s="23"/>
      <c r="M111" s="22" t="s">
        <v>622</v>
      </c>
      <c r="N111" s="24">
        <v>2008</v>
      </c>
      <c r="O111" s="24" t="s">
        <v>623</v>
      </c>
      <c r="P111" s="24" t="s">
        <v>980</v>
      </c>
    </row>
    <row r="112" spans="1:63" s="24" customFormat="1" ht="20" customHeight="1">
      <c r="A112" s="19" t="s">
        <v>11</v>
      </c>
      <c r="B112" s="19" t="s">
        <v>12</v>
      </c>
      <c r="C112" s="20" t="s">
        <v>486</v>
      </c>
      <c r="D112" s="14"/>
      <c r="E112" s="42" t="s">
        <v>66</v>
      </c>
      <c r="F112" s="15" t="s">
        <v>487</v>
      </c>
      <c r="G112" s="15" t="s">
        <v>24</v>
      </c>
      <c r="H112" s="66"/>
      <c r="I112" s="21">
        <v>3.4</v>
      </c>
      <c r="J112" s="15"/>
      <c r="K112" s="23" t="s">
        <v>95</v>
      </c>
      <c r="L112" s="23"/>
      <c r="M112" s="22" t="s">
        <v>488</v>
      </c>
      <c r="N112" s="24">
        <v>2017</v>
      </c>
      <c r="O112" s="24" t="s">
        <v>489</v>
      </c>
      <c r="P112" s="55" t="s">
        <v>975</v>
      </c>
    </row>
    <row r="113" spans="1:63" ht="20" customHeight="1">
      <c r="A113" s="11" t="s">
        <v>11</v>
      </c>
      <c r="B113" s="12" t="s">
        <v>12</v>
      </c>
      <c r="C113" s="13" t="s">
        <v>59</v>
      </c>
      <c r="E113" s="42" t="s">
        <v>45</v>
      </c>
      <c r="F113" s="13" t="s">
        <v>897</v>
      </c>
      <c r="G113" s="15" t="s">
        <v>24</v>
      </c>
      <c r="H113" s="14">
        <v>5</v>
      </c>
      <c r="I113" s="16">
        <v>3.4367999999999999</v>
      </c>
      <c r="J113" s="13" t="s">
        <v>40</v>
      </c>
      <c r="K113" s="59" t="s">
        <v>95</v>
      </c>
      <c r="M113" s="13" t="s">
        <v>898</v>
      </c>
      <c r="N113" s="8">
        <v>2012</v>
      </c>
      <c r="O113" s="18" t="s">
        <v>899</v>
      </c>
      <c r="P113" s="55" t="s">
        <v>900</v>
      </c>
      <c r="Q113" s="8"/>
      <c r="R113" s="8"/>
      <c r="BI113" s="8"/>
      <c r="BJ113" s="8"/>
      <c r="BK113" s="8"/>
    </row>
    <row r="114" spans="1:63" ht="20" customHeight="1">
      <c r="A114" s="19" t="s">
        <v>11</v>
      </c>
      <c r="B114" s="19" t="s">
        <v>12</v>
      </c>
      <c r="C114" s="20" t="s">
        <v>455</v>
      </c>
      <c r="E114" s="41" t="s">
        <v>104</v>
      </c>
      <c r="F114" s="15" t="s">
        <v>435</v>
      </c>
      <c r="G114" s="15" t="s">
        <v>456</v>
      </c>
      <c r="H114" s="65">
        <v>7</v>
      </c>
      <c r="I114" s="21">
        <v>3.5</v>
      </c>
      <c r="K114" s="23" t="s">
        <v>95</v>
      </c>
      <c r="L114" s="23"/>
      <c r="M114" s="22" t="s">
        <v>457</v>
      </c>
      <c r="N114" s="24">
        <v>2002</v>
      </c>
      <c r="O114" s="24" t="s">
        <v>458</v>
      </c>
      <c r="P114" s="24" t="s">
        <v>974</v>
      </c>
      <c r="Q114" s="8"/>
      <c r="R114" s="8"/>
      <c r="BI114" s="8"/>
      <c r="BJ114" s="8"/>
      <c r="BK114" s="8"/>
    </row>
    <row r="115" spans="1:63" ht="20" customHeight="1">
      <c r="A115" s="19" t="s">
        <v>11</v>
      </c>
      <c r="B115" s="19" t="s">
        <v>12</v>
      </c>
      <c r="C115" s="20" t="s">
        <v>570</v>
      </c>
      <c r="E115" s="41" t="s">
        <v>92</v>
      </c>
      <c r="F115" s="15" t="s">
        <v>571</v>
      </c>
      <c r="G115" s="15" t="s">
        <v>572</v>
      </c>
      <c r="H115" s="65">
        <v>4</v>
      </c>
      <c r="I115" s="21">
        <v>3.83</v>
      </c>
      <c r="K115" s="23" t="s">
        <v>95</v>
      </c>
      <c r="L115" s="23"/>
      <c r="M115" s="22" t="s">
        <v>573</v>
      </c>
      <c r="N115" s="24">
        <v>2009</v>
      </c>
      <c r="O115" s="24" t="s">
        <v>574</v>
      </c>
      <c r="P115" s="55" t="s">
        <v>979</v>
      </c>
      <c r="Q115" s="8"/>
      <c r="R115" s="8"/>
      <c r="BI115" s="8"/>
      <c r="BJ115" s="8"/>
      <c r="BK115" s="8"/>
    </row>
    <row r="116" spans="1:63" ht="20" customHeight="1">
      <c r="A116" s="11" t="s">
        <v>11</v>
      </c>
      <c r="B116" s="12" t="s">
        <v>12</v>
      </c>
      <c r="C116" s="13" t="s">
        <v>720</v>
      </c>
      <c r="E116" s="74" t="s">
        <v>228</v>
      </c>
      <c r="F116" s="13" t="s">
        <v>23</v>
      </c>
      <c r="G116" s="15" t="s">
        <v>54</v>
      </c>
      <c r="H116" s="14">
        <v>7</v>
      </c>
      <c r="I116" s="16">
        <v>4.24</v>
      </c>
      <c r="J116" s="13" t="s">
        <v>17</v>
      </c>
      <c r="K116" s="59" t="s">
        <v>95</v>
      </c>
      <c r="M116" s="13" t="s">
        <v>721</v>
      </c>
      <c r="N116" s="8">
        <v>2017</v>
      </c>
      <c r="O116" s="18" t="s">
        <v>722</v>
      </c>
      <c r="P116" s="54" t="s">
        <v>723</v>
      </c>
      <c r="Q116" s="8"/>
      <c r="R116" s="8"/>
      <c r="BI116" s="8"/>
      <c r="BJ116" s="8"/>
      <c r="BK116" s="8"/>
    </row>
    <row r="117" spans="1:63" ht="20" customHeight="1">
      <c r="A117" s="11" t="s">
        <v>11</v>
      </c>
      <c r="B117" s="12" t="s">
        <v>12</v>
      </c>
      <c r="C117" s="13" t="s">
        <v>136</v>
      </c>
      <c r="D117" s="14">
        <v>5.6</v>
      </c>
      <c r="E117" s="41" t="s">
        <v>104</v>
      </c>
      <c r="F117" s="13" t="s">
        <v>104</v>
      </c>
      <c r="G117" s="15" t="s">
        <v>139</v>
      </c>
      <c r="H117" s="14">
        <v>7</v>
      </c>
      <c r="I117" s="16">
        <v>4.3</v>
      </c>
      <c r="J117" s="13" t="s">
        <v>40</v>
      </c>
      <c r="K117" s="59" t="s">
        <v>95</v>
      </c>
      <c r="M117" s="13" t="s">
        <v>901</v>
      </c>
      <c r="N117" s="8">
        <v>2014</v>
      </c>
      <c r="O117" s="18" t="s">
        <v>903</v>
      </c>
      <c r="P117" s="52" t="s">
        <v>904</v>
      </c>
      <c r="Q117" s="8"/>
      <c r="R117" s="8"/>
      <c r="BI117" s="8"/>
      <c r="BJ117" s="8"/>
      <c r="BK117" s="8"/>
    </row>
    <row r="118" spans="1:63" ht="20" customHeight="1">
      <c r="A118" s="12" t="s">
        <v>11</v>
      </c>
      <c r="B118" s="12" t="s">
        <v>12</v>
      </c>
      <c r="C118" s="13" t="s">
        <v>59</v>
      </c>
      <c r="D118" s="15"/>
      <c r="E118" s="41" t="s">
        <v>180</v>
      </c>
      <c r="F118" s="13" t="s">
        <v>841</v>
      </c>
      <c r="G118" s="15" t="s">
        <v>842</v>
      </c>
      <c r="H118" s="14">
        <v>7</v>
      </c>
      <c r="I118" s="16">
        <v>4.41</v>
      </c>
      <c r="J118" s="13" t="s">
        <v>40</v>
      </c>
      <c r="K118" s="67" t="s">
        <v>95</v>
      </c>
      <c r="M118" s="13" t="s">
        <v>843</v>
      </c>
      <c r="N118" s="8">
        <v>2012</v>
      </c>
      <c r="O118" s="8" t="s">
        <v>844</v>
      </c>
      <c r="P118" s="52" t="s">
        <v>986</v>
      </c>
      <c r="Q118" s="8"/>
      <c r="R118" s="8"/>
      <c r="BI118" s="8"/>
      <c r="BJ118" s="8"/>
      <c r="BK118" s="8"/>
    </row>
    <row r="119" spans="1:63" ht="20" customHeight="1">
      <c r="A119" s="19" t="s">
        <v>11</v>
      </c>
      <c r="B119" s="19" t="s">
        <v>12</v>
      </c>
      <c r="C119" s="20" t="s">
        <v>712</v>
      </c>
      <c r="E119" s="41" t="s">
        <v>92</v>
      </c>
      <c r="F119" s="15" t="s">
        <v>713</v>
      </c>
      <c r="G119" s="15" t="s">
        <v>714</v>
      </c>
      <c r="H119" s="65">
        <v>3</v>
      </c>
      <c r="I119" s="21">
        <v>4.5</v>
      </c>
      <c r="K119" s="23" t="s">
        <v>74</v>
      </c>
      <c r="L119" s="23" t="s">
        <v>716</v>
      </c>
      <c r="M119" s="22" t="s">
        <v>715</v>
      </c>
      <c r="N119" s="24">
        <v>2006</v>
      </c>
      <c r="O119" s="24" t="s">
        <v>717</v>
      </c>
      <c r="P119" s="69" t="s">
        <v>983</v>
      </c>
      <c r="Q119" s="8"/>
      <c r="R119" s="8"/>
      <c r="BI119" s="8"/>
      <c r="BJ119" s="8"/>
      <c r="BK119" s="8"/>
    </row>
    <row r="120" spans="1:63" ht="20" customHeight="1">
      <c r="A120" s="12" t="s">
        <v>11</v>
      </c>
      <c r="B120" s="12" t="s">
        <v>12</v>
      </c>
      <c r="C120" s="13" t="s">
        <v>743</v>
      </c>
      <c r="D120" s="15">
        <v>3.6</v>
      </c>
      <c r="E120" s="41" t="s">
        <v>287</v>
      </c>
      <c r="F120" s="13" t="s">
        <v>744</v>
      </c>
      <c r="G120" s="15" t="s">
        <v>744</v>
      </c>
      <c r="H120" s="14">
        <v>6</v>
      </c>
      <c r="I120" s="16">
        <v>4.5</v>
      </c>
      <c r="J120" s="13" t="s">
        <v>140</v>
      </c>
      <c r="K120" s="59" t="s">
        <v>95</v>
      </c>
      <c r="M120" s="13" t="s">
        <v>745</v>
      </c>
      <c r="N120" s="8">
        <v>2018</v>
      </c>
      <c r="O120" s="18" t="s">
        <v>746</v>
      </c>
      <c r="P120" s="52" t="s">
        <v>747</v>
      </c>
      <c r="Q120" s="8"/>
      <c r="R120" s="8"/>
      <c r="BI120" s="8"/>
      <c r="BJ120" s="8"/>
      <c r="BK120" s="8"/>
    </row>
    <row r="121" spans="1:63" ht="20" customHeight="1">
      <c r="A121" s="12" t="s">
        <v>11</v>
      </c>
      <c r="B121" s="12" t="s">
        <v>12</v>
      </c>
      <c r="C121" s="13" t="s">
        <v>51</v>
      </c>
      <c r="D121" s="15" t="s">
        <v>47</v>
      </c>
      <c r="E121" s="41" t="s">
        <v>137</v>
      </c>
      <c r="F121" s="13" t="s">
        <v>730</v>
      </c>
      <c r="G121" s="15" t="s">
        <v>24</v>
      </c>
      <c r="H121" s="14">
        <v>15</v>
      </c>
      <c r="I121" s="16">
        <v>4.62</v>
      </c>
      <c r="J121" s="13" t="s">
        <v>731</v>
      </c>
      <c r="K121" s="59" t="s">
        <v>95</v>
      </c>
      <c r="M121" s="13" t="s">
        <v>732</v>
      </c>
      <c r="N121" s="8">
        <v>2019</v>
      </c>
      <c r="O121" s="18" t="s">
        <v>733</v>
      </c>
      <c r="P121" s="54" t="s">
        <v>734</v>
      </c>
      <c r="Q121" s="8"/>
      <c r="R121" s="8"/>
      <c r="BI121" s="8"/>
      <c r="BJ121" s="8"/>
      <c r="BK121" s="8"/>
    </row>
    <row r="122" spans="1:63" ht="20" customHeight="1">
      <c r="A122" s="12" t="s">
        <v>11</v>
      </c>
      <c r="B122" s="12" t="s">
        <v>12</v>
      </c>
      <c r="C122" s="13" t="s">
        <v>13</v>
      </c>
      <c r="D122" s="15">
        <v>1.21</v>
      </c>
      <c r="E122" s="41" t="s">
        <v>14</v>
      </c>
      <c r="F122" s="13" t="s">
        <v>15</v>
      </c>
      <c r="G122" s="15" t="s">
        <v>16</v>
      </c>
      <c r="H122" s="14">
        <v>4</v>
      </c>
      <c r="I122" s="16">
        <v>4.72</v>
      </c>
      <c r="J122" s="13" t="s">
        <v>17</v>
      </c>
      <c r="K122" s="23" t="s">
        <v>95</v>
      </c>
      <c r="M122" s="13" t="s">
        <v>18</v>
      </c>
      <c r="N122" s="8">
        <v>2019</v>
      </c>
      <c r="O122" s="8" t="s">
        <v>19</v>
      </c>
      <c r="P122" s="55" t="s">
        <v>966</v>
      </c>
      <c r="Q122" s="8"/>
      <c r="R122" s="8"/>
      <c r="BI122" s="8"/>
      <c r="BJ122" s="8"/>
      <c r="BK122" s="8"/>
    </row>
    <row r="123" spans="1:63" ht="20" customHeight="1">
      <c r="A123" s="12" t="s">
        <v>11</v>
      </c>
      <c r="B123" s="12" t="s">
        <v>12</v>
      </c>
      <c r="C123" s="13" t="s">
        <v>172</v>
      </c>
      <c r="D123" s="15">
        <v>3.26</v>
      </c>
      <c r="E123" s="44" t="s">
        <v>875</v>
      </c>
      <c r="F123" s="13" t="s">
        <v>876</v>
      </c>
      <c r="G123" s="15" t="s">
        <v>877</v>
      </c>
      <c r="H123" s="14">
        <v>16</v>
      </c>
      <c r="I123" s="16">
        <v>5.2</v>
      </c>
      <c r="J123" s="13" t="s">
        <v>878</v>
      </c>
      <c r="K123" s="59" t="s">
        <v>95</v>
      </c>
      <c r="M123" s="13" t="s">
        <v>879</v>
      </c>
      <c r="N123" s="8">
        <v>2019</v>
      </c>
      <c r="O123" s="18" t="s">
        <v>880</v>
      </c>
      <c r="P123" s="52" t="s">
        <v>881</v>
      </c>
      <c r="Q123" s="8"/>
      <c r="R123" s="8"/>
      <c r="BI123" s="8"/>
      <c r="BJ123" s="8"/>
      <c r="BK123" s="8"/>
    </row>
    <row r="124" spans="1:63" s="24" customFormat="1" ht="20" customHeight="1">
      <c r="A124" s="19" t="s">
        <v>11</v>
      </c>
      <c r="B124" s="19" t="s">
        <v>12</v>
      </c>
      <c r="C124" s="20"/>
      <c r="D124" s="14"/>
      <c r="E124" s="42" t="s">
        <v>45</v>
      </c>
      <c r="F124" s="15" t="s">
        <v>494</v>
      </c>
      <c r="G124" s="15" t="s">
        <v>495</v>
      </c>
      <c r="H124" s="65"/>
      <c r="I124" s="21">
        <v>5.8</v>
      </c>
      <c r="J124" s="15"/>
      <c r="K124" s="23" t="s">
        <v>95</v>
      </c>
      <c r="L124" s="23"/>
      <c r="M124" s="22" t="s">
        <v>496</v>
      </c>
      <c r="N124" s="24">
        <v>2009</v>
      </c>
      <c r="O124" s="24" t="s">
        <v>497</v>
      </c>
      <c r="P124" s="55" t="s">
        <v>976</v>
      </c>
    </row>
    <row r="125" spans="1:63" s="24" customFormat="1" ht="20" customHeight="1">
      <c r="A125" s="19" t="s">
        <v>11</v>
      </c>
      <c r="B125" s="19" t="s">
        <v>12</v>
      </c>
      <c r="C125" s="20" t="s">
        <v>530</v>
      </c>
      <c r="D125" s="14"/>
      <c r="E125" s="42" t="s">
        <v>531</v>
      </c>
      <c r="F125" s="15" t="s">
        <v>532</v>
      </c>
      <c r="G125" s="15"/>
      <c r="H125" s="66"/>
      <c r="I125" s="21">
        <v>5.8</v>
      </c>
      <c r="J125" s="15"/>
      <c r="K125" s="23" t="s">
        <v>95</v>
      </c>
      <c r="L125" s="23"/>
      <c r="M125" s="22" t="s">
        <v>533</v>
      </c>
      <c r="N125" s="24">
        <v>2016</v>
      </c>
      <c r="O125" s="24" t="s">
        <v>534</v>
      </c>
      <c r="P125" s="55" t="s">
        <v>977</v>
      </c>
    </row>
    <row r="126" spans="1:63" ht="20" customHeight="1">
      <c r="A126" s="11" t="s">
        <v>11</v>
      </c>
      <c r="B126" s="12" t="s">
        <v>12</v>
      </c>
      <c r="C126" s="13" t="s">
        <v>187</v>
      </c>
      <c r="D126" s="14">
        <v>2.72</v>
      </c>
      <c r="E126" s="43" t="s">
        <v>188</v>
      </c>
      <c r="F126" s="13" t="s">
        <v>189</v>
      </c>
      <c r="G126" s="15" t="s">
        <v>24</v>
      </c>
      <c r="H126" s="14">
        <v>5</v>
      </c>
      <c r="I126" s="16">
        <v>5.85</v>
      </c>
      <c r="J126" s="13" t="s">
        <v>40</v>
      </c>
      <c r="K126" s="23" t="s">
        <v>95</v>
      </c>
      <c r="M126" s="13" t="s">
        <v>190</v>
      </c>
      <c r="N126" s="8">
        <v>2018</v>
      </c>
      <c r="O126" s="8" t="s">
        <v>191</v>
      </c>
      <c r="P126" s="52" t="s">
        <v>970</v>
      </c>
      <c r="Q126" s="8"/>
      <c r="R126" s="8"/>
      <c r="BI126" s="8"/>
      <c r="BJ126" s="8"/>
      <c r="BK126" s="8"/>
    </row>
    <row r="127" spans="1:63" s="24" customFormat="1" ht="20" customHeight="1">
      <c r="A127" s="12" t="s">
        <v>11</v>
      </c>
      <c r="B127" s="12" t="s">
        <v>12</v>
      </c>
      <c r="C127" s="13" t="s">
        <v>511</v>
      </c>
      <c r="D127" s="15">
        <v>5.01</v>
      </c>
      <c r="E127" s="41" t="s">
        <v>38</v>
      </c>
      <c r="F127" s="13" t="s">
        <v>38</v>
      </c>
      <c r="G127" s="15" t="s">
        <v>24</v>
      </c>
      <c r="H127" s="14">
        <v>6</v>
      </c>
      <c r="I127" s="16">
        <v>6.05</v>
      </c>
      <c r="J127" s="13" t="s">
        <v>40</v>
      </c>
      <c r="K127" s="59" t="s">
        <v>95</v>
      </c>
      <c r="L127" s="8"/>
      <c r="M127" s="13" t="s">
        <v>915</v>
      </c>
      <c r="N127" s="8">
        <v>2013</v>
      </c>
      <c r="O127" s="18" t="s">
        <v>916</v>
      </c>
      <c r="P127" s="54" t="s">
        <v>917</v>
      </c>
    </row>
    <row r="128" spans="1:63" ht="20" customHeight="1">
      <c r="A128" s="12" t="s">
        <v>11</v>
      </c>
      <c r="B128" s="12" t="s">
        <v>12</v>
      </c>
      <c r="C128" s="13" t="s">
        <v>490</v>
      </c>
      <c r="D128" s="15">
        <v>0.97</v>
      </c>
      <c r="E128" s="41" t="s">
        <v>66</v>
      </c>
      <c r="F128" s="13" t="s">
        <v>498</v>
      </c>
      <c r="G128" s="15" t="s">
        <v>24</v>
      </c>
      <c r="H128" s="14">
        <v>8</v>
      </c>
      <c r="I128" s="16">
        <v>6.13</v>
      </c>
      <c r="J128" s="13" t="s">
        <v>40</v>
      </c>
      <c r="K128" s="23" t="s">
        <v>95</v>
      </c>
      <c r="M128" s="13" t="s">
        <v>499</v>
      </c>
      <c r="N128" s="8">
        <v>2019</v>
      </c>
      <c r="O128" s="8" t="s">
        <v>489</v>
      </c>
      <c r="P128" s="55" t="s">
        <v>975</v>
      </c>
      <c r="Q128" s="8"/>
      <c r="R128" s="8"/>
      <c r="BI128" s="8"/>
      <c r="BJ128" s="8"/>
      <c r="BK128" s="8"/>
    </row>
    <row r="129" spans="1:63" s="24" customFormat="1" ht="20" customHeight="1">
      <c r="A129" s="12" t="s">
        <v>11</v>
      </c>
      <c r="B129" s="12" t="s">
        <v>12</v>
      </c>
      <c r="C129" s="13" t="s">
        <v>490</v>
      </c>
      <c r="D129" s="15">
        <v>4</v>
      </c>
      <c r="E129" s="41" t="s">
        <v>270</v>
      </c>
      <c r="F129" s="13" t="s">
        <v>830</v>
      </c>
      <c r="G129" s="15" t="s">
        <v>24</v>
      </c>
      <c r="H129" s="14">
        <v>7</v>
      </c>
      <c r="I129" s="16">
        <v>6.31</v>
      </c>
      <c r="J129" s="13" t="s">
        <v>40</v>
      </c>
      <c r="K129" s="67" t="s">
        <v>95</v>
      </c>
      <c r="L129" s="8"/>
      <c r="M129" s="13" t="s">
        <v>834</v>
      </c>
      <c r="N129" s="8">
        <v>2013</v>
      </c>
      <c r="O129" s="18" t="s">
        <v>835</v>
      </c>
      <c r="P129" s="52" t="s">
        <v>836</v>
      </c>
    </row>
    <row r="130" spans="1:63" ht="20" customHeight="1">
      <c r="A130" s="11" t="s">
        <v>11</v>
      </c>
      <c r="B130" s="12" t="s">
        <v>12</v>
      </c>
      <c r="C130" s="13" t="s">
        <v>59</v>
      </c>
      <c r="D130" s="14">
        <v>4.8</v>
      </c>
      <c r="E130" s="42" t="s">
        <v>45</v>
      </c>
      <c r="F130" s="13" t="s">
        <v>394</v>
      </c>
      <c r="G130" s="15" t="s">
        <v>24</v>
      </c>
      <c r="H130" s="14">
        <v>8</v>
      </c>
      <c r="I130" s="16">
        <v>6.39</v>
      </c>
      <c r="J130" s="13" t="s">
        <v>40</v>
      </c>
      <c r="K130" s="23" t="s">
        <v>95</v>
      </c>
      <c r="M130" s="13" t="s">
        <v>395</v>
      </c>
      <c r="N130" s="8">
        <v>2016</v>
      </c>
      <c r="O130" s="18" t="s">
        <v>396</v>
      </c>
      <c r="P130" s="53" t="s">
        <v>972</v>
      </c>
      <c r="Q130" s="8"/>
      <c r="R130" s="8"/>
      <c r="BI130" s="8"/>
      <c r="BJ130" s="8"/>
      <c r="BK130" s="8"/>
    </row>
    <row r="131" spans="1:63" ht="20" customHeight="1">
      <c r="A131" s="11" t="s">
        <v>11</v>
      </c>
      <c r="B131" s="12" t="s">
        <v>12</v>
      </c>
      <c r="C131" s="13">
        <v>416</v>
      </c>
      <c r="E131" s="42" t="s">
        <v>45</v>
      </c>
      <c r="F131" s="13" t="s">
        <v>886</v>
      </c>
      <c r="G131" s="15" t="s">
        <v>182</v>
      </c>
      <c r="H131" s="14">
        <v>4</v>
      </c>
      <c r="I131" s="16">
        <v>6.75</v>
      </c>
      <c r="J131" s="13" t="s">
        <v>40</v>
      </c>
      <c r="K131" s="59" t="s">
        <v>74</v>
      </c>
      <c r="L131" s="59" t="s">
        <v>1008</v>
      </c>
      <c r="M131" s="13" t="s">
        <v>890</v>
      </c>
      <c r="N131" s="8">
        <v>2015</v>
      </c>
      <c r="O131" s="18" t="s">
        <v>891</v>
      </c>
      <c r="P131" s="54" t="s">
        <v>892</v>
      </c>
      <c r="Q131" s="8"/>
      <c r="R131" s="8"/>
      <c r="BI131" s="8"/>
      <c r="BJ131" s="8"/>
      <c r="BK131" s="8"/>
    </row>
    <row r="132" spans="1:63" ht="20" customHeight="1">
      <c r="A132" s="19" t="s">
        <v>11</v>
      </c>
      <c r="B132" s="19" t="s">
        <v>12</v>
      </c>
      <c r="C132" s="20" t="s">
        <v>817</v>
      </c>
      <c r="E132" s="41" t="s">
        <v>77</v>
      </c>
      <c r="F132" s="15" t="s">
        <v>818</v>
      </c>
      <c r="G132" s="15" t="s">
        <v>819</v>
      </c>
      <c r="H132" s="65">
        <v>2</v>
      </c>
      <c r="I132" s="21">
        <v>6.8</v>
      </c>
      <c r="K132" s="23" t="s">
        <v>74</v>
      </c>
      <c r="L132" s="23" t="s">
        <v>821</v>
      </c>
      <c r="M132" s="22" t="s">
        <v>820</v>
      </c>
      <c r="N132" s="24">
        <v>1998</v>
      </c>
      <c r="O132" s="24" t="s">
        <v>822</v>
      </c>
      <c r="P132" s="24" t="s">
        <v>984</v>
      </c>
      <c r="Q132" s="8"/>
      <c r="R132" s="8"/>
      <c r="BI132" s="8"/>
      <c r="BJ132" s="8"/>
      <c r="BK132" s="8"/>
    </row>
    <row r="133" spans="1:63" ht="20" customHeight="1">
      <c r="A133" s="12" t="s">
        <v>11</v>
      </c>
      <c r="B133" s="12" t="s">
        <v>12</v>
      </c>
      <c r="C133" s="13" t="s">
        <v>490</v>
      </c>
      <c r="D133" s="15">
        <v>1.23</v>
      </c>
      <c r="E133" s="41" t="s">
        <v>104</v>
      </c>
      <c r="F133" s="13" t="s">
        <v>104</v>
      </c>
      <c r="G133" s="15" t="s">
        <v>24</v>
      </c>
      <c r="H133" s="14">
        <v>10</v>
      </c>
      <c r="I133" s="16">
        <v>7.23</v>
      </c>
      <c r="J133" s="13" t="s">
        <v>40</v>
      </c>
      <c r="K133" s="23" t="s">
        <v>95</v>
      </c>
      <c r="M133" s="13" t="s">
        <v>491</v>
      </c>
      <c r="N133" s="8">
        <v>2016</v>
      </c>
      <c r="O133" s="18" t="s">
        <v>492</v>
      </c>
      <c r="P133" s="54" t="s">
        <v>493</v>
      </c>
      <c r="Q133" s="8"/>
      <c r="R133" s="8"/>
      <c r="BI133" s="8"/>
      <c r="BJ133" s="8"/>
      <c r="BK133" s="8"/>
    </row>
    <row r="134" spans="1:63" ht="20" customHeight="1">
      <c r="A134" s="12" t="s">
        <v>11</v>
      </c>
      <c r="B134" s="12" t="s">
        <v>12</v>
      </c>
      <c r="C134" s="13" t="s">
        <v>51</v>
      </c>
      <c r="D134" s="15">
        <v>1.2</v>
      </c>
      <c r="E134" s="74" t="s">
        <v>228</v>
      </c>
      <c r="F134" s="13" t="s">
        <v>228</v>
      </c>
      <c r="G134" s="15" t="s">
        <v>54</v>
      </c>
      <c r="H134" s="14">
        <v>9</v>
      </c>
      <c r="I134" s="16">
        <v>7.5</v>
      </c>
      <c r="J134" s="13" t="s">
        <v>40</v>
      </c>
      <c r="K134" s="23" t="s">
        <v>95</v>
      </c>
      <c r="M134" s="13" t="s">
        <v>679</v>
      </c>
      <c r="N134" s="8">
        <v>2019</v>
      </c>
      <c r="O134" s="18" t="s">
        <v>680</v>
      </c>
      <c r="P134" s="52" t="s">
        <v>681</v>
      </c>
      <c r="Q134" s="8"/>
      <c r="R134" s="8"/>
      <c r="BI134" s="8"/>
      <c r="BJ134" s="8"/>
      <c r="BK134" s="8"/>
    </row>
    <row r="135" spans="1:63" ht="20" customHeight="1">
      <c r="A135" s="19" t="s">
        <v>11</v>
      </c>
      <c r="B135" s="19" t="s">
        <v>12</v>
      </c>
      <c r="C135" s="20" t="s">
        <v>143</v>
      </c>
      <c r="E135" s="42" t="s">
        <v>119</v>
      </c>
      <c r="F135" s="15" t="s">
        <v>823</v>
      </c>
      <c r="G135" s="15" t="s">
        <v>824</v>
      </c>
      <c r="H135" s="66"/>
      <c r="I135" s="21">
        <v>8</v>
      </c>
      <c r="K135" s="67" t="s">
        <v>95</v>
      </c>
      <c r="L135" s="23"/>
      <c r="M135" s="22" t="s">
        <v>808</v>
      </c>
      <c r="N135" s="24">
        <v>2013</v>
      </c>
      <c r="O135" s="24" t="s">
        <v>809</v>
      </c>
      <c r="P135" s="55" t="s">
        <v>985</v>
      </c>
      <c r="Q135" s="8"/>
      <c r="R135" s="8"/>
      <c r="BI135" s="8"/>
      <c r="BJ135" s="8"/>
      <c r="BK135" s="8"/>
    </row>
    <row r="136" spans="1:63" ht="20" customHeight="1">
      <c r="A136" s="12" t="s">
        <v>11</v>
      </c>
      <c r="B136" s="12" t="s">
        <v>12</v>
      </c>
      <c r="C136" s="13" t="s">
        <v>136</v>
      </c>
      <c r="D136" s="15">
        <v>7.5</v>
      </c>
      <c r="E136" s="41" t="s">
        <v>232</v>
      </c>
      <c r="F136" s="13" t="s">
        <v>292</v>
      </c>
      <c r="G136" s="15" t="s">
        <v>139</v>
      </c>
      <c r="H136" s="14">
        <v>12</v>
      </c>
      <c r="I136" s="16">
        <v>8.1999999999999993</v>
      </c>
      <c r="J136" s="13" t="s">
        <v>293</v>
      </c>
      <c r="K136" s="23" t="s">
        <v>95</v>
      </c>
      <c r="M136" s="13" t="s">
        <v>294</v>
      </c>
      <c r="N136" s="8">
        <v>2013</v>
      </c>
      <c r="O136" s="8" t="s">
        <v>295</v>
      </c>
      <c r="P136" s="58" t="s">
        <v>296</v>
      </c>
      <c r="Q136" s="8"/>
      <c r="R136" s="8"/>
      <c r="BI136" s="8"/>
      <c r="BJ136" s="8"/>
      <c r="BK136" s="8"/>
    </row>
    <row r="137" spans="1:63" ht="20" customHeight="1">
      <c r="A137" s="12" t="s">
        <v>11</v>
      </c>
      <c r="B137" s="12" t="s">
        <v>12</v>
      </c>
      <c r="C137" s="13" t="s">
        <v>136</v>
      </c>
      <c r="D137" s="15">
        <v>4.5</v>
      </c>
      <c r="E137" s="41" t="s">
        <v>52</v>
      </c>
      <c r="F137" s="13" t="s">
        <v>53</v>
      </c>
      <c r="G137" s="15" t="s">
        <v>24</v>
      </c>
      <c r="H137" s="14">
        <v>7</v>
      </c>
      <c r="I137" s="16">
        <v>8.3000000000000007</v>
      </c>
      <c r="J137" s="13" t="s">
        <v>158</v>
      </c>
      <c r="K137" s="23" t="s">
        <v>95</v>
      </c>
      <c r="M137" s="13" t="s">
        <v>159</v>
      </c>
      <c r="N137" s="8">
        <v>2013</v>
      </c>
      <c r="O137" s="18" t="s">
        <v>157</v>
      </c>
      <c r="P137" s="52" t="s">
        <v>160</v>
      </c>
      <c r="Q137" s="8"/>
      <c r="R137" s="8"/>
      <c r="BI137" s="8"/>
      <c r="BJ137" s="8"/>
      <c r="BK137" s="8"/>
    </row>
    <row r="138" spans="1:63" s="24" customFormat="1" ht="20" customHeight="1">
      <c r="A138" s="19" t="s">
        <v>11</v>
      </c>
      <c r="B138" s="19" t="s">
        <v>12</v>
      </c>
      <c r="C138" s="20" t="s">
        <v>124</v>
      </c>
      <c r="D138" s="14"/>
      <c r="E138" s="42" t="s">
        <v>125</v>
      </c>
      <c r="F138" s="15" t="s">
        <v>126</v>
      </c>
      <c r="G138" s="15" t="s">
        <v>127</v>
      </c>
      <c r="H138" s="66"/>
      <c r="I138" s="21">
        <v>8.6</v>
      </c>
      <c r="J138" s="15"/>
      <c r="K138" s="23" t="s">
        <v>95</v>
      </c>
      <c r="L138" s="23"/>
      <c r="M138" s="22" t="s">
        <v>128</v>
      </c>
      <c r="N138" s="24">
        <v>2013</v>
      </c>
      <c r="O138" s="24" t="s">
        <v>129</v>
      </c>
      <c r="P138" s="55" t="s">
        <v>130</v>
      </c>
    </row>
    <row r="139" spans="1:63" s="30" customFormat="1" ht="20" customHeight="1">
      <c r="A139" s="12" t="s">
        <v>11</v>
      </c>
      <c r="B139" s="12" t="s">
        <v>12</v>
      </c>
      <c r="C139" s="13" t="s">
        <v>490</v>
      </c>
      <c r="D139" s="15">
        <v>4.21</v>
      </c>
      <c r="E139" s="41" t="s">
        <v>270</v>
      </c>
      <c r="F139" s="13" t="s">
        <v>830</v>
      </c>
      <c r="G139" s="15" t="s">
        <v>24</v>
      </c>
      <c r="H139" s="14">
        <v>7</v>
      </c>
      <c r="I139" s="16">
        <v>10.38</v>
      </c>
      <c r="J139" s="13" t="s">
        <v>40</v>
      </c>
      <c r="K139" s="68" t="s">
        <v>95</v>
      </c>
      <c r="L139" s="73"/>
      <c r="M139" s="13" t="s">
        <v>831</v>
      </c>
      <c r="N139" s="73">
        <v>2012</v>
      </c>
      <c r="O139" s="18" t="s">
        <v>832</v>
      </c>
      <c r="P139" s="52" t="s">
        <v>833</v>
      </c>
    </row>
    <row r="140" spans="1:63" ht="20" customHeight="1">
      <c r="A140" s="12" t="s">
        <v>11</v>
      </c>
      <c r="B140" s="12" t="s">
        <v>12</v>
      </c>
      <c r="C140" s="13" t="s">
        <v>51</v>
      </c>
      <c r="D140" s="15"/>
      <c r="E140" s="41" t="s">
        <v>52</v>
      </c>
      <c r="F140" s="13" t="s">
        <v>53</v>
      </c>
      <c r="G140" s="15" t="s">
        <v>54</v>
      </c>
      <c r="H140" s="14">
        <v>7</v>
      </c>
      <c r="I140" s="16">
        <v>10.6</v>
      </c>
      <c r="J140" s="13" t="s">
        <v>55</v>
      </c>
      <c r="K140" s="29" t="s">
        <v>95</v>
      </c>
      <c r="M140" s="13" t="s">
        <v>56</v>
      </c>
      <c r="N140" s="8">
        <v>2013</v>
      </c>
      <c r="O140" s="8" t="s">
        <v>57</v>
      </c>
      <c r="P140" s="52" t="s">
        <v>967</v>
      </c>
      <c r="Q140" s="8"/>
      <c r="R140" s="8"/>
      <c r="BI140" s="8"/>
      <c r="BJ140" s="8"/>
      <c r="BK140" s="8"/>
    </row>
    <row r="141" spans="1:63" s="24" customFormat="1" ht="20" customHeight="1">
      <c r="A141" s="12" t="s">
        <v>11</v>
      </c>
      <c r="B141" s="12" t="s">
        <v>12</v>
      </c>
      <c r="C141" s="13" t="s">
        <v>136</v>
      </c>
      <c r="D141" s="15">
        <v>5.9</v>
      </c>
      <c r="E141" s="41" t="s">
        <v>137</v>
      </c>
      <c r="F141" s="13" t="s">
        <v>342</v>
      </c>
      <c r="G141" s="15" t="s">
        <v>24</v>
      </c>
      <c r="H141" s="14">
        <v>14</v>
      </c>
      <c r="I141" s="16">
        <v>10.8</v>
      </c>
      <c r="J141" s="13" t="s">
        <v>343</v>
      </c>
      <c r="K141" s="29" t="s">
        <v>95</v>
      </c>
      <c r="L141" s="8"/>
      <c r="M141" s="13" t="s">
        <v>344</v>
      </c>
      <c r="N141" s="8">
        <v>2012</v>
      </c>
      <c r="O141" s="18" t="s">
        <v>345</v>
      </c>
      <c r="P141" s="53" t="s">
        <v>346</v>
      </c>
    </row>
    <row r="142" spans="1:63" ht="20" customHeight="1">
      <c r="A142" s="19" t="s">
        <v>11</v>
      </c>
      <c r="B142" s="19" t="s">
        <v>12</v>
      </c>
      <c r="C142" s="20" t="s">
        <v>565</v>
      </c>
      <c r="E142" s="41" t="s">
        <v>104</v>
      </c>
      <c r="F142" s="15" t="s">
        <v>566</v>
      </c>
      <c r="G142" s="15" t="s">
        <v>567</v>
      </c>
      <c r="H142" s="65">
        <v>3</v>
      </c>
      <c r="I142" s="21">
        <v>10.8</v>
      </c>
      <c r="K142" s="29" t="s">
        <v>95</v>
      </c>
      <c r="L142" s="23"/>
      <c r="M142" s="22" t="s">
        <v>568</v>
      </c>
      <c r="N142" s="24">
        <v>1993</v>
      </c>
      <c r="O142" s="24" t="s">
        <v>569</v>
      </c>
      <c r="P142" s="55" t="s">
        <v>978</v>
      </c>
      <c r="Q142" s="8"/>
      <c r="R142" s="8"/>
      <c r="BI142" s="8"/>
      <c r="BJ142" s="8"/>
      <c r="BK142" s="8"/>
    </row>
    <row r="143" spans="1:63" ht="20" customHeight="1">
      <c r="A143" s="12" t="s">
        <v>11</v>
      </c>
      <c r="B143" s="12" t="s">
        <v>12</v>
      </c>
      <c r="C143" s="13" t="s">
        <v>136</v>
      </c>
      <c r="D143" s="15">
        <v>4.9000000000000004</v>
      </c>
      <c r="E143" s="41" t="s">
        <v>137</v>
      </c>
      <c r="F143" s="13" t="s">
        <v>138</v>
      </c>
      <c r="G143" s="15" t="s">
        <v>139</v>
      </c>
      <c r="H143" s="14">
        <v>7</v>
      </c>
      <c r="I143" s="16">
        <v>11</v>
      </c>
      <c r="J143" s="13" t="s">
        <v>140</v>
      </c>
      <c r="K143" s="29" t="s">
        <v>95</v>
      </c>
      <c r="M143" s="13" t="s">
        <v>141</v>
      </c>
      <c r="N143" s="8">
        <v>2013</v>
      </c>
      <c r="O143" s="8" t="s">
        <v>142</v>
      </c>
      <c r="P143" s="55" t="s">
        <v>969</v>
      </c>
      <c r="Q143" s="8"/>
      <c r="R143" s="8"/>
      <c r="BI143" s="8"/>
      <c r="BJ143" s="8"/>
      <c r="BK143" s="8"/>
    </row>
    <row r="144" spans="1:63" ht="20" customHeight="1">
      <c r="A144" s="12" t="s">
        <v>11</v>
      </c>
      <c r="B144" s="12" t="s">
        <v>12</v>
      </c>
      <c r="C144" s="13" t="s">
        <v>735</v>
      </c>
      <c r="D144" s="15" t="s">
        <v>47</v>
      </c>
      <c r="E144" s="41" t="s">
        <v>38</v>
      </c>
      <c r="F144" s="13" t="s">
        <v>213</v>
      </c>
      <c r="G144" s="15" t="s">
        <v>24</v>
      </c>
      <c r="H144" s="14">
        <v>7</v>
      </c>
      <c r="I144" s="16">
        <v>12</v>
      </c>
      <c r="J144" s="13" t="s">
        <v>59</v>
      </c>
      <c r="K144" s="72" t="s">
        <v>95</v>
      </c>
      <c r="M144" s="13" t="s">
        <v>736</v>
      </c>
      <c r="N144" s="8">
        <v>2018</v>
      </c>
      <c r="O144" s="18" t="s">
        <v>737</v>
      </c>
      <c r="P144" s="54" t="s">
        <v>738</v>
      </c>
      <c r="Q144" s="8"/>
      <c r="R144" s="8"/>
      <c r="BI144" s="8"/>
      <c r="BJ144" s="8"/>
      <c r="BK144" s="8"/>
    </row>
    <row r="145" spans="1:63" s="24" customFormat="1" ht="20" customHeight="1">
      <c r="A145" s="19" t="s">
        <v>11</v>
      </c>
      <c r="B145" s="19" t="s">
        <v>12</v>
      </c>
      <c r="C145" s="70" t="s">
        <v>1011</v>
      </c>
      <c r="D145" s="14"/>
      <c r="E145" s="41" t="s">
        <v>92</v>
      </c>
      <c r="F145" s="71" t="s">
        <v>1012</v>
      </c>
      <c r="G145" s="15" t="s">
        <v>93</v>
      </c>
      <c r="H145" s="65">
        <f>100/24</f>
        <v>4.166666666666667</v>
      </c>
      <c r="I145" s="21">
        <v>12.53</v>
      </c>
      <c r="J145" s="15"/>
      <c r="K145" s="29" t="s">
        <v>95</v>
      </c>
      <c r="L145" s="23"/>
      <c r="M145" s="22" t="s">
        <v>94</v>
      </c>
      <c r="N145" s="24">
        <v>1998</v>
      </c>
      <c r="O145" s="24" t="s">
        <v>96</v>
      </c>
      <c r="P145" s="69" t="s">
        <v>968</v>
      </c>
    </row>
    <row r="146" spans="1:63" ht="20" customHeight="1">
      <c r="A146" s="12" t="s">
        <v>11</v>
      </c>
      <c r="B146" s="12" t="s">
        <v>12</v>
      </c>
      <c r="C146" s="13" t="s">
        <v>136</v>
      </c>
      <c r="D146" s="15">
        <v>9.1</v>
      </c>
      <c r="E146" s="41" t="s">
        <v>137</v>
      </c>
      <c r="F146" s="13" t="s">
        <v>297</v>
      </c>
      <c r="G146" s="15" t="s">
        <v>24</v>
      </c>
      <c r="H146" s="14">
        <v>10</v>
      </c>
      <c r="I146" s="16">
        <v>14.2</v>
      </c>
      <c r="J146" s="13" t="s">
        <v>298</v>
      </c>
      <c r="K146" s="23" t="s">
        <v>95</v>
      </c>
      <c r="M146" s="13" t="s">
        <v>299</v>
      </c>
      <c r="N146" s="8">
        <v>2016</v>
      </c>
      <c r="O146" s="8" t="s">
        <v>300</v>
      </c>
      <c r="P146" s="53" t="s">
        <v>301</v>
      </c>
      <c r="Q146" s="8"/>
      <c r="R146" s="8"/>
      <c r="BI146" s="8"/>
      <c r="BJ146" s="8"/>
      <c r="BK146" s="8"/>
    </row>
    <row r="147" spans="1:63" ht="20" customHeight="1">
      <c r="A147" s="19" t="s">
        <v>11</v>
      </c>
      <c r="B147" s="19" t="s">
        <v>12</v>
      </c>
      <c r="C147" s="20" t="s">
        <v>817</v>
      </c>
      <c r="E147" s="41" t="s">
        <v>104</v>
      </c>
      <c r="F147" s="15" t="s">
        <v>435</v>
      </c>
      <c r="G147" s="15" t="s">
        <v>154</v>
      </c>
      <c r="H147" s="65">
        <f>50/24</f>
        <v>2.0833333333333335</v>
      </c>
      <c r="I147" s="21">
        <v>15.3</v>
      </c>
      <c r="K147" s="23" t="s">
        <v>74</v>
      </c>
      <c r="L147" s="23" t="s">
        <v>859</v>
      </c>
      <c r="M147" s="22" t="s">
        <v>858</v>
      </c>
      <c r="N147" s="24">
        <v>1998</v>
      </c>
      <c r="O147" s="24" t="s">
        <v>860</v>
      </c>
      <c r="P147" s="55" t="s">
        <v>987</v>
      </c>
      <c r="Q147" s="8"/>
      <c r="R147" s="8"/>
      <c r="BI147" s="8"/>
      <c r="BJ147" s="8"/>
      <c r="BK147" s="8"/>
    </row>
    <row r="148" spans="1:63" ht="20" customHeight="1">
      <c r="A148" s="12" t="s">
        <v>11</v>
      </c>
      <c r="B148" s="12" t="s">
        <v>12</v>
      </c>
      <c r="C148" s="13" t="s">
        <v>136</v>
      </c>
      <c r="D148" s="15">
        <v>9</v>
      </c>
      <c r="E148" s="41" t="s">
        <v>52</v>
      </c>
      <c r="F148" s="13" t="s">
        <v>53</v>
      </c>
      <c r="G148" s="15" t="s">
        <v>24</v>
      </c>
      <c r="H148" s="14">
        <v>11</v>
      </c>
      <c r="I148" s="16">
        <v>15.4</v>
      </c>
      <c r="J148" s="13" t="s">
        <v>176</v>
      </c>
      <c r="K148" s="23" t="s">
        <v>95</v>
      </c>
      <c r="M148" s="13" t="s">
        <v>334</v>
      </c>
      <c r="N148" s="8">
        <v>2010</v>
      </c>
      <c r="O148" s="18" t="s">
        <v>335</v>
      </c>
      <c r="P148" s="53" t="s">
        <v>336</v>
      </c>
      <c r="Q148" s="8"/>
      <c r="R148" s="8"/>
      <c r="BI148" s="8"/>
      <c r="BJ148" s="8"/>
      <c r="BK148" s="8"/>
    </row>
    <row r="149" spans="1:63" ht="20" customHeight="1">
      <c r="A149" s="19" t="s">
        <v>11</v>
      </c>
      <c r="B149" s="19" t="s">
        <v>12</v>
      </c>
      <c r="C149" s="20" t="s">
        <v>380</v>
      </c>
      <c r="E149" s="41" t="s">
        <v>104</v>
      </c>
      <c r="F149" s="15" t="s">
        <v>412</v>
      </c>
      <c r="G149" s="15" t="s">
        <v>413</v>
      </c>
      <c r="H149" s="65">
        <v>7</v>
      </c>
      <c r="I149" s="21">
        <v>16.32</v>
      </c>
      <c r="K149" s="23" t="s">
        <v>95</v>
      </c>
      <c r="L149" s="23"/>
      <c r="M149" s="22" t="s">
        <v>414</v>
      </c>
      <c r="N149" s="24">
        <v>2006</v>
      </c>
      <c r="O149" s="24" t="s">
        <v>415</v>
      </c>
      <c r="P149" s="26" t="s">
        <v>951</v>
      </c>
      <c r="Q149" s="8"/>
      <c r="R149" s="8"/>
      <c r="BI149" s="8"/>
      <c r="BJ149" s="8"/>
      <c r="BK149" s="8"/>
    </row>
    <row r="150" spans="1:63" ht="20" customHeight="1">
      <c r="A150" s="11" t="s">
        <v>11</v>
      </c>
      <c r="B150" s="12" t="s">
        <v>12</v>
      </c>
      <c r="C150" s="13" t="s">
        <v>59</v>
      </c>
      <c r="E150" s="42" t="s">
        <v>45</v>
      </c>
      <c r="F150" s="13" t="s">
        <v>886</v>
      </c>
      <c r="G150" s="15" t="s">
        <v>182</v>
      </c>
      <c r="H150" s="14">
        <v>5</v>
      </c>
      <c r="I150" s="16">
        <v>17.14</v>
      </c>
      <c r="J150" s="13" t="s">
        <v>40</v>
      </c>
      <c r="K150" s="59" t="s">
        <v>74</v>
      </c>
      <c r="L150" s="59" t="s">
        <v>1007</v>
      </c>
      <c r="M150" s="13" t="s">
        <v>887</v>
      </c>
      <c r="N150" s="8">
        <v>2014</v>
      </c>
      <c r="O150" s="18" t="s">
        <v>888</v>
      </c>
      <c r="P150" s="55" t="s">
        <v>889</v>
      </c>
      <c r="Q150" s="8"/>
      <c r="R150" s="8"/>
      <c r="BI150" s="8"/>
      <c r="BJ150" s="8"/>
      <c r="BK150" s="8"/>
    </row>
    <row r="151" spans="1:63" ht="20" customHeight="1">
      <c r="A151" s="19" t="s">
        <v>11</v>
      </c>
      <c r="B151" s="19" t="s">
        <v>12</v>
      </c>
      <c r="C151" s="20" t="s">
        <v>570</v>
      </c>
      <c r="E151" s="42" t="s">
        <v>561</v>
      </c>
      <c r="F151" s="15" t="s">
        <v>692</v>
      </c>
      <c r="G151" s="15" t="s">
        <v>693</v>
      </c>
      <c r="H151" s="65">
        <v>7</v>
      </c>
      <c r="I151" s="21">
        <v>18</v>
      </c>
      <c r="K151" s="23" t="s">
        <v>95</v>
      </c>
      <c r="L151" s="23"/>
      <c r="M151" s="22" t="s">
        <v>694</v>
      </c>
      <c r="N151" s="24">
        <v>2012</v>
      </c>
      <c r="O151" s="24" t="s">
        <v>695</v>
      </c>
      <c r="P151" s="24" t="s">
        <v>982</v>
      </c>
      <c r="Q151" s="8"/>
      <c r="R151" s="8"/>
      <c r="BI151" s="8"/>
      <c r="BJ151" s="8"/>
      <c r="BK151" s="8"/>
    </row>
    <row r="152" spans="1:63" ht="20" customHeight="1">
      <c r="A152" s="12" t="s">
        <v>11</v>
      </c>
      <c r="B152" s="12" t="s">
        <v>12</v>
      </c>
      <c r="C152" s="13" t="s">
        <v>422</v>
      </c>
      <c r="D152" s="15">
        <v>10</v>
      </c>
      <c r="E152" s="44" t="s">
        <v>104</v>
      </c>
      <c r="F152" s="13" t="s">
        <v>423</v>
      </c>
      <c r="G152" s="15" t="s">
        <v>24</v>
      </c>
      <c r="H152" s="14">
        <v>7</v>
      </c>
      <c r="I152" s="16">
        <v>19.3</v>
      </c>
      <c r="J152" s="13" t="s">
        <v>40</v>
      </c>
      <c r="K152" s="59" t="s">
        <v>95</v>
      </c>
      <c r="M152" s="13" t="s">
        <v>424</v>
      </c>
      <c r="N152" s="8">
        <v>2014</v>
      </c>
      <c r="O152" s="8" t="s">
        <v>425</v>
      </c>
      <c r="P152" s="58" t="s">
        <v>973</v>
      </c>
      <c r="Q152" s="8"/>
      <c r="R152" s="8"/>
      <c r="BI152" s="8"/>
      <c r="BJ152" s="8"/>
      <c r="BK152" s="8"/>
    </row>
    <row r="153" spans="1:63" s="24" customFormat="1" ht="20" customHeight="1">
      <c r="A153" s="11" t="s">
        <v>11</v>
      </c>
      <c r="B153" s="12" t="s">
        <v>12</v>
      </c>
      <c r="C153" s="13">
        <v>416</v>
      </c>
      <c r="D153" s="14" t="s">
        <v>893</v>
      </c>
      <c r="E153" s="43" t="s">
        <v>45</v>
      </c>
      <c r="F153" s="13" t="s">
        <v>46</v>
      </c>
      <c r="G153" s="15" t="s">
        <v>46</v>
      </c>
      <c r="H153" s="14">
        <v>5</v>
      </c>
      <c r="I153" s="16">
        <v>35.369999999999997</v>
      </c>
      <c r="J153" s="13" t="s">
        <v>40</v>
      </c>
      <c r="K153" s="59" t="s">
        <v>95</v>
      </c>
      <c r="L153" s="8"/>
      <c r="M153" s="13" t="s">
        <v>894</v>
      </c>
      <c r="N153" s="8">
        <v>2017</v>
      </c>
      <c r="O153" s="8" t="s">
        <v>895</v>
      </c>
      <c r="P153" s="55" t="s">
        <v>896</v>
      </c>
    </row>
    <row r="154" spans="1:63" s="24" customFormat="1" ht="20" customHeight="1">
      <c r="A154" s="11" t="s">
        <v>11</v>
      </c>
      <c r="B154" s="12" t="s">
        <v>12</v>
      </c>
      <c r="C154" s="13" t="s">
        <v>59</v>
      </c>
      <c r="D154" s="14" t="s">
        <v>605</v>
      </c>
      <c r="E154" s="42" t="s">
        <v>45</v>
      </c>
      <c r="F154" s="13" t="s">
        <v>606</v>
      </c>
      <c r="G154" s="15" t="s">
        <v>39</v>
      </c>
      <c r="H154" s="14">
        <v>10</v>
      </c>
      <c r="I154" s="16">
        <v>45.85</v>
      </c>
      <c r="J154" s="13" t="s">
        <v>234</v>
      </c>
      <c r="K154" s="23" t="s">
        <v>95</v>
      </c>
      <c r="L154" s="8"/>
      <c r="M154" s="13" t="s">
        <v>607</v>
      </c>
      <c r="N154" s="8">
        <v>2020</v>
      </c>
      <c r="O154" s="18" t="s">
        <v>608</v>
      </c>
      <c r="P154" s="54" t="s">
        <v>609</v>
      </c>
    </row>
    <row r="155" spans="1:63" ht="20" customHeight="1">
      <c r="A155" s="12" t="s">
        <v>11</v>
      </c>
      <c r="B155" s="12" t="s">
        <v>12</v>
      </c>
      <c r="C155" s="13" t="s">
        <v>227</v>
      </c>
      <c r="D155" s="15">
        <v>14.7</v>
      </c>
      <c r="E155" s="74" t="s">
        <v>228</v>
      </c>
      <c r="F155" s="13" t="s">
        <v>228</v>
      </c>
      <c r="G155" s="15" t="s">
        <v>54</v>
      </c>
      <c r="H155" s="14">
        <v>20</v>
      </c>
      <c r="I155" s="16" t="s">
        <v>47</v>
      </c>
      <c r="J155" s="13" t="s">
        <v>40</v>
      </c>
      <c r="K155" s="23" t="s">
        <v>95</v>
      </c>
      <c r="M155" s="13" t="s">
        <v>229</v>
      </c>
      <c r="N155" s="8">
        <v>2017</v>
      </c>
      <c r="O155" s="8" t="s">
        <v>230</v>
      </c>
      <c r="P155" s="53" t="s">
        <v>231</v>
      </c>
      <c r="Q155" s="8"/>
      <c r="R155" s="8"/>
      <c r="BI155" s="8"/>
      <c r="BJ155" s="8"/>
      <c r="BK155" s="8"/>
    </row>
    <row r="156" spans="1:63" ht="20" customHeight="1">
      <c r="A156" s="11" t="s">
        <v>11</v>
      </c>
      <c r="B156" s="12" t="s">
        <v>12</v>
      </c>
      <c r="C156" s="13" t="s">
        <v>59</v>
      </c>
      <c r="E156" s="42" t="s">
        <v>45</v>
      </c>
      <c r="F156" s="13" t="s">
        <v>243</v>
      </c>
      <c r="G156" s="15" t="s">
        <v>40</v>
      </c>
      <c r="H156" s="14">
        <v>7</v>
      </c>
      <c r="I156" s="16" t="s">
        <v>47</v>
      </c>
      <c r="J156" s="13" t="s">
        <v>40</v>
      </c>
      <c r="K156" s="23" t="s">
        <v>95</v>
      </c>
      <c r="M156" s="13" t="s">
        <v>244</v>
      </c>
      <c r="N156" s="8">
        <v>2012</v>
      </c>
      <c r="O156" s="8" t="s">
        <v>245</v>
      </c>
      <c r="P156" s="51" t="s">
        <v>246</v>
      </c>
      <c r="Q156" s="8"/>
      <c r="R156" s="8"/>
      <c r="BI156" s="8"/>
      <c r="BJ156" s="8"/>
      <c r="BK156" s="8"/>
    </row>
    <row r="157" spans="1:63" ht="20" customHeight="1">
      <c r="A157" s="11" t="s">
        <v>11</v>
      </c>
      <c r="B157" s="12" t="s">
        <v>36</v>
      </c>
      <c r="C157" s="13" t="s">
        <v>87</v>
      </c>
      <c r="D157" s="14">
        <v>1.6899999999999998E-2</v>
      </c>
      <c r="E157" s="42" t="s">
        <v>45</v>
      </c>
      <c r="F157" s="13" t="s">
        <v>601</v>
      </c>
      <c r="G157" s="15" t="s">
        <v>182</v>
      </c>
      <c r="H157" s="14">
        <v>14</v>
      </c>
      <c r="I157" s="16">
        <v>4.3499999999999997E-2</v>
      </c>
      <c r="J157" s="13" t="s">
        <v>40</v>
      </c>
      <c r="K157" s="59" t="s">
        <v>95</v>
      </c>
      <c r="M157" s="13" t="s">
        <v>602</v>
      </c>
      <c r="N157" s="8">
        <v>2011</v>
      </c>
      <c r="O157" s="18" t="s">
        <v>603</v>
      </c>
      <c r="P157" s="8" t="s">
        <v>604</v>
      </c>
      <c r="Q157" s="8"/>
      <c r="R157" s="8"/>
      <c r="BI157" s="8"/>
      <c r="BJ157" s="8"/>
      <c r="BK157" s="8"/>
    </row>
    <row r="158" spans="1:63" ht="20" customHeight="1">
      <c r="A158" s="11" t="s">
        <v>11</v>
      </c>
      <c r="B158" s="12" t="s">
        <v>36</v>
      </c>
      <c r="C158" s="13" t="s">
        <v>87</v>
      </c>
      <c r="D158" s="14">
        <v>0.4</v>
      </c>
      <c r="E158" s="75" t="s">
        <v>228</v>
      </c>
      <c r="F158" s="13" t="s">
        <v>88</v>
      </c>
      <c r="G158" s="15" t="s">
        <v>88</v>
      </c>
      <c r="H158" s="14">
        <v>10</v>
      </c>
      <c r="I158" s="16">
        <v>0.112</v>
      </c>
      <c r="J158" s="13" t="s">
        <v>40</v>
      </c>
      <c r="K158" s="59" t="s">
        <v>95</v>
      </c>
      <c r="M158" s="13" t="s">
        <v>89</v>
      </c>
      <c r="N158" s="8">
        <v>2019</v>
      </c>
      <c r="O158" s="8" t="s">
        <v>90</v>
      </c>
      <c r="P158" s="52" t="s">
        <v>91</v>
      </c>
      <c r="Q158" s="8"/>
      <c r="R158" s="8"/>
      <c r="BI158" s="8"/>
      <c r="BJ158" s="8"/>
      <c r="BK158" s="8"/>
    </row>
    <row r="159" spans="1:63" ht="20" customHeight="1">
      <c r="A159" s="12" t="s">
        <v>11</v>
      </c>
      <c r="B159" s="12" t="s">
        <v>36</v>
      </c>
      <c r="C159" s="13" t="s">
        <v>103</v>
      </c>
      <c r="D159" s="15">
        <v>0.2</v>
      </c>
      <c r="E159" s="75" t="s">
        <v>228</v>
      </c>
      <c r="F159" s="13" t="s">
        <v>108</v>
      </c>
      <c r="G159" s="15" t="s">
        <v>108</v>
      </c>
      <c r="H159" s="14">
        <v>15</v>
      </c>
      <c r="I159" s="16">
        <v>0.5</v>
      </c>
      <c r="J159" s="13" t="s">
        <v>25</v>
      </c>
      <c r="K159" s="59" t="s">
        <v>95</v>
      </c>
      <c r="M159" s="13" t="s">
        <v>109</v>
      </c>
      <c r="N159" s="8">
        <v>2014</v>
      </c>
      <c r="O159" s="8" t="s">
        <v>110</v>
      </c>
      <c r="P159" s="52" t="s">
        <v>111</v>
      </c>
      <c r="Q159" s="8"/>
      <c r="R159" s="8"/>
      <c r="BI159" s="8"/>
      <c r="BJ159" s="8"/>
      <c r="BK159" s="8"/>
    </row>
    <row r="160" spans="1:63" ht="20" customHeight="1">
      <c r="A160" s="12" t="s">
        <v>11</v>
      </c>
      <c r="B160" s="12" t="s">
        <v>36</v>
      </c>
      <c r="C160" s="13" t="s">
        <v>347</v>
      </c>
      <c r="D160" s="15" t="s">
        <v>47</v>
      </c>
      <c r="E160" s="41" t="s">
        <v>352</v>
      </c>
      <c r="F160" s="13" t="s">
        <v>353</v>
      </c>
      <c r="G160" s="15" t="s">
        <v>353</v>
      </c>
      <c r="H160" s="14">
        <v>5</v>
      </c>
      <c r="I160" s="16">
        <v>0.65900000000000003</v>
      </c>
      <c r="J160" s="13" t="s">
        <v>40</v>
      </c>
      <c r="K160" s="59" t="s">
        <v>95</v>
      </c>
      <c r="M160" s="13" t="s">
        <v>354</v>
      </c>
      <c r="N160" s="8">
        <v>2016</v>
      </c>
      <c r="O160" s="8" t="s">
        <v>355</v>
      </c>
      <c r="P160" s="52" t="s">
        <v>356</v>
      </c>
      <c r="Q160" s="8"/>
      <c r="R160" s="8"/>
      <c r="BI160" s="8"/>
      <c r="BJ160" s="8"/>
      <c r="BK160" s="8"/>
    </row>
    <row r="161" spans="1:63" ht="20" customHeight="1">
      <c r="A161" s="12" t="s">
        <v>11</v>
      </c>
      <c r="B161" s="12" t="s">
        <v>36</v>
      </c>
      <c r="C161" s="13" t="s">
        <v>87</v>
      </c>
      <c r="D161" s="15">
        <v>0.71</v>
      </c>
      <c r="E161" s="41" t="s">
        <v>104</v>
      </c>
      <c r="F161" s="13" t="s">
        <v>104</v>
      </c>
      <c r="G161" s="15" t="s">
        <v>54</v>
      </c>
      <c r="H161" s="14">
        <v>7</v>
      </c>
      <c r="I161" s="16">
        <v>0.89</v>
      </c>
      <c r="J161" s="13" t="s">
        <v>40</v>
      </c>
      <c r="K161" s="59" t="s">
        <v>95</v>
      </c>
      <c r="M161" s="13" t="s">
        <v>575</v>
      </c>
      <c r="N161" s="8">
        <v>2014</v>
      </c>
      <c r="O161" s="18" t="s">
        <v>576</v>
      </c>
      <c r="P161" s="8" t="s">
        <v>577</v>
      </c>
      <c r="Q161" s="8"/>
      <c r="R161" s="8"/>
      <c r="BI161" s="8"/>
      <c r="BJ161" s="8"/>
      <c r="BK161" s="8"/>
    </row>
    <row r="162" spans="1:63" s="24" customFormat="1" ht="20" customHeight="1">
      <c r="A162" s="11" t="s">
        <v>11</v>
      </c>
      <c r="B162" s="12" t="s">
        <v>36</v>
      </c>
      <c r="C162" s="13" t="s">
        <v>347</v>
      </c>
      <c r="D162" s="14"/>
      <c r="E162" s="43" t="s">
        <v>173</v>
      </c>
      <c r="F162" s="13" t="s">
        <v>639</v>
      </c>
      <c r="G162" s="15" t="s">
        <v>639</v>
      </c>
      <c r="H162" s="14">
        <v>14</v>
      </c>
      <c r="I162" s="16">
        <v>1.0900000000000001</v>
      </c>
      <c r="J162" s="13" t="s">
        <v>17</v>
      </c>
      <c r="K162" s="59" t="s">
        <v>95</v>
      </c>
      <c r="L162" s="8"/>
      <c r="M162" s="13" t="s">
        <v>640</v>
      </c>
      <c r="N162" s="8">
        <v>2017</v>
      </c>
      <c r="O162" s="18" t="s">
        <v>641</v>
      </c>
      <c r="P162" s="52" t="s">
        <v>642</v>
      </c>
    </row>
    <row r="163" spans="1:63" ht="20" customHeight="1">
      <c r="A163" s="11" t="s">
        <v>11</v>
      </c>
      <c r="B163" s="12" t="s">
        <v>36</v>
      </c>
      <c r="C163" s="13" t="s">
        <v>347</v>
      </c>
      <c r="E163" s="42" t="s">
        <v>850</v>
      </c>
      <c r="F163" s="13" t="s">
        <v>850</v>
      </c>
      <c r="G163" s="15" t="s">
        <v>24</v>
      </c>
      <c r="H163" s="14">
        <v>14</v>
      </c>
      <c r="I163" s="16">
        <v>1.35</v>
      </c>
      <c r="J163" s="13" t="s">
        <v>40</v>
      </c>
      <c r="K163" s="59" t="s">
        <v>95</v>
      </c>
      <c r="M163" s="41" t="s">
        <v>851</v>
      </c>
      <c r="N163" s="8">
        <v>2014</v>
      </c>
      <c r="O163" s="18" t="s">
        <v>852</v>
      </c>
      <c r="P163" s="54" t="s">
        <v>853</v>
      </c>
      <c r="Q163" s="8"/>
      <c r="R163" s="8"/>
      <c r="BI163" s="8"/>
      <c r="BJ163" s="8"/>
      <c r="BK163" s="8"/>
    </row>
    <row r="164" spans="1:63" ht="20" customHeight="1">
      <c r="A164" s="12" t="s">
        <v>11</v>
      </c>
      <c r="B164" s="12" t="s">
        <v>36</v>
      </c>
      <c r="C164" s="13" t="s">
        <v>87</v>
      </c>
      <c r="D164" s="15">
        <v>0.8</v>
      </c>
      <c r="E164" s="42" t="s">
        <v>561</v>
      </c>
      <c r="F164" s="13" t="s">
        <v>561</v>
      </c>
      <c r="G164" s="15" t="s">
        <v>54</v>
      </c>
      <c r="H164" s="14">
        <v>7</v>
      </c>
      <c r="I164" s="16">
        <v>1.8</v>
      </c>
      <c r="J164" s="13" t="s">
        <v>40</v>
      </c>
      <c r="K164" s="59" t="s">
        <v>95</v>
      </c>
      <c r="M164" s="13" t="s">
        <v>562</v>
      </c>
      <c r="N164" s="8">
        <v>2015</v>
      </c>
      <c r="O164" s="18" t="s">
        <v>563</v>
      </c>
      <c r="P164" s="52" t="s">
        <v>564</v>
      </c>
      <c r="Q164" s="8"/>
      <c r="R164" s="8"/>
      <c r="BI164" s="8"/>
      <c r="BJ164" s="8"/>
      <c r="BK164" s="8"/>
    </row>
    <row r="165" spans="1:63" ht="20" customHeight="1">
      <c r="A165" s="12" t="s">
        <v>11</v>
      </c>
      <c r="B165" s="12" t="s">
        <v>36</v>
      </c>
      <c r="C165" s="13" t="s">
        <v>168</v>
      </c>
      <c r="D165" s="15">
        <v>4.05</v>
      </c>
      <c r="E165" s="41" t="s">
        <v>45</v>
      </c>
      <c r="F165" s="13" t="s">
        <v>169</v>
      </c>
      <c r="G165" s="15" t="s">
        <v>169</v>
      </c>
      <c r="H165" s="14">
        <v>11</v>
      </c>
      <c r="I165" s="16">
        <v>2.04</v>
      </c>
      <c r="J165" s="13" t="s">
        <v>17</v>
      </c>
      <c r="K165" s="59" t="s">
        <v>74</v>
      </c>
      <c r="L165" s="59" t="s">
        <v>1009</v>
      </c>
      <c r="M165" s="13" t="s">
        <v>170</v>
      </c>
      <c r="N165" s="8">
        <v>2019</v>
      </c>
      <c r="O165" s="8" t="s">
        <v>171</v>
      </c>
      <c r="P165" s="55" t="s">
        <v>990</v>
      </c>
      <c r="Q165" s="8"/>
      <c r="R165" s="8"/>
      <c r="BI165" s="8"/>
      <c r="BJ165" s="8"/>
      <c r="BK165" s="8"/>
    </row>
    <row r="166" spans="1:63" ht="20" customHeight="1">
      <c r="A166" s="11" t="s">
        <v>11</v>
      </c>
      <c r="B166" s="12" t="s">
        <v>36</v>
      </c>
      <c r="C166" s="13" t="s">
        <v>59</v>
      </c>
      <c r="D166" s="14" t="s">
        <v>47</v>
      </c>
      <c r="E166" s="42" t="s">
        <v>188</v>
      </c>
      <c r="F166" s="13" t="s">
        <v>647</v>
      </c>
      <c r="G166" s="15" t="s">
        <v>648</v>
      </c>
      <c r="H166" s="14">
        <v>12</v>
      </c>
      <c r="I166" s="16">
        <v>2.2000000000000002</v>
      </c>
      <c r="J166" s="13" t="s">
        <v>40</v>
      </c>
      <c r="K166" s="59" t="s">
        <v>95</v>
      </c>
      <c r="M166" s="13" t="s">
        <v>649</v>
      </c>
      <c r="N166" s="8">
        <v>2019</v>
      </c>
      <c r="O166" s="18" t="s">
        <v>650</v>
      </c>
      <c r="P166" s="52" t="s">
        <v>651</v>
      </c>
      <c r="Q166" s="8"/>
      <c r="R166" s="8"/>
      <c r="BI166" s="8"/>
      <c r="BJ166" s="8"/>
      <c r="BK166" s="8"/>
    </row>
    <row r="167" spans="1:63" ht="20" customHeight="1">
      <c r="A167" s="12" t="s">
        <v>11</v>
      </c>
      <c r="B167" s="12" t="s">
        <v>36</v>
      </c>
      <c r="C167" s="13" t="s">
        <v>103</v>
      </c>
      <c r="D167" s="15">
        <v>0.42599999999999999</v>
      </c>
      <c r="E167" s="41" t="s">
        <v>104</v>
      </c>
      <c r="F167" s="13" t="s">
        <v>104</v>
      </c>
      <c r="G167" s="15" t="s">
        <v>24</v>
      </c>
      <c r="H167" s="14">
        <v>6</v>
      </c>
      <c r="I167" s="16">
        <v>2.508</v>
      </c>
      <c r="J167" s="13" t="s">
        <v>40</v>
      </c>
      <c r="K167" s="59" t="s">
        <v>95</v>
      </c>
      <c r="M167" s="13" t="s">
        <v>105</v>
      </c>
      <c r="N167" s="8">
        <v>2014</v>
      </c>
      <c r="O167" s="8" t="s">
        <v>106</v>
      </c>
      <c r="P167" s="52" t="s">
        <v>107</v>
      </c>
      <c r="Q167" s="8"/>
      <c r="R167" s="8"/>
      <c r="BI167" s="8"/>
      <c r="BJ167" s="8"/>
      <c r="BK167" s="8"/>
    </row>
    <row r="168" spans="1:63" ht="20" customHeight="1">
      <c r="A168" s="11" t="s">
        <v>11</v>
      </c>
      <c r="B168" s="12" t="s">
        <v>36</v>
      </c>
      <c r="C168" s="13" t="s">
        <v>347</v>
      </c>
      <c r="D168" s="14" t="s">
        <v>47</v>
      </c>
      <c r="E168" s="43" t="s">
        <v>45</v>
      </c>
      <c r="F168" s="13" t="s">
        <v>854</v>
      </c>
      <c r="G168" s="15" t="s">
        <v>854</v>
      </c>
      <c r="H168" s="14">
        <v>13</v>
      </c>
      <c r="I168" s="16">
        <v>2.5299999999999998</v>
      </c>
      <c r="J168" s="13" t="s">
        <v>40</v>
      </c>
      <c r="K168" s="59" t="s">
        <v>95</v>
      </c>
      <c r="M168" s="41" t="s">
        <v>855</v>
      </c>
      <c r="N168" s="8">
        <v>2016</v>
      </c>
      <c r="O168" s="18" t="s">
        <v>856</v>
      </c>
      <c r="P168" s="52" t="s">
        <v>857</v>
      </c>
      <c r="Q168" s="8"/>
      <c r="R168" s="8"/>
      <c r="BI168" s="8"/>
      <c r="BJ168" s="8"/>
      <c r="BK168" s="8"/>
    </row>
    <row r="169" spans="1:63" s="24" customFormat="1" ht="20" customHeight="1">
      <c r="A169" s="11" t="s">
        <v>11</v>
      </c>
      <c r="B169" s="12" t="s">
        <v>36</v>
      </c>
      <c r="C169" s="13" t="s">
        <v>347</v>
      </c>
      <c r="D169" s="14">
        <v>2.5</v>
      </c>
      <c r="E169" s="42" t="s">
        <v>45</v>
      </c>
      <c r="F169" s="13" t="s">
        <v>540</v>
      </c>
      <c r="G169" s="15" t="s">
        <v>540</v>
      </c>
      <c r="H169" s="14">
        <v>8</v>
      </c>
      <c r="I169" s="16">
        <v>2.67</v>
      </c>
      <c r="J169" s="13" t="s">
        <v>25</v>
      </c>
      <c r="K169" s="59" t="s">
        <v>95</v>
      </c>
      <c r="L169" s="8"/>
      <c r="M169" s="13" t="s">
        <v>541</v>
      </c>
      <c r="N169" s="8">
        <v>2017</v>
      </c>
      <c r="O169" s="18" t="s">
        <v>542</v>
      </c>
      <c r="P169" s="18" t="s">
        <v>543</v>
      </c>
    </row>
    <row r="170" spans="1:63" s="24" customFormat="1" ht="20" customHeight="1">
      <c r="A170" s="12" t="s">
        <v>11</v>
      </c>
      <c r="B170" s="12" t="s">
        <v>36</v>
      </c>
      <c r="C170" s="13" t="s">
        <v>37</v>
      </c>
      <c r="D170" s="15">
        <v>2.19</v>
      </c>
      <c r="E170" s="41" t="s">
        <v>38</v>
      </c>
      <c r="F170" s="13" t="s">
        <v>38</v>
      </c>
      <c r="G170" s="15" t="s">
        <v>39</v>
      </c>
      <c r="H170" s="14">
        <v>5</v>
      </c>
      <c r="I170" s="16">
        <v>2.87</v>
      </c>
      <c r="J170" s="13" t="s">
        <v>40</v>
      </c>
      <c r="K170" s="59" t="s">
        <v>95</v>
      </c>
      <c r="L170" s="8"/>
      <c r="M170" s="13" t="s">
        <v>41</v>
      </c>
      <c r="N170" s="8">
        <v>2015</v>
      </c>
      <c r="O170" s="8" t="s">
        <v>42</v>
      </c>
      <c r="P170" s="52" t="s">
        <v>43</v>
      </c>
    </row>
    <row r="171" spans="1:63" ht="20" customHeight="1">
      <c r="A171" s="12" t="s">
        <v>11</v>
      </c>
      <c r="B171" s="12" t="s">
        <v>36</v>
      </c>
      <c r="C171" s="13" t="s">
        <v>347</v>
      </c>
      <c r="D171" s="15"/>
      <c r="E171" s="41" t="s">
        <v>180</v>
      </c>
      <c r="F171" s="13" t="s">
        <v>348</v>
      </c>
      <c r="G171" s="15" t="s">
        <v>348</v>
      </c>
      <c r="H171" s="14">
        <v>14</v>
      </c>
      <c r="I171" s="16">
        <v>4.0999999999999996</v>
      </c>
      <c r="J171" s="13" t="s">
        <v>176</v>
      </c>
      <c r="K171" s="59" t="s">
        <v>95</v>
      </c>
      <c r="M171" s="13" t="s">
        <v>349</v>
      </c>
      <c r="N171" s="8">
        <v>2015</v>
      </c>
      <c r="O171" s="18" t="s">
        <v>350</v>
      </c>
      <c r="P171" s="8" t="s">
        <v>351</v>
      </c>
      <c r="Q171" s="8"/>
      <c r="R171" s="8"/>
      <c r="BI171" s="8"/>
      <c r="BJ171" s="8"/>
      <c r="BK171" s="8"/>
    </row>
    <row r="172" spans="1:63" s="24" customFormat="1" ht="20" customHeight="1">
      <c r="A172" s="11" t="s">
        <v>11</v>
      </c>
      <c r="B172" s="12" t="s">
        <v>36</v>
      </c>
      <c r="C172" s="13" t="s">
        <v>865</v>
      </c>
      <c r="D172" s="14"/>
      <c r="E172" s="42" t="s">
        <v>813</v>
      </c>
      <c r="F172" s="13" t="s">
        <v>866</v>
      </c>
      <c r="G172" s="15" t="s">
        <v>866</v>
      </c>
      <c r="H172" s="14">
        <v>14</v>
      </c>
      <c r="I172" s="16">
        <v>4.12</v>
      </c>
      <c r="J172" s="13" t="s">
        <v>40</v>
      </c>
      <c r="K172" s="59" t="s">
        <v>95</v>
      </c>
      <c r="L172" s="8"/>
      <c r="M172" s="41" t="s">
        <v>867</v>
      </c>
      <c r="N172" s="8">
        <v>2012</v>
      </c>
      <c r="O172" s="18" t="s">
        <v>868</v>
      </c>
      <c r="P172" s="52" t="s">
        <v>869</v>
      </c>
    </row>
    <row r="173" spans="1:63" ht="20" customHeight="1">
      <c r="A173" s="12" t="s">
        <v>11</v>
      </c>
      <c r="B173" s="12" t="s">
        <v>36</v>
      </c>
      <c r="C173" s="13" t="s">
        <v>87</v>
      </c>
      <c r="D173" s="15">
        <v>3.26</v>
      </c>
      <c r="E173" s="74" t="s">
        <v>228</v>
      </c>
      <c r="F173" s="13" t="s">
        <v>688</v>
      </c>
      <c r="G173" s="15" t="s">
        <v>688</v>
      </c>
      <c r="H173" s="14">
        <v>14</v>
      </c>
      <c r="I173" s="16">
        <v>4.5599999999999996</v>
      </c>
      <c r="J173" s="13" t="s">
        <v>17</v>
      </c>
      <c r="K173" s="59" t="s">
        <v>95</v>
      </c>
      <c r="M173" s="41" t="s">
        <v>689</v>
      </c>
      <c r="N173" s="8">
        <v>2019</v>
      </c>
      <c r="O173" s="18" t="s">
        <v>690</v>
      </c>
      <c r="P173" s="52" t="s">
        <v>691</v>
      </c>
      <c r="Q173" s="8"/>
      <c r="R173" s="8"/>
      <c r="BI173" s="8"/>
      <c r="BJ173" s="8"/>
      <c r="BK173" s="8"/>
    </row>
    <row r="174" spans="1:63" ht="20" customHeight="1">
      <c r="A174" s="11" t="s">
        <v>11</v>
      </c>
      <c r="B174" s="12" t="s">
        <v>36</v>
      </c>
      <c r="C174" s="13" t="s">
        <v>255</v>
      </c>
      <c r="D174" s="14">
        <v>0.75</v>
      </c>
      <c r="E174" s="42" t="s">
        <v>188</v>
      </c>
      <c r="F174" s="13" t="s">
        <v>256</v>
      </c>
      <c r="G174" s="15" t="s">
        <v>139</v>
      </c>
      <c r="H174" s="14">
        <v>12</v>
      </c>
      <c r="I174" s="16">
        <v>5.52</v>
      </c>
      <c r="J174" s="13" t="s">
        <v>257</v>
      </c>
      <c r="K174" s="59" t="s">
        <v>95</v>
      </c>
      <c r="M174" s="13" t="s">
        <v>258</v>
      </c>
      <c r="N174" s="8">
        <v>2018</v>
      </c>
      <c r="O174" s="8" t="s">
        <v>259</v>
      </c>
      <c r="P174" s="52" t="s">
        <v>260</v>
      </c>
      <c r="Q174" s="8"/>
      <c r="R174" s="8"/>
      <c r="BI174" s="8"/>
      <c r="BJ174" s="8"/>
      <c r="BK174" s="8"/>
    </row>
    <row r="175" spans="1:63" ht="20" customHeight="1">
      <c r="A175" s="12" t="s">
        <v>11</v>
      </c>
      <c r="B175" s="12" t="s">
        <v>36</v>
      </c>
      <c r="C175" s="13" t="s">
        <v>238</v>
      </c>
      <c r="D175" s="15">
        <v>3.9</v>
      </c>
      <c r="E175" s="41" t="s">
        <v>66</v>
      </c>
      <c r="F175" s="13" t="s">
        <v>239</v>
      </c>
      <c r="G175" s="15" t="s">
        <v>24</v>
      </c>
      <c r="H175" s="14">
        <v>8</v>
      </c>
      <c r="I175" s="16">
        <v>5.7</v>
      </c>
      <c r="J175" s="13" t="s">
        <v>140</v>
      </c>
      <c r="K175" s="59" t="s">
        <v>95</v>
      </c>
      <c r="M175" s="13" t="s">
        <v>240</v>
      </c>
      <c r="N175" s="8">
        <v>2016</v>
      </c>
      <c r="O175" s="8" t="s">
        <v>241</v>
      </c>
      <c r="P175" s="52" t="s">
        <v>242</v>
      </c>
      <c r="Q175" s="8"/>
      <c r="R175" s="8"/>
      <c r="BI175" s="8"/>
      <c r="BJ175" s="8"/>
      <c r="BK175" s="8"/>
    </row>
    <row r="176" spans="1:63" ht="20" customHeight="1">
      <c r="A176" s="12" t="s">
        <v>11</v>
      </c>
      <c r="B176" s="12" t="s">
        <v>36</v>
      </c>
      <c r="C176" s="13" t="s">
        <v>763</v>
      </c>
      <c r="D176" s="15">
        <v>5.54</v>
      </c>
      <c r="E176" s="41" t="s">
        <v>38</v>
      </c>
      <c r="F176" s="13" t="s">
        <v>38</v>
      </c>
      <c r="G176" s="15" t="s">
        <v>24</v>
      </c>
      <c r="H176" s="14">
        <v>5</v>
      </c>
      <c r="I176" s="16">
        <v>6.2</v>
      </c>
      <c r="J176" s="13" t="s">
        <v>40</v>
      </c>
      <c r="K176" s="59" t="s">
        <v>95</v>
      </c>
      <c r="M176" s="41" t="s">
        <v>764</v>
      </c>
      <c r="N176" s="8">
        <v>2010</v>
      </c>
      <c r="O176" s="18" t="s">
        <v>765</v>
      </c>
      <c r="P176" s="54" t="s">
        <v>766</v>
      </c>
      <c r="Q176" s="8"/>
      <c r="R176" s="8"/>
      <c r="BI176" s="8"/>
      <c r="BJ176" s="8"/>
      <c r="BK176" s="8"/>
    </row>
    <row r="177" spans="1:63" ht="20" customHeight="1">
      <c r="A177" s="11" t="s">
        <v>11</v>
      </c>
      <c r="B177" s="12" t="s">
        <v>36</v>
      </c>
      <c r="C177" s="13" t="s">
        <v>261</v>
      </c>
      <c r="D177" s="14">
        <v>1.94</v>
      </c>
      <c r="E177" s="42" t="s">
        <v>45</v>
      </c>
      <c r="F177" s="13" t="s">
        <v>262</v>
      </c>
      <c r="G177" s="15" t="s">
        <v>24</v>
      </c>
      <c r="H177" s="14">
        <v>16</v>
      </c>
      <c r="I177" s="16">
        <v>6.36</v>
      </c>
      <c r="J177" s="13" t="s">
        <v>40</v>
      </c>
      <c r="K177" s="59" t="s">
        <v>95</v>
      </c>
      <c r="M177" s="13" t="s">
        <v>263</v>
      </c>
      <c r="N177" s="8">
        <v>2020</v>
      </c>
      <c r="O177" s="8" t="s">
        <v>264</v>
      </c>
      <c r="P177" s="52" t="s">
        <v>265</v>
      </c>
      <c r="Q177" s="8"/>
      <c r="R177" s="8"/>
      <c r="BI177" s="8"/>
      <c r="BJ177" s="8"/>
      <c r="BK177" s="8"/>
    </row>
    <row r="178" spans="1:63" ht="20" customHeight="1">
      <c r="A178" s="12" t="s">
        <v>11</v>
      </c>
      <c r="B178" s="12" t="s">
        <v>36</v>
      </c>
      <c r="C178" s="13" t="s">
        <v>143</v>
      </c>
      <c r="D178" s="15">
        <v>1.4</v>
      </c>
      <c r="E178" s="41" t="s">
        <v>119</v>
      </c>
      <c r="F178" s="13" t="s">
        <v>144</v>
      </c>
      <c r="G178" s="15" t="s">
        <v>54</v>
      </c>
      <c r="H178" s="14">
        <v>25</v>
      </c>
      <c r="I178" s="16">
        <v>6.56</v>
      </c>
      <c r="J178" s="13" t="s">
        <v>145</v>
      </c>
      <c r="K178" s="59" t="s">
        <v>95</v>
      </c>
      <c r="M178" s="13" t="s">
        <v>146</v>
      </c>
      <c r="N178" s="8">
        <v>2016</v>
      </c>
      <c r="O178" s="8" t="s">
        <v>147</v>
      </c>
      <c r="P178" s="52" t="s">
        <v>148</v>
      </c>
      <c r="Q178" s="8"/>
      <c r="R178" s="8"/>
      <c r="BI178" s="8"/>
      <c r="BJ178" s="8"/>
      <c r="BK178" s="8"/>
    </row>
    <row r="179" spans="1:63" ht="20" customHeight="1">
      <c r="A179" s="12" t="s">
        <v>11</v>
      </c>
      <c r="B179" s="12" t="s">
        <v>36</v>
      </c>
      <c r="C179" s="13" t="s">
        <v>918</v>
      </c>
      <c r="D179" s="15">
        <v>1</v>
      </c>
      <c r="E179" s="41" t="s">
        <v>919</v>
      </c>
      <c r="F179" s="13" t="s">
        <v>920</v>
      </c>
      <c r="G179" s="15" t="s">
        <v>24</v>
      </c>
      <c r="H179" s="14">
        <v>7</v>
      </c>
      <c r="I179" s="16">
        <v>7</v>
      </c>
      <c r="J179" s="13" t="s">
        <v>40</v>
      </c>
      <c r="K179" s="59" t="s">
        <v>95</v>
      </c>
      <c r="M179" s="41" t="s">
        <v>921</v>
      </c>
      <c r="N179" s="8">
        <v>2018</v>
      </c>
      <c r="O179" s="18" t="s">
        <v>922</v>
      </c>
      <c r="P179" s="54" t="s">
        <v>923</v>
      </c>
      <c r="Q179" s="8"/>
      <c r="R179" s="8"/>
      <c r="BI179" s="8"/>
      <c r="BJ179" s="8"/>
      <c r="BK179" s="8"/>
    </row>
    <row r="180" spans="1:63" s="24" customFormat="1" ht="20" customHeight="1">
      <c r="A180" s="12" t="s">
        <v>11</v>
      </c>
      <c r="B180" s="12" t="s">
        <v>36</v>
      </c>
      <c r="C180" s="13" t="s">
        <v>500</v>
      </c>
      <c r="D180" s="15"/>
      <c r="E180" s="41" t="s">
        <v>501</v>
      </c>
      <c r="F180" s="13" t="s">
        <v>502</v>
      </c>
      <c r="G180" s="15" t="s">
        <v>502</v>
      </c>
      <c r="H180" s="14">
        <v>3</v>
      </c>
      <c r="I180" s="16">
        <v>7.37</v>
      </c>
      <c r="J180" s="13" t="s">
        <v>140</v>
      </c>
      <c r="K180" s="59" t="s">
        <v>95</v>
      </c>
      <c r="L180" s="8"/>
      <c r="M180" s="13" t="s">
        <v>503</v>
      </c>
      <c r="N180" s="8">
        <v>2011</v>
      </c>
      <c r="O180" s="18" t="s">
        <v>504</v>
      </c>
      <c r="P180" s="18" t="s">
        <v>505</v>
      </c>
    </row>
    <row r="181" spans="1:63" ht="20" customHeight="1">
      <c r="A181" s="12" t="s">
        <v>11</v>
      </c>
      <c r="B181" s="12" t="s">
        <v>36</v>
      </c>
      <c r="C181" s="13" t="s">
        <v>329</v>
      </c>
      <c r="D181" s="15">
        <v>2.0499999999999998</v>
      </c>
      <c r="E181" s="41" t="s">
        <v>270</v>
      </c>
      <c r="F181" s="13" t="s">
        <v>330</v>
      </c>
      <c r="G181" s="15" t="s">
        <v>330</v>
      </c>
      <c r="H181" s="14">
        <v>7</v>
      </c>
      <c r="I181" s="16">
        <v>7.42</v>
      </c>
      <c r="J181" s="13" t="s">
        <v>140</v>
      </c>
      <c r="K181" s="59" t="s">
        <v>95</v>
      </c>
      <c r="M181" s="13" t="s">
        <v>331</v>
      </c>
      <c r="N181" s="8">
        <v>2020</v>
      </c>
      <c r="O181" s="8" t="s">
        <v>332</v>
      </c>
      <c r="P181" s="8" t="s">
        <v>333</v>
      </c>
      <c r="Q181" s="8"/>
      <c r="R181" s="8"/>
      <c r="BI181" s="8"/>
      <c r="BJ181" s="8"/>
      <c r="BK181" s="8"/>
    </row>
    <row r="182" spans="1:63" ht="20" customHeight="1">
      <c r="A182" s="11" t="s">
        <v>11</v>
      </c>
      <c r="B182" s="12" t="s">
        <v>36</v>
      </c>
      <c r="C182" s="13" t="s">
        <v>610</v>
      </c>
      <c r="D182" s="14">
        <v>6.5</v>
      </c>
      <c r="E182" s="42" t="s">
        <v>249</v>
      </c>
      <c r="F182" s="13" t="s">
        <v>611</v>
      </c>
      <c r="G182" s="15" t="s">
        <v>612</v>
      </c>
      <c r="H182" s="14">
        <v>7</v>
      </c>
      <c r="I182" s="16">
        <v>9.69</v>
      </c>
      <c r="J182" s="13" t="s">
        <v>40</v>
      </c>
      <c r="K182" s="59" t="s">
        <v>95</v>
      </c>
      <c r="M182" s="13" t="s">
        <v>613</v>
      </c>
      <c r="N182" s="8">
        <v>2020</v>
      </c>
      <c r="O182" s="18" t="s">
        <v>614</v>
      </c>
      <c r="P182" s="52" t="s">
        <v>615</v>
      </c>
      <c r="Q182" s="8"/>
      <c r="R182" s="8"/>
      <c r="BI182" s="8"/>
      <c r="BJ182" s="8"/>
      <c r="BK182" s="8"/>
    </row>
    <row r="183" spans="1:63" ht="20" customHeight="1">
      <c r="A183" s="12" t="s">
        <v>11</v>
      </c>
      <c r="B183" s="12" t="s">
        <v>36</v>
      </c>
      <c r="C183" s="13" t="s">
        <v>143</v>
      </c>
      <c r="D183" s="15">
        <v>10</v>
      </c>
      <c r="E183" s="41" t="s">
        <v>38</v>
      </c>
      <c r="F183" s="13" t="s">
        <v>806</v>
      </c>
      <c r="G183" s="15" t="s">
        <v>807</v>
      </c>
      <c r="H183" s="14">
        <v>14</v>
      </c>
      <c r="I183" s="16">
        <v>10</v>
      </c>
      <c r="J183" s="13" t="s">
        <v>40</v>
      </c>
      <c r="K183" s="59" t="s">
        <v>95</v>
      </c>
      <c r="M183" s="41" t="s">
        <v>808</v>
      </c>
      <c r="N183" s="8">
        <v>2013</v>
      </c>
      <c r="O183" s="8" t="s">
        <v>809</v>
      </c>
      <c r="P183" s="8" t="s">
        <v>985</v>
      </c>
      <c r="Q183" s="8"/>
      <c r="R183" s="8"/>
      <c r="BI183" s="8"/>
      <c r="BJ183" s="8"/>
      <c r="BK183" s="8"/>
    </row>
    <row r="184" spans="1:63" ht="20" customHeight="1">
      <c r="A184" s="11" t="s">
        <v>11</v>
      </c>
      <c r="B184" s="12" t="s">
        <v>36</v>
      </c>
      <c r="C184" s="13" t="s">
        <v>380</v>
      </c>
      <c r="E184" s="42" t="s">
        <v>45</v>
      </c>
      <c r="F184" s="13" t="s">
        <v>631</v>
      </c>
      <c r="G184" s="15" t="s">
        <v>631</v>
      </c>
      <c r="H184" s="14">
        <v>28</v>
      </c>
      <c r="I184" s="16">
        <v>11</v>
      </c>
      <c r="J184" s="13" t="s">
        <v>40</v>
      </c>
      <c r="K184" s="59" t="s">
        <v>95</v>
      </c>
      <c r="M184" s="13" t="s">
        <v>632</v>
      </c>
      <c r="N184" s="8">
        <v>2016</v>
      </c>
      <c r="O184" s="8" t="s">
        <v>633</v>
      </c>
      <c r="P184" s="8" t="s">
        <v>634</v>
      </c>
      <c r="Q184" s="8"/>
      <c r="R184" s="8"/>
      <c r="BI184" s="8"/>
      <c r="BJ184" s="8"/>
      <c r="BK184" s="8"/>
    </row>
    <row r="185" spans="1:63" ht="20" customHeight="1">
      <c r="A185" s="11" t="s">
        <v>11</v>
      </c>
      <c r="B185" s="12" t="s">
        <v>36</v>
      </c>
      <c r="C185" s="13" t="s">
        <v>865</v>
      </c>
      <c r="E185" s="42" t="s">
        <v>813</v>
      </c>
      <c r="F185" s="13" t="s">
        <v>866</v>
      </c>
      <c r="G185" s="15" t="s">
        <v>866</v>
      </c>
      <c r="H185" s="14">
        <v>15</v>
      </c>
      <c r="I185" s="16">
        <v>13.85</v>
      </c>
      <c r="J185" s="13" t="s">
        <v>40</v>
      </c>
      <c r="K185" s="59" t="s">
        <v>95</v>
      </c>
      <c r="M185" s="41" t="s">
        <v>870</v>
      </c>
      <c r="N185" s="8">
        <v>2018</v>
      </c>
      <c r="O185" s="18" t="s">
        <v>871</v>
      </c>
      <c r="P185" s="18" t="s">
        <v>993</v>
      </c>
      <c r="Q185" s="8"/>
      <c r="R185" s="8"/>
      <c r="BI185" s="8"/>
      <c r="BJ185" s="8"/>
      <c r="BK185" s="8"/>
    </row>
    <row r="186" spans="1:63" ht="20" customHeight="1">
      <c r="A186" s="12" t="s">
        <v>11</v>
      </c>
      <c r="B186" s="12" t="s">
        <v>36</v>
      </c>
      <c r="C186" s="13" t="s">
        <v>547</v>
      </c>
      <c r="D186" s="15">
        <v>6</v>
      </c>
      <c r="E186" s="41" t="s">
        <v>270</v>
      </c>
      <c r="F186" s="13" t="s">
        <v>548</v>
      </c>
      <c r="G186" s="15" t="s">
        <v>24</v>
      </c>
      <c r="H186" s="14">
        <v>7</v>
      </c>
      <c r="I186" s="16">
        <v>14.44</v>
      </c>
      <c r="J186" s="13" t="s">
        <v>40</v>
      </c>
      <c r="K186" s="59" t="s">
        <v>95</v>
      </c>
      <c r="M186" s="13" t="s">
        <v>549</v>
      </c>
      <c r="N186" s="8">
        <v>2015</v>
      </c>
      <c r="O186" s="18" t="s">
        <v>550</v>
      </c>
      <c r="P186" s="52" t="s">
        <v>992</v>
      </c>
      <c r="Q186" s="8"/>
      <c r="R186" s="8"/>
      <c r="BI186" s="8"/>
      <c r="BJ186" s="8"/>
      <c r="BK186" s="8"/>
    </row>
    <row r="187" spans="1:63" ht="20" customHeight="1">
      <c r="A187" s="11" t="s">
        <v>11</v>
      </c>
      <c r="B187" s="12" t="s">
        <v>36</v>
      </c>
      <c r="C187" s="13" t="s">
        <v>275</v>
      </c>
      <c r="D187" s="14">
        <v>14.1</v>
      </c>
      <c r="E187" s="42" t="s">
        <v>249</v>
      </c>
      <c r="F187" s="13" t="s">
        <v>276</v>
      </c>
      <c r="G187" s="15" t="s">
        <v>39</v>
      </c>
      <c r="H187" s="14">
        <v>14</v>
      </c>
      <c r="I187" s="16">
        <v>15.14</v>
      </c>
      <c r="J187" s="13" t="s">
        <v>40</v>
      </c>
      <c r="K187" s="59" t="s">
        <v>95</v>
      </c>
      <c r="M187" s="13" t="s">
        <v>277</v>
      </c>
      <c r="N187" s="8">
        <v>2013</v>
      </c>
      <c r="O187" s="8" t="s">
        <v>278</v>
      </c>
      <c r="P187" s="8" t="s">
        <v>279</v>
      </c>
      <c r="Q187" s="8"/>
      <c r="R187" s="8"/>
      <c r="BI187" s="8"/>
      <c r="BJ187" s="8"/>
      <c r="BK187" s="8"/>
    </row>
    <row r="188" spans="1:63" ht="20" customHeight="1">
      <c r="A188" s="11" t="s">
        <v>11</v>
      </c>
      <c r="B188" s="12" t="s">
        <v>36</v>
      </c>
      <c r="C188" s="13" t="s">
        <v>238</v>
      </c>
      <c r="D188" s="14">
        <v>14</v>
      </c>
      <c r="E188" s="42" t="s">
        <v>45</v>
      </c>
      <c r="F188" s="13" t="s">
        <v>394</v>
      </c>
      <c r="G188" s="15" t="s">
        <v>39</v>
      </c>
      <c r="H188" s="14">
        <v>7</v>
      </c>
      <c r="I188" s="16">
        <v>16.399999999999999</v>
      </c>
      <c r="J188" s="13" t="s">
        <v>40</v>
      </c>
      <c r="K188" s="59" t="s">
        <v>95</v>
      </c>
      <c r="M188" s="13" t="s">
        <v>459</v>
      </c>
      <c r="N188" s="8">
        <v>2017</v>
      </c>
      <c r="O188" s="8" t="s">
        <v>460</v>
      </c>
      <c r="P188" s="18" t="s">
        <v>461</v>
      </c>
      <c r="Q188" s="8"/>
      <c r="R188" s="8"/>
      <c r="BI188" s="8"/>
      <c r="BJ188" s="8"/>
      <c r="BK188" s="8"/>
    </row>
    <row r="189" spans="1:63" ht="20" customHeight="1">
      <c r="A189" s="11" t="s">
        <v>11</v>
      </c>
      <c r="B189" s="12" t="s">
        <v>36</v>
      </c>
      <c r="C189" s="13" t="s">
        <v>87</v>
      </c>
      <c r="E189" s="42" t="s">
        <v>652</v>
      </c>
      <c r="F189" s="13" t="s">
        <v>653</v>
      </c>
      <c r="G189" s="15" t="s">
        <v>653</v>
      </c>
      <c r="H189" s="14">
        <v>10</v>
      </c>
      <c r="I189" s="16">
        <v>18.8</v>
      </c>
      <c r="J189" s="13" t="s">
        <v>40</v>
      </c>
      <c r="K189" s="59" t="s">
        <v>95</v>
      </c>
      <c r="M189" s="41" t="s">
        <v>654</v>
      </c>
      <c r="N189" s="8">
        <v>2020</v>
      </c>
      <c r="O189" s="18" t="s">
        <v>655</v>
      </c>
      <c r="P189" s="18" t="s">
        <v>656</v>
      </c>
      <c r="Q189" s="8"/>
      <c r="R189" s="8"/>
      <c r="BI189" s="8"/>
      <c r="BJ189" s="8"/>
      <c r="BK189" s="8"/>
    </row>
    <row r="190" spans="1:63" ht="20" customHeight="1">
      <c r="A190" s="11" t="s">
        <v>11</v>
      </c>
      <c r="B190" s="12" t="s">
        <v>36</v>
      </c>
      <c r="C190" s="13" t="s">
        <v>87</v>
      </c>
      <c r="D190" s="14">
        <v>16.899999999999999</v>
      </c>
      <c r="E190" s="42" t="s">
        <v>45</v>
      </c>
      <c r="F190" s="13" t="s">
        <v>597</v>
      </c>
      <c r="G190" s="15" t="s">
        <v>182</v>
      </c>
      <c r="H190" s="14">
        <v>15</v>
      </c>
      <c r="I190" s="16">
        <v>43.5</v>
      </c>
      <c r="J190" s="13" t="s">
        <v>40</v>
      </c>
      <c r="K190" s="59" t="s">
        <v>95</v>
      </c>
      <c r="M190" s="13" t="s">
        <v>598</v>
      </c>
      <c r="N190" s="8">
        <v>2010</v>
      </c>
      <c r="O190" s="18" t="s">
        <v>599</v>
      </c>
      <c r="P190" s="8" t="s">
        <v>600</v>
      </c>
      <c r="Q190" s="8"/>
      <c r="R190" s="8"/>
      <c r="BI190" s="8"/>
      <c r="BJ190" s="8"/>
      <c r="BK190" s="8"/>
    </row>
    <row r="191" spans="1:63" ht="20" customHeight="1">
      <c r="A191" s="11" t="s">
        <v>11</v>
      </c>
      <c r="B191" s="12" t="s">
        <v>36</v>
      </c>
      <c r="C191" s="13" t="s">
        <v>44</v>
      </c>
      <c r="E191" s="42" t="s">
        <v>45</v>
      </c>
      <c r="F191" s="13" t="s">
        <v>46</v>
      </c>
      <c r="G191" s="15" t="s">
        <v>46</v>
      </c>
      <c r="H191" s="14">
        <v>7</v>
      </c>
      <c r="I191" s="16">
        <v>45.2</v>
      </c>
      <c r="J191" s="13" t="s">
        <v>40</v>
      </c>
      <c r="K191" s="59" t="s">
        <v>95</v>
      </c>
      <c r="M191" s="13" t="s">
        <v>48</v>
      </c>
      <c r="N191" s="8">
        <v>2014</v>
      </c>
      <c r="O191" s="8" t="s">
        <v>49</v>
      </c>
      <c r="P191" s="55" t="s">
        <v>50</v>
      </c>
      <c r="Q191" s="8"/>
      <c r="R191" s="8"/>
      <c r="BI191" s="8"/>
      <c r="BJ191" s="8"/>
      <c r="BK191" s="8"/>
    </row>
    <row r="192" spans="1:63" ht="20" customHeight="1">
      <c r="A192" s="12" t="s">
        <v>11</v>
      </c>
      <c r="B192" s="12" t="s">
        <v>36</v>
      </c>
      <c r="C192" s="13" t="s">
        <v>380</v>
      </c>
      <c r="D192" s="15"/>
      <c r="E192" s="74" t="s">
        <v>228</v>
      </c>
      <c r="F192" s="13" t="s">
        <v>381</v>
      </c>
      <c r="G192" s="15" t="s">
        <v>381</v>
      </c>
      <c r="H192" s="14">
        <v>28</v>
      </c>
      <c r="I192" s="16" t="s">
        <v>382</v>
      </c>
      <c r="J192" s="13" t="s">
        <v>17</v>
      </c>
      <c r="K192" s="59" t="s">
        <v>95</v>
      </c>
      <c r="M192" s="13" t="s">
        <v>383</v>
      </c>
      <c r="N192" s="8">
        <v>2014</v>
      </c>
      <c r="O192" s="8" t="s">
        <v>384</v>
      </c>
      <c r="P192" s="52" t="s">
        <v>991</v>
      </c>
      <c r="Q192" s="8"/>
      <c r="R192" s="8"/>
      <c r="BI192" s="8"/>
      <c r="BJ192" s="8"/>
      <c r="BK192" s="8"/>
    </row>
    <row r="193" spans="1:63" ht="20" customHeight="1">
      <c r="A193" s="11" t="s">
        <v>724</v>
      </c>
      <c r="B193" s="11" t="s">
        <v>725</v>
      </c>
      <c r="C193" s="13" t="s">
        <v>726</v>
      </c>
      <c r="D193" s="14">
        <v>2.2000000000000002</v>
      </c>
      <c r="E193" s="42" t="s">
        <v>707</v>
      </c>
      <c r="F193" s="13" t="s">
        <v>727</v>
      </c>
      <c r="G193" s="15" t="s">
        <v>727</v>
      </c>
      <c r="H193" s="14">
        <v>24</v>
      </c>
      <c r="I193" s="16">
        <v>2.2000000000000002</v>
      </c>
      <c r="J193" s="13"/>
      <c r="K193" s="59" t="s">
        <v>95</v>
      </c>
      <c r="M193" s="13" t="s">
        <v>728</v>
      </c>
      <c r="N193" s="8">
        <v>2020</v>
      </c>
      <c r="O193" s="8" t="s">
        <v>729</v>
      </c>
      <c r="P193" s="8" t="s">
        <v>994</v>
      </c>
      <c r="Q193" s="8"/>
      <c r="R193" s="8"/>
      <c r="BI193" s="8"/>
      <c r="BJ193" s="8"/>
      <c r="BK193" s="8"/>
    </row>
    <row r="194" spans="1:63" ht="20" customHeight="1">
      <c r="A194" s="11" t="s">
        <v>767</v>
      </c>
      <c r="B194" s="11" t="s">
        <v>132</v>
      </c>
      <c r="C194" s="13" t="s">
        <v>768</v>
      </c>
      <c r="D194" s="14">
        <v>3.91</v>
      </c>
      <c r="E194" s="42" t="s">
        <v>249</v>
      </c>
      <c r="F194" s="13" t="s">
        <v>769</v>
      </c>
      <c r="G194" s="15" t="s">
        <v>475</v>
      </c>
      <c r="H194" s="14">
        <v>14</v>
      </c>
      <c r="I194" s="16">
        <v>2.54</v>
      </c>
      <c r="J194" s="13" t="s">
        <v>40</v>
      </c>
      <c r="K194" s="59" t="s">
        <v>95</v>
      </c>
      <c r="M194" s="13" t="s">
        <v>770</v>
      </c>
      <c r="N194" s="8">
        <v>2013</v>
      </c>
      <c r="O194" s="18" t="s">
        <v>771</v>
      </c>
      <c r="P194" s="52" t="s">
        <v>772</v>
      </c>
      <c r="Q194" s="8"/>
      <c r="R194" s="8"/>
      <c r="BI194" s="8"/>
      <c r="BJ194" s="8"/>
      <c r="BK194" s="8"/>
    </row>
    <row r="195" spans="1:63" ht="20" customHeight="1">
      <c r="A195" s="12" t="s">
        <v>767</v>
      </c>
      <c r="B195" s="11" t="s">
        <v>132</v>
      </c>
      <c r="C195" s="13" t="s">
        <v>768</v>
      </c>
      <c r="D195" s="15" t="s">
        <v>47</v>
      </c>
      <c r="E195" s="41" t="s">
        <v>14</v>
      </c>
      <c r="F195" s="13" t="s">
        <v>773</v>
      </c>
      <c r="G195" s="15" t="s">
        <v>475</v>
      </c>
      <c r="H195" s="14">
        <v>14</v>
      </c>
      <c r="I195" s="16">
        <v>10.42</v>
      </c>
      <c r="J195" s="13" t="s">
        <v>283</v>
      </c>
      <c r="K195" s="59" t="s">
        <v>95</v>
      </c>
      <c r="M195" s="13" t="s">
        <v>774</v>
      </c>
      <c r="N195" s="8">
        <v>2018</v>
      </c>
      <c r="O195" s="18" t="s">
        <v>775</v>
      </c>
      <c r="P195" s="52" t="s">
        <v>776</v>
      </c>
      <c r="Q195" s="8"/>
      <c r="R195" s="8"/>
      <c r="BI195" s="8"/>
      <c r="BJ195" s="8"/>
      <c r="BK195" s="8"/>
    </row>
    <row r="196" spans="1:63" ht="20" customHeight="1">
      <c r="A196" s="11" t="s">
        <v>706</v>
      </c>
      <c r="B196" s="11"/>
      <c r="C196" s="13"/>
      <c r="E196" s="42" t="s">
        <v>707</v>
      </c>
      <c r="F196" s="31" t="s">
        <v>708</v>
      </c>
      <c r="G196" s="14"/>
      <c r="H196" s="14">
        <v>20</v>
      </c>
      <c r="I196" s="16">
        <v>13.3</v>
      </c>
      <c r="J196" s="13" t="s">
        <v>40</v>
      </c>
      <c r="K196" s="59" t="s">
        <v>95</v>
      </c>
      <c r="M196" s="13" t="s">
        <v>709</v>
      </c>
      <c r="N196" s="8">
        <v>2019</v>
      </c>
      <c r="O196" s="18" t="s">
        <v>710</v>
      </c>
      <c r="P196" s="52" t="s">
        <v>711</v>
      </c>
      <c r="Q196" s="8"/>
      <c r="R196" s="8"/>
      <c r="BI196" s="8"/>
      <c r="BJ196" s="8"/>
      <c r="BK196" s="8"/>
    </row>
    <row r="197" spans="1:63" ht="20" customHeight="1">
      <c r="Q197" s="8"/>
      <c r="R197" s="8"/>
      <c r="BI197" s="8"/>
      <c r="BJ197" s="8"/>
      <c r="BK197" s="8"/>
    </row>
    <row r="198" spans="1:63" ht="20" customHeight="1">
      <c r="Q198" s="8"/>
      <c r="R198" s="8"/>
      <c r="BI198" s="8"/>
      <c r="BJ198" s="8"/>
      <c r="BK198" s="8"/>
    </row>
    <row r="199" spans="1:63" ht="20" customHeight="1">
      <c r="Q199" s="8"/>
      <c r="R199" s="8"/>
      <c r="BI199" s="8"/>
      <c r="BJ199" s="8"/>
      <c r="BK199" s="8"/>
    </row>
    <row r="200" spans="1:63" ht="20" customHeight="1">
      <c r="Q200" s="8"/>
      <c r="R200" s="8"/>
      <c r="BI200" s="8"/>
      <c r="BJ200" s="8"/>
      <c r="BK200" s="8"/>
    </row>
    <row r="201" spans="1:63" ht="20" customHeight="1">
      <c r="Q201" s="8"/>
      <c r="R201" s="8"/>
      <c r="BI201" s="8"/>
      <c r="BJ201" s="8"/>
      <c r="BK201" s="8"/>
    </row>
    <row r="202" spans="1:63" ht="20" customHeight="1">
      <c r="Q202" s="8"/>
      <c r="R202" s="8"/>
      <c r="BI202" s="8"/>
      <c r="BJ202" s="8"/>
      <c r="BK202" s="8"/>
    </row>
    <row r="203" spans="1:63" ht="20" customHeight="1">
      <c r="Q203" s="8"/>
      <c r="R203" s="8"/>
      <c r="BI203" s="8"/>
      <c r="BJ203" s="8"/>
      <c r="BK203" s="8"/>
    </row>
    <row r="204" spans="1:63" ht="20" customHeight="1">
      <c r="Q204" s="8"/>
      <c r="R204" s="8"/>
      <c r="BI204" s="8"/>
      <c r="BJ204" s="8"/>
      <c r="BK204" s="8"/>
    </row>
    <row r="205" spans="1:63" ht="20" customHeight="1">
      <c r="Q205" s="8"/>
      <c r="R205" s="8"/>
      <c r="BI205" s="8"/>
      <c r="BJ205" s="8"/>
      <c r="BK205" s="8"/>
    </row>
    <row r="206" spans="1:63" ht="20" customHeight="1">
      <c r="Q206" s="8"/>
      <c r="R206" s="8"/>
      <c r="BI206" s="8"/>
      <c r="BJ206" s="8"/>
      <c r="BK206" s="8"/>
    </row>
    <row r="207" spans="1:63" ht="20" customHeight="1">
      <c r="Q207" s="8"/>
      <c r="R207" s="8"/>
      <c r="BI207" s="8"/>
      <c r="BJ207" s="8"/>
      <c r="BK207" s="8"/>
    </row>
    <row r="208" spans="1:63" ht="20" customHeight="1">
      <c r="Q208" s="8"/>
      <c r="R208" s="8"/>
      <c r="BI208" s="8"/>
      <c r="BJ208" s="8"/>
      <c r="BK208" s="8"/>
    </row>
    <row r="209" spans="17:63" ht="20" customHeight="1">
      <c r="Q209" s="8"/>
      <c r="R209" s="8"/>
      <c r="BI209" s="8"/>
      <c r="BJ209" s="8"/>
      <c r="BK209" s="8"/>
    </row>
    <row r="210" spans="17:63" ht="20" customHeight="1">
      <c r="Q210" s="8"/>
      <c r="R210" s="8"/>
      <c r="BI210" s="8"/>
      <c r="BJ210" s="8"/>
      <c r="BK210" s="8"/>
    </row>
    <row r="211" spans="17:63" ht="20" customHeight="1">
      <c r="Q211" s="8"/>
      <c r="R211" s="8"/>
      <c r="BI211" s="8"/>
      <c r="BJ211" s="8"/>
      <c r="BK211" s="8"/>
    </row>
    <row r="212" spans="17:63" ht="20" customHeight="1">
      <c r="Q212" s="8"/>
      <c r="R212" s="8"/>
      <c r="BI212" s="8"/>
      <c r="BJ212" s="8"/>
      <c r="BK212" s="8"/>
    </row>
    <row r="213" spans="17:63" ht="20" customHeight="1">
      <c r="Q213" s="8"/>
      <c r="R213" s="8"/>
      <c r="BI213" s="8"/>
      <c r="BJ213" s="8"/>
      <c r="BK213" s="8"/>
    </row>
    <row r="214" spans="17:63" ht="20" customHeight="1">
      <c r="Q214" s="8"/>
      <c r="R214" s="8"/>
      <c r="BI214" s="8"/>
      <c r="BJ214" s="8"/>
      <c r="BK214" s="8"/>
    </row>
    <row r="215" spans="17:63" ht="20" customHeight="1">
      <c r="Q215" s="8"/>
      <c r="R215" s="8"/>
      <c r="BI215" s="8"/>
      <c r="BJ215" s="8"/>
      <c r="BK215" s="8"/>
    </row>
    <row r="216" spans="17:63" ht="20" customHeight="1">
      <c r="Q216" s="8"/>
      <c r="R216" s="8"/>
      <c r="BI216" s="8"/>
      <c r="BJ216" s="8"/>
      <c r="BK216" s="8"/>
    </row>
    <row r="217" spans="17:63" ht="20" customHeight="1">
      <c r="Q217" s="8"/>
      <c r="R217" s="8"/>
      <c r="BI217" s="8"/>
      <c r="BJ217" s="8"/>
      <c r="BK217" s="8"/>
    </row>
    <row r="218" spans="17:63" ht="20" customHeight="1">
      <c r="Q218" s="8"/>
      <c r="R218" s="8"/>
      <c r="BI218" s="8"/>
      <c r="BJ218" s="8"/>
      <c r="BK218" s="8"/>
    </row>
    <row r="219" spans="17:63" ht="20" customHeight="1">
      <c r="Q219" s="8"/>
      <c r="R219" s="8"/>
      <c r="BI219" s="8"/>
      <c r="BJ219" s="8"/>
      <c r="BK219" s="8"/>
    </row>
    <row r="220" spans="17:63" ht="20" customHeight="1">
      <c r="Q220" s="8"/>
      <c r="R220" s="8"/>
      <c r="BI220" s="8"/>
      <c r="BJ220" s="8"/>
      <c r="BK220" s="8"/>
    </row>
    <row r="221" spans="17:63">
      <c r="Q221" s="8"/>
      <c r="R221" s="8"/>
    </row>
  </sheetData>
  <phoneticPr fontId="17" type="noConversion"/>
  <conditionalFormatting sqref="I1:I1048575">
    <cfRule type="colorScale" priority="1">
      <colorScale>
        <cfvo type="num" val="0.1"/>
        <cfvo type="num" val="20"/>
        <color theme="8" tint="0.79998168889431442"/>
        <color theme="9" tint="0.39997558519241921"/>
      </colorScale>
    </cfRule>
  </conditionalFormatting>
  <hyperlinks>
    <hyperlink ref="P170" r:id="rId1" xr:uid="{1EF988B7-9C50-C24A-B445-86580BD50710}"/>
    <hyperlink ref="P140" r:id="rId2" xr:uid="{47504E51-F913-894F-99BD-CFE0D2AF8F44}"/>
    <hyperlink ref="P65" r:id="rId3" tooltip="DOI URL" xr:uid="{1F38D5E9-25E3-4249-90A2-8459320C35D6}"/>
    <hyperlink ref="P158" r:id="rId4" tooltip="Persistent link using digital object identifier" xr:uid="{B3D9F77D-B64E-0644-A57B-0C5B514D1D34}"/>
    <hyperlink ref="P110" r:id="rId5" tooltip="Persistent link using digital object identifier" xr:uid="{41437F1E-E11A-1642-956D-FF4F2AF6B479}"/>
    <hyperlink ref="P167" r:id="rId6" tooltip="Persistent link using digital object identifier" xr:uid="{70A05FB3-DBE9-164D-9CF0-CB445C1936E7}"/>
    <hyperlink ref="P159" r:id="rId7" tooltip="Persistent link using digital object identifier" xr:uid="{ED0D1A4D-7DEC-7B49-A838-DAF717C078F7}"/>
    <hyperlink ref="P178" r:id="rId8" xr:uid="{0369F3A3-9D2C-7746-9FB2-26B56E186A59}"/>
    <hyperlink ref="P106" r:id="rId9" tooltip="Persistent link using digital object identifier" xr:uid="{C5628EE8-E869-D145-A18E-47987DB5D9CB}"/>
    <hyperlink ref="P126" r:id="rId10" display="http://dx.doi.org/10.16429/j.1009-7848.2018.08.017" xr:uid="{66FED94E-05BA-064E-AEF5-92626E6E3403}"/>
    <hyperlink ref="P45" r:id="rId11" xr:uid="{FDA6A8E7-91C1-5F46-8FEB-2E09F0EE4644}"/>
    <hyperlink ref="P107" r:id="rId12" tooltip="Persistent link using digital object identifier" display="https://doi.org/10.1016/j.ijbiomac.2020.03.047" xr:uid="{EAECBEAF-C9CD-7949-93EB-B3B6B2988D4D}"/>
    <hyperlink ref="P76" r:id="rId13" tooltip="Persistent link using digital object identifier" xr:uid="{C6F7F4CD-DFD4-C74C-BD3C-A68218149199}"/>
    <hyperlink ref="P155" r:id="rId14" xr:uid="{0DE1E36F-8457-054F-853A-35F3B0A91D86}"/>
    <hyperlink ref="P26" r:id="rId15" xr:uid="{7B1F00F7-C162-0C4C-A659-209CB02360FC}"/>
    <hyperlink ref="P175" r:id="rId16" tooltip="Persistent link using digital object identifier" xr:uid="{B01E3895-83EC-9140-8A7E-70CFFBF60B85}"/>
    <hyperlink ref="P84" r:id="rId17" xr:uid="{24B26AA4-1295-0144-B3ED-F2AD090C61EE}"/>
    <hyperlink ref="P156" r:id="rId18" xr:uid="{698896B2-52A9-D649-ACAF-0817DA2AFDDE}"/>
    <hyperlink ref="P174" r:id="rId19" xr:uid="{8B65F19B-35F5-9646-98A6-2DC30BE8447E}"/>
    <hyperlink ref="P177" r:id="rId20" xr:uid="{042FE2DB-4E0D-DE4C-8C65-90269065FE34}"/>
    <hyperlink ref="P93" r:id="rId21" tooltip="Persistent link using digital object identifier" xr:uid="{00A9703A-BA50-E049-B200-6609CC413AA6}"/>
    <hyperlink ref="P91" r:id="rId22" tooltip="Persistent link using digital object identifier" xr:uid="{BA6A4D85-3D2F-1B42-A6D5-A7BEDD426FE7}"/>
    <hyperlink ref="P22" r:id="rId23" tooltip="Persistent link using digital object identifier" xr:uid="{CC7CD077-E177-AF40-A497-8A3DC38C9FD2}"/>
    <hyperlink ref="P29" r:id="rId24" tooltip="doi" xr:uid="{0F747766-FA3C-6D43-A17C-40C99674B863}"/>
    <hyperlink ref="P146" r:id="rId25" xr:uid="{71088F9F-9EBF-FE45-A5A6-436F3565019D}"/>
    <hyperlink ref="P46" r:id="rId26" xr:uid="{48D21DB0-DD2B-4042-A318-74C71DAC795C}"/>
    <hyperlink ref="P47" r:id="rId27" xr:uid="{65C5A504-073F-AD44-94AB-FFE4027BF723}"/>
    <hyperlink ref="P148" r:id="rId28" xr:uid="{FAEDE54E-76DE-C54E-9C20-88661AB45194}"/>
    <hyperlink ref="P141" r:id="rId29" xr:uid="{0E7BA581-36EA-6F43-9E34-3764E7B5E657}"/>
    <hyperlink ref="P54" r:id="rId30" xr:uid="{C203325B-CBBA-D740-BB75-DCE22B404FC6}"/>
    <hyperlink ref="P160" r:id="rId31" tooltip="Persistent link using digital object identifier" xr:uid="{DE230899-66A1-264F-AD82-2FCA17129E03}"/>
    <hyperlink ref="P16" r:id="rId32" display="http://dx.doi.org/10.4172/1948-5948.1000095" xr:uid="{86EB0720-C727-154C-8244-0894EB07A03C}"/>
    <hyperlink ref="P89" r:id="rId33" tooltip="Persistent link using digital object identifier" xr:uid="{6600266C-7E9D-EC44-851E-6ECD0F5030B0}"/>
    <hyperlink ref="P60" r:id="rId34" tooltip="Persistent link using digital object identifier" xr:uid="{CD4386BC-3F51-524C-869E-AC32218030A0}"/>
    <hyperlink ref="P192" r:id="rId35" display="http://dx.doi.org/10.15446/rev.colomb.quim.v43n2.53121" xr:uid="{7AF4F2F8-9A13-BA4D-A61D-DD254CBB1D3B}"/>
    <hyperlink ref="P83" r:id="rId36" tooltip="Persistent link using digital object identifier" xr:uid="{9D5D1AE0-3F85-8247-B94C-77D8663BB5F0}"/>
    <hyperlink ref="P130" r:id="rId37" xr:uid="{1027FE9C-D15E-404F-9CA9-E10D268F1FD7}"/>
    <hyperlink ref="P58" r:id="rId38" xr:uid="{597C79B4-F20E-E843-A383-990D567E1D20}"/>
    <hyperlink ref="P20" r:id="rId39" tooltip="Persistent link using digital object identifier" xr:uid="{6FDFABD0-A42F-B54D-B462-A66DE94A98BE}"/>
    <hyperlink ref="P6" r:id="rId40" xr:uid="{C7B1B401-C5B8-F14F-A6BD-D2813D97CB5A}"/>
    <hyperlink ref="P5" r:id="rId41" xr:uid="{A062A66B-2EA8-DB43-8FC1-92AD5351B3D9}"/>
    <hyperlink ref="P100" r:id="rId42" xr:uid="{570243F8-FDF6-4048-9128-881C26077F18}"/>
    <hyperlink ref="P133" r:id="rId43" xr:uid="{4C2085C2-A3F7-9F44-B8E8-5FC67CBAE526}"/>
    <hyperlink ref="P137" r:id="rId44" tooltip="Persistent link using digital object identifier" xr:uid="{96BECE19-6546-4344-9D2C-F6025573FE77}"/>
    <hyperlink ref="P108" r:id="rId45" display="https://dx.doi.org/10.13386/j.issn1002-0306.2014.04.059" xr:uid="{B02803E4-C4F1-E540-9549-1A62F719FC9C}"/>
    <hyperlink ref="P104" r:id="rId46" tooltip="Persistent link using digital object identifier" xr:uid="{937B7DF5-C982-4F46-BF8A-A811C141B64C}"/>
    <hyperlink ref="P39" r:id="rId47" xr:uid="{D11B4476-F8B8-FC4B-B10F-25F05A31E2ED}"/>
    <hyperlink ref="P99" r:id="rId48" xr:uid="{A802E209-7951-6C46-B31A-22641AAAE2A7}"/>
    <hyperlink ref="P94" r:id="rId49" tooltip="Persistent link using digital object identifier" xr:uid="{75917C82-C5EC-734D-8381-9AEB79CF9EB7}"/>
    <hyperlink ref="P85" r:id="rId50" display="http://dx.doi.org/10.7506/spkx1002-6630-20200119-235" xr:uid="{55A81922-BF77-C743-B2DF-9FCF06ECF108}"/>
    <hyperlink ref="P186" r:id="rId51" display="https://dx.doi.org/10.3969/j.issn.1002-6819.2015.08.044" xr:uid="{F34C8D79-5DCD-184A-8814-BE6222595149}"/>
    <hyperlink ref="P87" r:id="rId52" xr:uid="{88DC781C-96D3-6D4F-A6AE-7471544DB63D}"/>
    <hyperlink ref="P86" r:id="rId53" xr:uid="{E8F405DA-FA7E-754D-9C69-0C340E5A674D}"/>
    <hyperlink ref="P164" r:id="rId54" tooltip="Persistent link using digital object identifier" xr:uid="{408CE032-CCDF-CC48-9C53-13808D254F89}"/>
    <hyperlink ref="P79" r:id="rId55" tooltip="Persistent link using digital object identifier" xr:uid="{28811E78-BC41-234C-AE50-7AF66305C608}"/>
    <hyperlink ref="P82" r:id="rId56" xr:uid="{F31BF8EC-F4A3-FA48-9A00-B88D3EA82017}"/>
    <hyperlink ref="P81" r:id="rId57" tooltip="Persistent link using digital object identifier" xr:uid="{3BFDBEC8-A92E-7E40-A1DB-CC7B94B97857}"/>
    <hyperlink ref="P154" r:id="rId58" xr:uid="{66DA24FC-6A00-4B44-88DB-81003D083281}"/>
    <hyperlink ref="P182" r:id="rId59" tooltip="Persistent link using digital object identifier" xr:uid="{949A7678-4077-5844-AE33-79D4072E826C}"/>
    <hyperlink ref="P90" r:id="rId60" tooltip="Persistent link using digital object identifier" xr:uid="{1C132AB5-4DDD-B241-8310-24C7FA13F786}"/>
    <hyperlink ref="P162" r:id="rId61" xr:uid="{73CCCA7E-4D04-A746-AA82-4871A3A8022F}"/>
    <hyperlink ref="P166" r:id="rId62" tooltip="Persistent link using digital object identifier" xr:uid="{70C735D0-9E38-0B42-BFCD-A44CFBA73D40}"/>
    <hyperlink ref="P38" r:id="rId63" xr:uid="{24C99D97-5A3F-9D48-B107-CDF5DF3C3EAE}"/>
    <hyperlink ref="P40" r:id="rId64" xr:uid="{CCDC92EB-0DD6-B04E-A74E-BC6136D83221}"/>
    <hyperlink ref="P134" r:id="rId65" tooltip="Persistent link using digital object identifier" xr:uid="{6F5BAD7C-69DD-2049-BDCB-544F35EDDEFF}"/>
    <hyperlink ref="P173" r:id="rId66" tooltip="Persistent link using digital object identifier" xr:uid="{7DED12B3-F632-7141-99F4-1F127E18271A}"/>
    <hyperlink ref="P196" r:id="rId67" tooltip="Persistent link using digital object identifier" xr:uid="{25FFA23E-FCD2-524D-B092-AE9287C729AE}"/>
    <hyperlink ref="P144" r:id="rId68" xr:uid="{160AF942-0DF2-2746-BF86-311EE8A4405D}"/>
    <hyperlink ref="P35" r:id="rId69" tooltip="Persistent link using digital object identifier" xr:uid="{9A04BBB5-059B-6448-8923-B559D6C23D09}"/>
    <hyperlink ref="P120" r:id="rId70" xr:uid="{9A89CDD2-A9C2-DC4D-B581-81AD50741445}"/>
    <hyperlink ref="P17" r:id="rId71" xr:uid="{B646CCE9-2512-8248-8C61-DC0C7832CB67}"/>
    <hyperlink ref="P194" r:id="rId72" tooltip="Persistent link using digital object identifier" xr:uid="{3E057A0A-B32F-854E-A131-8E6E40FE9E7A}"/>
    <hyperlink ref="P195" r:id="rId73" xr:uid="{95033AEE-7DD8-9D40-B655-A2AC46964A7D}"/>
    <hyperlink ref="P74" r:id="rId74" xr:uid="{BD35FAC8-6122-964F-8E04-DC9250F3696C}"/>
    <hyperlink ref="P72" r:id="rId75" tooltip="Persistent link using digital object identifier" xr:uid="{E82EF9F4-AD15-9540-868E-EB5699163302}"/>
    <hyperlink ref="P101" r:id="rId76" tooltip="DOI URL" xr:uid="{E3824315-09D9-F842-BF50-546A6B805DB2}"/>
    <hyperlink ref="P139" r:id="rId77" tooltip="Persistent link using digital object identifier" xr:uid="{2499FB36-71B5-8344-B1EF-00DA16A5C72A}"/>
    <hyperlink ref="P129" r:id="rId78" tooltip="Persistent link using digital object identifier" xr:uid="{C3B880F7-F22F-EA4B-A1DD-7C842AF83030}"/>
    <hyperlink ref="P102" r:id="rId79" tooltip="Persistent link using digital object identifier" xr:uid="{4A7A5932-B0BE-2C4F-ADDC-62719DE9F512}"/>
    <hyperlink ref="P118" r:id="rId80" display="https://dx.doi.org/10.13386/j.issn1002-0306.2012.20.061" xr:uid="{5D0C1875-106E-7D43-A50E-49641BC9DFBD}"/>
    <hyperlink ref="P55" r:id="rId81" tooltip="Persistent link using digital object identifier" xr:uid="{286F38CC-88B4-5E4C-840D-418937973B0A}"/>
    <hyperlink ref="P168" r:id="rId82" xr:uid="{7F1D269F-35CD-5F4A-9649-718350CE46D3}"/>
    <hyperlink ref="P56" r:id="rId83" xr:uid="{082ADF22-BB1E-3C4E-9570-46B2D3B133BB}"/>
    <hyperlink ref="P172" r:id="rId84" xr:uid="{FDBBD6BA-6D3A-B845-ADB0-F9171CD29AA4}"/>
    <hyperlink ref="P19" r:id="rId85" tooltip="Persistent link using digital object identifier" xr:uid="{49F49779-CF94-BC4F-9202-BF9B65316A68}"/>
    <hyperlink ref="P123" r:id="rId86" tooltip="Persistent link using digital object identifier" xr:uid="{B38147B7-E456-EE44-B925-E4A0688026EF}"/>
    <hyperlink ref="P57" r:id="rId87" xr:uid="{673B62DE-CD4D-D249-A7C7-7CFEB4FADB62}"/>
    <hyperlink ref="P117" r:id="rId88" tooltip="DOI URL" xr:uid="{62F3AEA3-1422-FF4D-B5C7-0137B1677916}"/>
    <hyperlink ref="P95" r:id="rId89" xr:uid="{BE5C1164-667F-F741-8095-02AE407A919A}"/>
    <hyperlink ref="P179" r:id="rId90" xr:uid="{BAA1A02E-50C4-7C44-9757-09F21EB3746F}"/>
    <hyperlink ref="P136" r:id="rId91" xr:uid="{DFA114C9-AB52-134A-9B4A-EDD48725919B}"/>
    <hyperlink ref="P149" r:id="rId92" xr:uid="{60C5F9EE-DD8B-2741-951F-4043D17334BB}"/>
    <hyperlink ref="P152" r:id="rId93" xr:uid="{C822678E-00EA-E74F-87FC-EC6B7C8814D2}"/>
    <hyperlink ref="P15" r:id="rId94" tooltip="Persistent link using digital object identifier" xr:uid="{CEF27EF9-29BD-0A41-A137-828535C15EB3}"/>
    <hyperlink ref="P3" r:id="rId95" xr:uid="{603A6430-4E7F-2E4B-9E34-2DB050B00928}"/>
    <hyperlink ref="P9" r:id="rId96" xr:uid="{E19C4326-2956-0E44-A831-6C52756741D0}"/>
    <hyperlink ref="P7" r:id="rId97" xr:uid="{E39CF05F-3284-A54C-93DC-C5BB58FD396A}"/>
    <hyperlink ref="P12" r:id="rId98" xr:uid="{BAFE8918-7050-7343-9B9C-3EB172083FB6}"/>
    <hyperlink ref="P13" r:id="rId99" xr:uid="{45FD2694-4AF3-1744-9CDC-0315A1ADDE38}"/>
    <hyperlink ref="P14" r:id="rId100" xr:uid="{0A831BF4-B180-5842-A15D-74F0CC51160C}"/>
    <hyperlink ref="P18" r:id="rId101" xr:uid="{4028B0F2-DDF3-5D45-928A-001A98213740}"/>
    <hyperlink ref="P21" r:id="rId102" xr:uid="{BCF16FD4-3BD4-B646-BB5F-6A86239013FD}"/>
    <hyperlink ref="P42" r:id="rId103" xr:uid="{688BC20A-19C3-C141-8E00-A199C611B461}"/>
    <hyperlink ref="P25" r:id="rId104" xr:uid="{09A58ED5-0998-ED46-A8EA-20EA4DCEDE87}"/>
    <hyperlink ref="P34" r:id="rId105" xr:uid="{3723B6D2-7679-CE45-9C34-558E235E1AE7}"/>
    <hyperlink ref="P43" r:id="rId106" xr:uid="{C218DA45-D09D-5A43-8AE0-C798F65E0822}"/>
    <hyperlink ref="P48" r:id="rId107" xr:uid="{F87A8D80-A8BF-0643-AFF8-EC00CE4CE57B}"/>
    <hyperlink ref="P28" r:id="rId108" xr:uid="{061268C7-14F8-CA40-824A-FEE9FC50515B}"/>
    <hyperlink ref="P32" r:id="rId109" xr:uid="{AF811F6E-8049-724A-A8AD-729399050403}"/>
    <hyperlink ref="P37" r:id="rId110" xr:uid="{6FF93CE3-A410-AB42-A2C3-88983120798A}"/>
    <hyperlink ref="P31" r:id="rId111" xr:uid="{F41B8C5A-3211-934D-BCB0-5CD41D85B95A}"/>
    <hyperlink ref="P41" r:id="rId112" xr:uid="{CB74D065-5C64-7946-94AD-9DA56F58E381}"/>
    <hyperlink ref="P50" r:id="rId113" xr:uid="{E70C77D7-61BA-934E-A05B-539FA0576C3F}"/>
    <hyperlink ref="P33" r:id="rId114" xr:uid="{22703C88-2B6D-CE44-AA8F-B8AC6BAE3C6A}"/>
    <hyperlink ref="P27" r:id="rId115" xr:uid="{1BB44DE0-442D-2746-91FD-44C32F1C945C}"/>
    <hyperlink ref="P62" r:id="rId116" xr:uid="{A20FFEB7-141C-544C-A51E-DFB227EEB500}"/>
    <hyperlink ref="P75" r:id="rId117" tooltip="Persistent link using digital object identifier" xr:uid="{5662B02E-4A70-464F-BF8A-B34DD07FC916}"/>
    <hyperlink ref="P78" r:id="rId118" xr:uid="{51564579-5909-834B-971C-9776F1AFDA27}"/>
    <hyperlink ref="P80" r:id="rId119" xr:uid="{9FD681DE-AE0D-0649-A548-EAF0CCEEF5DF}"/>
    <hyperlink ref="P77" r:id="rId120" xr:uid="{40FE0D85-841C-1C4D-A59E-581E17CF9223}"/>
    <hyperlink ref="P88" r:id="rId121" xr:uid="{F38A6F60-2FD4-3F4B-9539-6A29FC081857}"/>
    <hyperlink ref="P92" r:id="rId122" xr:uid="{32EBCDE3-267E-9045-9554-2A7AE1F6D993}"/>
    <hyperlink ref="P122" r:id="rId123" xr:uid="{73B0BC41-8A30-E64F-9510-F936DE227084}"/>
    <hyperlink ref="P138" r:id="rId124" xr:uid="{DCE406B3-99A3-9249-831C-B905E8C1FD89}"/>
    <hyperlink ref="P143" r:id="rId125" xr:uid="{DB8CAAEB-1516-A04E-A326-26BD6D0379BB}"/>
    <hyperlink ref="P103" r:id="rId126" xr:uid="{3490CFE7-4F2E-344D-B04A-A749930F3AAF}"/>
    <hyperlink ref="P109" r:id="rId127" xr:uid="{F9A8105C-B83C-7C4F-A908-5079462AF411}"/>
    <hyperlink ref="P105" r:id="rId128" xr:uid="{337E1BD3-A3C5-4C40-AC7B-3E929705E084}"/>
    <hyperlink ref="P112" r:id="rId129" xr:uid="{081C751B-3486-3B40-A2D6-3F9B6F7ED6FD}"/>
    <hyperlink ref="P124" r:id="rId130" xr:uid="{CC97E852-7B44-AF4A-AE26-BD40A292F9A3}"/>
    <hyperlink ref="P128" r:id="rId131" xr:uid="{DD4D334F-6975-E342-BF12-D004635633F8}"/>
    <hyperlink ref="P125" r:id="rId132" xr:uid="{731C4ABA-2D50-A24F-B98A-75C1072EABB1}"/>
    <hyperlink ref="P142" r:id="rId133" xr:uid="{C61D4B84-DDD0-9A40-9E53-8001FE6C16DD}"/>
    <hyperlink ref="P115" r:id="rId134" xr:uid="{25946AF1-A644-8C46-91FC-3717D16D9717}"/>
    <hyperlink ref="P59" r:id="rId135" xr:uid="{F6E8287A-4F70-994C-A7BF-F934F3A99B72}"/>
    <hyperlink ref="P116" r:id="rId136" xr:uid="{86951170-1101-434A-BBE9-762ED778AF86}"/>
    <hyperlink ref="P121" r:id="rId137" xr:uid="{96E16A84-566E-0D4D-9641-BBA009165948}"/>
    <hyperlink ref="P135" r:id="rId138" xr:uid="{B7C3EFDB-389F-B140-8FBB-DCDBE1D569F6}"/>
    <hyperlink ref="P98" r:id="rId139" xr:uid="{26B50E5F-9741-C543-9C40-F2EF50FD79CE}"/>
    <hyperlink ref="P147" r:id="rId140" xr:uid="{82A625AF-188E-C641-B87C-01ACA7C3E0C9}"/>
    <hyperlink ref="P150" r:id="rId141" xr:uid="{9B232EC1-0374-624B-AD6C-DF22A0006805}"/>
    <hyperlink ref="P131" r:id="rId142" xr:uid="{6864F6E9-D324-D44A-BAA2-8FE2E27403E1}"/>
    <hyperlink ref="P153" r:id="rId143" location=":~:text=xylinum%200416%20in%20ripe%20papaya,good%20potential%20to%20produce%20BC." xr:uid="{52A770E6-42B7-5247-A997-554DCC2C0339}"/>
    <hyperlink ref="P113" r:id="rId144" xr:uid="{83C8FB2B-F7BB-0741-838E-82C23BC38077}"/>
    <hyperlink ref="P97" r:id="rId145" xr:uid="{92DA0F69-4FFC-024E-A12D-CA3C6FBD48DF}"/>
    <hyperlink ref="P127" r:id="rId146" xr:uid="{16FB324A-FAB6-6E45-BA65-CADA8130876C}"/>
    <hyperlink ref="P191" r:id="rId147" xr:uid="{D0A42D23-59E1-0E48-9331-B18143227B35}"/>
    <hyperlink ref="P165" r:id="rId148" xr:uid="{0373EB88-2282-C248-A0D2-D44CE4A0D215}"/>
    <hyperlink ref="P176" r:id="rId149" xr:uid="{FDE2ACCC-B48D-D44B-A9D6-7B2CFA2317DB}"/>
    <hyperlink ref="P163" r:id="rId150" xr:uid="{B7E0B676-DF92-704A-B7E4-22BCFE8B65F7}"/>
    <hyperlink ref="P119" r:id="rId151" xr:uid="{67101745-4237-824A-82C0-A10878C3DE9A}"/>
    <hyperlink ref="P145" r:id="rId152" xr:uid="{4DA80A13-84E8-5247-9EEA-4F641ABD506B}"/>
  </hyperlinks>
  <pageMargins left="0.7" right="0.7" top="0.75" bottom="0.75" header="0.3" footer="0.3"/>
  <tableParts count="1">
    <tablePart r:id="rId1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Beadle</dc:creator>
  <cp:lastModifiedBy>Emma Beadle</cp:lastModifiedBy>
  <dcterms:created xsi:type="dcterms:W3CDTF">2025-02-27T11:15:52Z</dcterms:created>
  <dcterms:modified xsi:type="dcterms:W3CDTF">2025-03-04T19:04:06Z</dcterms:modified>
</cp:coreProperties>
</file>