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60" windowHeight="1380"/>
  </bookViews>
  <sheets>
    <sheet name="5k" sheetId="1" r:id="rId1"/>
    <sheet name="metrics" sheetId="3" r:id="rId2"/>
    <sheet name="training" sheetId="4" r:id="rId3"/>
    <sheet name="data" sheetId="2" r:id="rId4"/>
    <sheet name="10k" sheetId="5" r:id="rId5"/>
    <sheet name="20k" sheetId="6" r:id="rId6"/>
    <sheet name="Sheet3" sheetId="11" r:id="rId7"/>
    <sheet name="40k" sheetId="7" r:id="rId8"/>
    <sheet name="1600" sheetId="10" r:id="rId9"/>
    <sheet name="25k" sheetId="8" r:id="rId10"/>
    <sheet name="Sheet1" sheetId="9" r:id="rId11"/>
  </sheets>
  <calcPr calcId="152511"/>
</workbook>
</file>

<file path=xl/calcChain.xml><?xml version="1.0" encoding="utf-8"?>
<calcChain xmlns="http://schemas.openxmlformats.org/spreadsheetml/2006/main">
  <c r="S102" i="6" l="1"/>
  <c r="R102" i="6"/>
  <c r="C32" i="7" l="1"/>
  <c r="B32" i="7"/>
  <c r="D31" i="7"/>
  <c r="D30" i="7"/>
  <c r="D29" i="7"/>
  <c r="D28" i="7"/>
  <c r="D27" i="7"/>
  <c r="D26" i="7"/>
  <c r="D25" i="7"/>
  <c r="D24" i="7"/>
  <c r="D32" i="7" l="1"/>
  <c r="S99" i="6"/>
  <c r="U96" i="6"/>
  <c r="U95" i="6"/>
  <c r="R99" i="6" l="1"/>
  <c r="P104" i="6"/>
  <c r="O104" i="6"/>
  <c r="N104" i="6"/>
  <c r="J104" i="6"/>
  <c r="K104" i="6"/>
  <c r="L104" i="6"/>
  <c r="L6" i="2" l="1"/>
  <c r="L5" i="2"/>
  <c r="L4" i="2"/>
  <c r="L3" i="2"/>
  <c r="L2" i="2"/>
  <c r="J5" i="2"/>
  <c r="J4" i="2"/>
  <c r="J3" i="2"/>
</calcChain>
</file>

<file path=xl/sharedStrings.xml><?xml version="1.0" encoding="utf-8"?>
<sst xmlns="http://schemas.openxmlformats.org/spreadsheetml/2006/main" count="1936" uniqueCount="464">
  <si>
    <t>bear</t>
  </si>
  <si>
    <t>coyote</t>
  </si>
  <si>
    <t>deer</t>
  </si>
  <si>
    <t>moose</t>
  </si>
  <si>
    <t>TP</t>
  </si>
  <si>
    <t>FN</t>
  </si>
  <si>
    <t>FP</t>
  </si>
  <si>
    <t>GT</t>
  </si>
  <si>
    <t>class</t>
  </si>
  <si>
    <t>AP(%)</t>
  </si>
  <si>
    <t>Precision(%)</t>
  </si>
  <si>
    <t>Recall(%)</t>
  </si>
  <si>
    <t>Overall</t>
  </si>
  <si>
    <t>faster_rcnn_inception_100</t>
  </si>
  <si>
    <t>faster_rcnn_resnet101</t>
  </si>
  <si>
    <t>faster_rcnn_resnet101_100</t>
  </si>
  <si>
    <t>100 Training images</t>
  </si>
  <si>
    <t>rfcn_100</t>
  </si>
  <si>
    <t>ssd</t>
  </si>
  <si>
    <t>ssd_100</t>
  </si>
  <si>
    <t>rfcn_5K_300K</t>
  </si>
  <si>
    <t>bear_1_1:</t>
  </si>
  <si>
    <t>bear_1_2:</t>
  </si>
  <si>
    <t>bear_1_5:</t>
  </si>
  <si>
    <t>bear_1_6:</t>
  </si>
  <si>
    <t>bear_2:</t>
  </si>
  <si>
    <t>bear_3:</t>
  </si>
  <si>
    <t>bear_4:</t>
  </si>
  <si>
    <t>bear_5:</t>
  </si>
  <si>
    <t>bear_6:</t>
  </si>
  <si>
    <t>bear_8_1:</t>
  </si>
  <si>
    <t>bear_10_1:</t>
  </si>
  <si>
    <t>bear_11_1:</t>
  </si>
  <si>
    <t>bear_11_2:</t>
  </si>
  <si>
    <t>bear_12_2:</t>
  </si>
  <si>
    <t>bear_13_1:</t>
  </si>
  <si>
    <t>bear_14_1:</t>
  </si>
  <si>
    <t>bear_14_2:</t>
  </si>
  <si>
    <t>bear_16_1:</t>
  </si>
  <si>
    <t>bear_16_2:</t>
  </si>
  <si>
    <t>bear_16_3:</t>
  </si>
  <si>
    <t>bear_17_1:</t>
  </si>
  <si>
    <t>coyote_1_1:</t>
  </si>
  <si>
    <t>coyote_1_2:</t>
  </si>
  <si>
    <t>coyote_1_3:</t>
  </si>
  <si>
    <t>coyote_2_3:</t>
  </si>
  <si>
    <t>coyote_2_4:</t>
  </si>
  <si>
    <t>coyote_2_6:</t>
  </si>
  <si>
    <t>coyote_2_7:</t>
  </si>
  <si>
    <t>coyote_3_1:</t>
  </si>
  <si>
    <t>coyote_3_2:</t>
  </si>
  <si>
    <t>coyote_3_5:</t>
  </si>
  <si>
    <t>coyote_4_1:</t>
  </si>
  <si>
    <t>coyote_4_2:</t>
  </si>
  <si>
    <t>coyote_5_1:</t>
  </si>
  <si>
    <t>coyote_6_1:</t>
  </si>
  <si>
    <t>coyote_6_2:</t>
  </si>
  <si>
    <t>coyote_8_1:</t>
  </si>
  <si>
    <t>coyote_9_1:</t>
  </si>
  <si>
    <t>coyote_9_2:</t>
  </si>
  <si>
    <t>coyote_9_3:</t>
  </si>
  <si>
    <t>deer_1_1:</t>
  </si>
  <si>
    <t>deer_1_2:</t>
  </si>
  <si>
    <t>deer_2_4:</t>
  </si>
  <si>
    <t>deer_3_1:</t>
  </si>
  <si>
    <t>deer_3_2:</t>
  </si>
  <si>
    <t>deer_3_3:</t>
  </si>
  <si>
    <t>deer_4_1:</t>
  </si>
  <si>
    <t>deer_6_2:</t>
  </si>
  <si>
    <t>deer_6_3:</t>
  </si>
  <si>
    <t>deer_6_4:</t>
  </si>
  <si>
    <t>deer_8_1:</t>
  </si>
  <si>
    <t>deer_9_1:</t>
  </si>
  <si>
    <t>deer_12_1:</t>
  </si>
  <si>
    <t>moose_1_1:</t>
  </si>
  <si>
    <t>moose_1_2:</t>
  </si>
  <si>
    <t>moose_2_1:</t>
  </si>
  <si>
    <t>moose_2_2:</t>
  </si>
  <si>
    <t>moose_4_1:</t>
  </si>
  <si>
    <t>moose_4_2:</t>
  </si>
  <si>
    <t>moose_4_3:</t>
  </si>
  <si>
    <t>moose_5_1:</t>
  </si>
  <si>
    <t>moose_5_3:</t>
  </si>
  <si>
    <t>moose_5_5:</t>
  </si>
  <si>
    <t>moose_5_6:</t>
  </si>
  <si>
    <t>moose_5_9:</t>
  </si>
  <si>
    <t>moose_5_10:</t>
  </si>
  <si>
    <t>moose_6_1:</t>
  </si>
  <si>
    <t>moose_6_2:</t>
  </si>
  <si>
    <t>moose_6_3:</t>
  </si>
  <si>
    <t>moose_7_1:</t>
  </si>
  <si>
    <t>moose_8_1:</t>
  </si>
  <si>
    <t>moose_9_1:</t>
  </si>
  <si>
    <t>moose_10_1:</t>
  </si>
  <si>
    <t>moose_10_2:</t>
  </si>
  <si>
    <t>moose_11_1:</t>
  </si>
  <si>
    <t>moose_12_1:</t>
  </si>
  <si>
    <t>moose_12_2:</t>
  </si>
  <si>
    <t>moose_12_3:</t>
  </si>
  <si>
    <t>moose_13_1:</t>
  </si>
  <si>
    <t>moose_15_1:</t>
  </si>
  <si>
    <t>moose_15_2:</t>
  </si>
  <si>
    <t>moose_15_3:</t>
  </si>
  <si>
    <t>static_1:</t>
  </si>
  <si>
    <t>static_2:</t>
  </si>
  <si>
    <t>bear_1_3:</t>
  </si>
  <si>
    <t>bear_1_4:</t>
  </si>
  <si>
    <t>bear_9_1:</t>
  </si>
  <si>
    <t>bear_10_2:</t>
  </si>
  <si>
    <t>bear_10_3:</t>
  </si>
  <si>
    <t>bear_10_4:</t>
  </si>
  <si>
    <t>bear_12_1:</t>
  </si>
  <si>
    <t>coyote_2_1:</t>
  </si>
  <si>
    <t>coyote_2_2:</t>
  </si>
  <si>
    <t>coyote_2_5:</t>
  </si>
  <si>
    <t>coyote_7_1:</t>
  </si>
  <si>
    <t>coyote_10_1:</t>
  </si>
  <si>
    <t>coyote_10_2:</t>
  </si>
  <si>
    <t>coyote_10_3:</t>
  </si>
  <si>
    <t>coyote_10_4:</t>
  </si>
  <si>
    <t>coyote_10_5:</t>
  </si>
  <si>
    <t>deer_1_3:</t>
  </si>
  <si>
    <t>deer_1_4:</t>
  </si>
  <si>
    <t>deer_2_2:</t>
  </si>
  <si>
    <t>deer_4_2:</t>
  </si>
  <si>
    <t>deer_5_1:</t>
  </si>
  <si>
    <t>deer_6_1:</t>
  </si>
  <si>
    <t>deer_7_1:</t>
  </si>
  <si>
    <t>deer_8_2:</t>
  </si>
  <si>
    <t>moose_5_2:</t>
  </si>
  <si>
    <t>moose_5_4:</t>
  </si>
  <si>
    <t>moose_5_7:</t>
  </si>
  <si>
    <t>moose_5_8:</t>
  </si>
  <si>
    <t>moose_5_12:</t>
  </si>
  <si>
    <t>moose_5_13:</t>
  </si>
  <si>
    <t>moose_14_1:</t>
  </si>
  <si>
    <t>train</t>
  </si>
  <si>
    <t>test</t>
  </si>
  <si>
    <t>total</t>
  </si>
  <si>
    <t>overall</t>
  </si>
  <si>
    <t>faster_rcnn_resnet101_5K</t>
  </si>
  <si>
    <t>faster_rcnn_inception_5K</t>
  </si>
  <si>
    <t>ssd_5k</t>
  </si>
  <si>
    <t>yolo_100</t>
  </si>
  <si>
    <t>rfcn_5K</t>
  </si>
  <si>
    <t>5K</t>
  </si>
  <si>
    <t>faster_rcnn_inception</t>
  </si>
  <si>
    <t>rfcn</t>
  </si>
  <si>
    <t>faster_rcnn_nas_100</t>
  </si>
  <si>
    <t>100 training images</t>
  </si>
  <si>
    <t>5K training images</t>
  </si>
  <si>
    <t>yolo_5K</t>
  </si>
  <si>
    <t>faster_rcnn_nas_5k</t>
  </si>
  <si>
    <t>5K Training images</t>
  </si>
  <si>
    <t>faster_rcnn_resnet101_coco_2018_01_28_10ka_on_5k</t>
  </si>
  <si>
    <t>Weighted</t>
  </si>
  <si>
    <t>Average</t>
  </si>
  <si>
    <t>5k_on_10ka</t>
  </si>
  <si>
    <t>10ka</t>
  </si>
  <si>
    <t>10ka_on_5k</t>
  </si>
  <si>
    <t>person</t>
  </si>
  <si>
    <t>10k</t>
  </si>
  <si>
    <t>10k_ar_batch_6</t>
  </si>
  <si>
    <t>pretrained_on_10k (human)</t>
  </si>
  <si>
    <t>10k (human)</t>
  </si>
  <si>
    <t>20k3_hs_inference_474099_coco</t>
  </si>
  <si>
    <t>20k3_inference_462851_coco</t>
  </si>
  <si>
    <t>10k_on_20k3_coco</t>
  </si>
  <si>
    <t>video + voc</t>
  </si>
  <si>
    <t>voc + coco</t>
  </si>
  <si>
    <t>coco</t>
  </si>
  <si>
    <t>20k4</t>
  </si>
  <si>
    <t>10K on 20k4</t>
  </si>
  <si>
    <t>5K on 20k4</t>
  </si>
  <si>
    <t>20k4_video</t>
  </si>
  <si>
    <t>10K on 20k4_video</t>
  </si>
  <si>
    <t>5K on 20k4_video</t>
  </si>
  <si>
    <t>100 on 20k4</t>
  </si>
  <si>
    <t>100 on 20k4_video</t>
  </si>
  <si>
    <t>20K</t>
  </si>
  <si>
    <t>10K</t>
  </si>
  <si>
    <t>20k3</t>
  </si>
  <si>
    <t>20k4_train</t>
  </si>
  <si>
    <t>10K_train</t>
  </si>
  <si>
    <t>20k7 on 20k4</t>
  </si>
  <si>
    <t>20k5 on 20k4</t>
  </si>
  <si>
    <t>Total</t>
  </si>
  <si>
    <t>Annotations</t>
  </si>
  <si>
    <t>live_human_detection</t>
  </si>
  <si>
    <t>Recall</t>
  </si>
  <si>
    <t>Precision</t>
  </si>
  <si>
    <t>Static</t>
  </si>
  <si>
    <t>rfcn_40K_3_class_1243K_steps</t>
  </si>
  <si>
    <t>faster_rcnn_resnet101_40K_3_class_1182K_steps</t>
  </si>
  <si>
    <t>ssd_40K_3_class_215K_steps</t>
  </si>
  <si>
    <t>bison</t>
  </si>
  <si>
    <t>cow</t>
  </si>
  <si>
    <t>elk</t>
  </si>
  <si>
    <t>horse</t>
  </si>
  <si>
    <t>video</t>
  </si>
  <si>
    <t>static</t>
  </si>
  <si>
    <t>Annotation Counts</t>
  </si>
  <si>
    <t>faster_rcnn_resnet101_20K_3_class_COCO_801K_steps</t>
  </si>
  <si>
    <t>model</t>
  </si>
  <si>
    <t>Recall Summary</t>
  </si>
  <si>
    <t>faster_rcnn_resnet101_25K_3_class_200K_steps</t>
  </si>
  <si>
    <t>faster_rcnn_resnet101_25K_3_class_1000K_steps</t>
  </si>
  <si>
    <t>faster_rcnn_resnet101_25K_3_class_800K_steps</t>
  </si>
  <si>
    <t>faster_rcnn_resnet101_25K_3_class_600K_steps</t>
  </si>
  <si>
    <t>faster_rcnn_resnet101_25K_3_class_400K_steps</t>
  </si>
  <si>
    <t>steps</t>
  </si>
  <si>
    <t>human</t>
  </si>
  <si>
    <t>Weighted Average</t>
  </si>
  <si>
    <t>Simple Average</t>
  </si>
  <si>
    <t>coyote_10_1</t>
  </si>
  <si>
    <t>coyote_10_2</t>
  </si>
  <si>
    <t>coyote_10_3</t>
  </si>
  <si>
    <t>coyote_10_4</t>
  </si>
  <si>
    <t>coyote_10_5</t>
  </si>
  <si>
    <t>coyote_1_1</t>
  </si>
  <si>
    <t>coyote_1_2</t>
  </si>
  <si>
    <t>coyote_1_3</t>
  </si>
  <si>
    <t>coyote_2_1</t>
  </si>
  <si>
    <t>coyote_2_2</t>
  </si>
  <si>
    <t>coyote_2_3</t>
  </si>
  <si>
    <t>coyote_2_4</t>
  </si>
  <si>
    <t>coyote_2_6</t>
  </si>
  <si>
    <t>coyote_2_7</t>
  </si>
  <si>
    <t>coyote_3_1</t>
  </si>
  <si>
    <t>coyote_3_5</t>
  </si>
  <si>
    <t>coyote_4_1</t>
  </si>
  <si>
    <t>coyote_4_2</t>
  </si>
  <si>
    <t>coyote_5_1</t>
  </si>
  <si>
    <t>coyote_6_1</t>
  </si>
  <si>
    <t>coyote_6_2</t>
  </si>
  <si>
    <t>coyote_7_1</t>
  </si>
  <si>
    <t>coyote_8_1</t>
  </si>
  <si>
    <t>coyote_9_1</t>
  </si>
  <si>
    <t>coyote_9_2</t>
  </si>
  <si>
    <t>coyote_9_3</t>
  </si>
  <si>
    <t>coyote_augmented_10</t>
  </si>
  <si>
    <t>coyote_augmented_11</t>
  </si>
  <si>
    <t>coyote_augmented_12</t>
  </si>
  <si>
    <t>coyote_augmented_13</t>
  </si>
  <si>
    <t>coyote_augmented_14</t>
  </si>
  <si>
    <t>coyote_augmented_15</t>
  </si>
  <si>
    <t>coyote_augmented_16</t>
  </si>
  <si>
    <t>coyote_augmented_17</t>
  </si>
  <si>
    <t>coyote_augmented_18</t>
  </si>
  <si>
    <t>coyote_augmented_19</t>
  </si>
  <si>
    <t>coyote_augmented_1</t>
  </si>
  <si>
    <t>coyote_augmented_20</t>
  </si>
  <si>
    <t>coyote_augmented_2</t>
  </si>
  <si>
    <t>coyote_augmented_3</t>
  </si>
  <si>
    <t>coyote_augmented_4</t>
  </si>
  <si>
    <t>coyote_augmented_5</t>
  </si>
  <si>
    <t>coyote_augmented_6</t>
  </si>
  <si>
    <t>coyote_augmented_7</t>
  </si>
  <si>
    <t>coyote_augmented_8</t>
  </si>
  <si>
    <t>coyote_augmented_9</t>
  </si>
  <si>
    <t>coyote_doc_10_1</t>
  </si>
  <si>
    <t>coyote_doc_10_2</t>
  </si>
  <si>
    <t>coyote_doc_10_3</t>
  </si>
  <si>
    <t>coyote_doc_11_2</t>
  </si>
  <si>
    <t>coyote_doc_11_3</t>
  </si>
  <si>
    <t>coyote_doc_1_1</t>
  </si>
  <si>
    <t>coyote_doc_12_1</t>
  </si>
  <si>
    <t>coyote_doc_12_2</t>
  </si>
  <si>
    <t>coyote_doc_14_1</t>
  </si>
  <si>
    <t>coyote_doc_16_1</t>
  </si>
  <si>
    <t>coyote_doc_17_1</t>
  </si>
  <si>
    <t>coyote_doc_17_2</t>
  </si>
  <si>
    <t>coyote_doc_17_3</t>
  </si>
  <si>
    <t>coyote_doc_17_4</t>
  </si>
  <si>
    <t>coyote_doc_18_1</t>
  </si>
  <si>
    <t>coyote_doc_19_1</t>
  </si>
  <si>
    <t>coyote_doc_20_1</t>
  </si>
  <si>
    <t>coyote_doc_21_1</t>
  </si>
  <si>
    <t>coyote_doc_2_1</t>
  </si>
  <si>
    <t>coyote_doc_22_1</t>
  </si>
  <si>
    <t>coyote_doc_22_2</t>
  </si>
  <si>
    <t>coyote_doc_2_2</t>
  </si>
  <si>
    <t>coyote_doc_23_1</t>
  </si>
  <si>
    <t>coyote_doc_2_3</t>
  </si>
  <si>
    <t>coyote_doc_24_1</t>
  </si>
  <si>
    <t>coyote_doc_25_1</t>
  </si>
  <si>
    <t>coyote_doc_26_1</t>
  </si>
  <si>
    <t>coyote_doc_26_2</t>
  </si>
  <si>
    <t>coyote_doc_27_1</t>
  </si>
  <si>
    <t>coyote_doc_27_2</t>
  </si>
  <si>
    <t>coyote_doc_27_3</t>
  </si>
  <si>
    <t>coyote_doc_28_1</t>
  </si>
  <si>
    <t>coyote_doc_28_2</t>
  </si>
  <si>
    <t>coyote_doc_3_1</t>
  </si>
  <si>
    <t>coyote_doc_3_2</t>
  </si>
  <si>
    <t>coyote_doc_3_3</t>
  </si>
  <si>
    <t>coyote_doc_4_1</t>
  </si>
  <si>
    <t>coyote_doc_4_2</t>
  </si>
  <si>
    <t>coyote_doc_5_1</t>
  </si>
  <si>
    <t>coyote_doc_6_1</t>
  </si>
  <si>
    <t>coyote_doc_6_2</t>
  </si>
  <si>
    <t>coyote_doc_6_3</t>
  </si>
  <si>
    <t>coyote_doc_7_1</t>
  </si>
  <si>
    <t>coyote_doc_8_1</t>
  </si>
  <si>
    <t>coyote_doc_8_2</t>
  </si>
  <si>
    <t>coyote_doc_8_3</t>
  </si>
  <si>
    <t>coyote_doc_9_1</t>
  </si>
  <si>
    <t>coyote_jesse_10_1</t>
  </si>
  <si>
    <t>coyote_jesse_11_1</t>
  </si>
  <si>
    <t>coyote_jesse_1_1</t>
  </si>
  <si>
    <t>coyote_jesse_12_1</t>
  </si>
  <si>
    <t>coyote_jesse_13_1</t>
  </si>
  <si>
    <t>coyote_jesse_14_1</t>
  </si>
  <si>
    <t>coyote_jesse_15_1</t>
  </si>
  <si>
    <t>coyote_jesse_16_1</t>
  </si>
  <si>
    <t>coyote_jesse_17_1</t>
  </si>
  <si>
    <t>coyote_jesse_17_2</t>
  </si>
  <si>
    <t>coyote_jesse_18_1</t>
  </si>
  <si>
    <t>coyote_jesse_19_1</t>
  </si>
  <si>
    <t>coyote_jesse_20_1</t>
  </si>
  <si>
    <t>coyote_jesse_21_1</t>
  </si>
  <si>
    <t>coyote_jesse_2_1</t>
  </si>
  <si>
    <t>coyote_jesse_22_1</t>
  </si>
  <si>
    <t>coyote_jesse_3_1</t>
  </si>
  <si>
    <t>coyote_jesse_4_1</t>
  </si>
  <si>
    <t>coyote_jesse_5_1</t>
  </si>
  <si>
    <t>coyote_jesse_6_1</t>
  </si>
  <si>
    <t>coyote_jesse_7_1</t>
  </si>
  <si>
    <t>coyote_jesse_8_1</t>
  </si>
  <si>
    <t>coyote_jesse_9_1</t>
  </si>
  <si>
    <t>deer_10_1</t>
  </si>
  <si>
    <t>deer_10_3</t>
  </si>
  <si>
    <t>deer_10_4</t>
  </si>
  <si>
    <t>deer_10_5</t>
  </si>
  <si>
    <t>deer_11_1</t>
  </si>
  <si>
    <t>deer_1_1</t>
  </si>
  <si>
    <t>deer_12_1</t>
  </si>
  <si>
    <t>deer_1_2</t>
  </si>
  <si>
    <t>deer_1_3</t>
  </si>
  <si>
    <t>deer_1_4</t>
  </si>
  <si>
    <t>deer_2_2</t>
  </si>
  <si>
    <t>deer_2_4</t>
  </si>
  <si>
    <t>deer_3_1</t>
  </si>
  <si>
    <t>deer_3_2</t>
  </si>
  <si>
    <t>deer_3_3</t>
  </si>
  <si>
    <t>deer_4_1</t>
  </si>
  <si>
    <t>deer_4_2</t>
  </si>
  <si>
    <t>deer_5_1</t>
  </si>
  <si>
    <t>deer_6_1</t>
  </si>
  <si>
    <t>deer_6_2</t>
  </si>
  <si>
    <t>deer_6_3</t>
  </si>
  <si>
    <t>deer_6_4</t>
  </si>
  <si>
    <t>deer_7_1</t>
  </si>
  <si>
    <t>deer_8_1</t>
  </si>
  <si>
    <t>deer_8_2</t>
  </si>
  <si>
    <t>deer_9_1</t>
  </si>
  <si>
    <t>deer_augmented_10</t>
  </si>
  <si>
    <t>deer_augmented_11</t>
  </si>
  <si>
    <t>deer_augmented_12</t>
  </si>
  <si>
    <t>deer_augmented_13</t>
  </si>
  <si>
    <t>deer_augmented_14</t>
  </si>
  <si>
    <t>deer_augmented_15</t>
  </si>
  <si>
    <t>deer_augmented_16</t>
  </si>
  <si>
    <t>deer_augmented_17</t>
  </si>
  <si>
    <t>deer_augmented_18</t>
  </si>
  <si>
    <t>deer_augmented_19</t>
  </si>
  <si>
    <t>deer_augmented_1</t>
  </si>
  <si>
    <t>deer_augmented_20</t>
  </si>
  <si>
    <t>deer_augmented_2</t>
  </si>
  <si>
    <t>deer_augmented_3</t>
  </si>
  <si>
    <t>deer_augmented_4</t>
  </si>
  <si>
    <t>deer_augmented_5</t>
  </si>
  <si>
    <t>deer_augmented_6</t>
  </si>
  <si>
    <t>deer_augmented_7</t>
  </si>
  <si>
    <t>deer_augmented_8</t>
  </si>
  <si>
    <t>deer_augmented_9</t>
  </si>
  <si>
    <t>deer_jesse_1_1</t>
  </si>
  <si>
    <t>deer_jesse_2_1</t>
  </si>
  <si>
    <t>deer_jesse_2_2</t>
  </si>
  <si>
    <t>deer_jesse_3_1</t>
  </si>
  <si>
    <t>deer_jesse_3_2</t>
  </si>
  <si>
    <t>deer_jesse_3_3</t>
  </si>
  <si>
    <t>deer_jesse_3_4</t>
  </si>
  <si>
    <t>deer_jesse_4_1</t>
  </si>
  <si>
    <t>deer_jesse_4_2</t>
  </si>
  <si>
    <t>deer_jesse_4_3</t>
  </si>
  <si>
    <t>deer_jesse_4_4</t>
  </si>
  <si>
    <t>deer_jesse_5_1</t>
  </si>
  <si>
    <t>deer_jesse_5_2</t>
  </si>
  <si>
    <t>deer_jesse_6_1</t>
  </si>
  <si>
    <t>deer_jesse_6_2</t>
  </si>
  <si>
    <t>deer_jesse_6_3</t>
  </si>
  <si>
    <t>deer_jesse_6_4</t>
  </si>
  <si>
    <t>deer_jesse_7_1</t>
  </si>
  <si>
    <t>deer_jesse_7_2</t>
  </si>
  <si>
    <t>deer_jesse_7_3</t>
  </si>
  <si>
    <t>deer_jesse_7_4</t>
  </si>
  <si>
    <t>deer_jesse_7_5</t>
  </si>
  <si>
    <t>deer_jesse_7_6</t>
  </si>
  <si>
    <t>deer_jesse_7_7</t>
  </si>
  <si>
    <t>deer_jesse_7_8</t>
  </si>
  <si>
    <t>deer_jesse_7_9</t>
  </si>
  <si>
    <t>deer_jesse_8_1</t>
  </si>
  <si>
    <t>deer_jesse_8_2</t>
  </si>
  <si>
    <t>deer_jesse_8_3</t>
  </si>
  <si>
    <t>deer_jesse_8_4</t>
  </si>
  <si>
    <t>deer_jesse_8_5</t>
  </si>
  <si>
    <t>human_coco1710k_2</t>
  </si>
  <si>
    <t>human_coco1710k_3</t>
  </si>
  <si>
    <t>human_coco1710k_4</t>
  </si>
  <si>
    <t>human_coco1710k</t>
  </si>
  <si>
    <t>40K3_train</t>
  </si>
  <si>
    <t>5K_train</t>
  </si>
  <si>
    <t>coyote_a.csv</t>
  </si>
  <si>
    <t>coyote_b.csv</t>
  </si>
  <si>
    <t>coyote_c.csv</t>
  </si>
  <si>
    <t>coyote_d.csv</t>
  </si>
  <si>
    <t>coyote_doc_11_1.csv</t>
  </si>
  <si>
    <t>coyote_doc_13_1.csv</t>
  </si>
  <si>
    <t>coyote_doc_15_1.csv</t>
  </si>
  <si>
    <t>coyote_e.csv</t>
  </si>
  <si>
    <t>coyote_f.csv</t>
  </si>
  <si>
    <t>coyote_g.csv</t>
  </si>
  <si>
    <t>coyote_h.csv</t>
  </si>
  <si>
    <t>coyote_i.csv</t>
  </si>
  <si>
    <t>coyote_jesse_23_1_w.csv</t>
  </si>
  <si>
    <t>coyote_jesse_24_w.csv</t>
  </si>
  <si>
    <t>coyote_jesse_25_w.csv</t>
  </si>
  <si>
    <t>coyote_jesse_static_1.csv</t>
  </si>
  <si>
    <t>coyote_jesse_static_2.csv</t>
  </si>
  <si>
    <t>coyote_jesse_static_3.csv</t>
  </si>
  <si>
    <t>coyote_jesse_static_4.csv</t>
  </si>
  <si>
    <t>deer_10_2.csv</t>
  </si>
  <si>
    <t>deer_10_6.csv</t>
  </si>
  <si>
    <t>deer_11_2.csv</t>
  </si>
  <si>
    <t>deer_jesse_9_1.csv</t>
  </si>
  <si>
    <t>deer_jesse_9_2.csv</t>
  </si>
  <si>
    <t>deer_jesse_9_3.csv</t>
  </si>
  <si>
    <t>deer_jesse_9_4.csv</t>
  </si>
  <si>
    <t>deer_jesse_9_5.csv</t>
  </si>
  <si>
    <t>deer_jesse_9_6.csv</t>
  </si>
  <si>
    <t>deer_jesse_9_7.csv</t>
  </si>
  <si>
    <t>deer_jesse_static_1.csv</t>
  </si>
  <si>
    <t>deer_jesse_static_2.csv</t>
  </si>
  <si>
    <t>deer_static_adobe_1.csv</t>
  </si>
  <si>
    <t>coyote_2_5.csv</t>
  </si>
  <si>
    <t>coyote_3_2.csv</t>
  </si>
  <si>
    <t>faster_rcnn_resnet101_20K_3_class_COCO_801K_steps_on_acamp20k3_test_no_human</t>
  </si>
  <si>
    <t>faster_rcnn_resnet101_40K_3_class_1182K_steps_on_20k3</t>
  </si>
  <si>
    <t>faster_rcnn_resnet101_1600_static_3_class_1000K_steps_on_acamp20k3_test_no_human</t>
  </si>
  <si>
    <t>faster_rcnn_resnet101_1600_static_3_class_1000K_steps_on_acamp20k3_test_no_human_no_static</t>
  </si>
  <si>
    <t>faster_rcnn_resnet101_20K_3_class_COCO_801K_steps_on_acamp20k3_test_no_human_no_static</t>
  </si>
  <si>
    <t>faster_rcnn_resnet101_1600_static_3_class_1000K_steps_on_acamp1600_static3_train</t>
  </si>
  <si>
    <t>Live Human Detection with Reception mounted camera</t>
  </si>
  <si>
    <t>ResNet101</t>
  </si>
  <si>
    <t>Inception v4</t>
  </si>
  <si>
    <t>NAS</t>
  </si>
  <si>
    <t>RFCN</t>
  </si>
  <si>
    <t>SSD</t>
  </si>
  <si>
    <t>YOLO</t>
  </si>
  <si>
    <t>Typical Average Speeds in FPS on Geforce GTX 1080 Ti</t>
  </si>
  <si>
    <t>Speed variation with batch size for Inception v4</t>
  </si>
  <si>
    <t>batch size</t>
  </si>
  <si>
    <t>speed (FPS)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</si>
</sst>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1" fillId="0" borderId="1" xfId="0" applyFont="1" applyFill="1" applyBorder="1"/>
    <xf numFmtId="0" fontId="3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20K4 test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'20k'!$K$57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'20k'!$J$58:$J$62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'20k'!$K$58:$K$62</c:f>
              <c:numCache>
                <c:formatCode>General</c:formatCode>
                <c:ptCount val="5"/>
                <c:pt idx="0">
                  <c:v>63.55</c:v>
                </c:pt>
                <c:pt idx="1">
                  <c:v>67.28</c:v>
                </c:pt>
                <c:pt idx="2">
                  <c:v>59.46</c:v>
                </c:pt>
                <c:pt idx="3">
                  <c:v>95.99</c:v>
                </c:pt>
                <c:pt idx="4">
                  <c:v>71.569999999999993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'20k'!$L$57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'20k'!$J$58:$J$62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'20k'!$L$58:$L$62</c:f>
              <c:numCache>
                <c:formatCode>General</c:formatCode>
                <c:ptCount val="5"/>
                <c:pt idx="0">
                  <c:v>61.57</c:v>
                </c:pt>
                <c:pt idx="1">
                  <c:v>60.05</c:v>
                </c:pt>
                <c:pt idx="2">
                  <c:v>66.03</c:v>
                </c:pt>
                <c:pt idx="3">
                  <c:v>89.32</c:v>
                </c:pt>
                <c:pt idx="4">
                  <c:v>69.239999999999995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'20k'!$M$57</c:f>
              <c:strCache>
                <c:ptCount val="1"/>
                <c:pt idx="0">
                  <c:v>5K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'20k'!$J$58:$J$62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'20k'!$M$58:$M$62</c:f>
              <c:numCache>
                <c:formatCode>General</c:formatCode>
                <c:ptCount val="5"/>
                <c:pt idx="0">
                  <c:v>66.31</c:v>
                </c:pt>
                <c:pt idx="1">
                  <c:v>56.92</c:v>
                </c:pt>
                <c:pt idx="2">
                  <c:v>59.95</c:v>
                </c:pt>
                <c:pt idx="3">
                  <c:v>97.11</c:v>
                </c:pt>
                <c:pt idx="4">
                  <c:v>70.069999999999993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'20k'!$N$57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'20k'!$J$58:$J$62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'20k'!$N$58:$N$62</c:f>
              <c:numCache>
                <c:formatCode>General</c:formatCode>
                <c:ptCount val="5"/>
                <c:pt idx="0">
                  <c:v>68.52</c:v>
                </c:pt>
                <c:pt idx="1">
                  <c:v>60.34</c:v>
                </c:pt>
                <c:pt idx="2">
                  <c:v>63.52</c:v>
                </c:pt>
                <c:pt idx="3">
                  <c:v>91.07</c:v>
                </c:pt>
                <c:pt idx="4">
                  <c:v>70.86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689248"/>
        <c:axId val="-428689792"/>
      </c:lineChart>
      <c:catAx>
        <c:axId val="-4286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89792"/>
        <c:crosses val="autoZero"/>
        <c:auto val="1"/>
        <c:lblAlgn val="ctr"/>
        <c:lblOffset val="100"/>
        <c:noMultiLvlLbl val="0"/>
      </c:catAx>
      <c:valAx>
        <c:axId val="-42868979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20K4 Video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'20k'!$S$57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'20k'!$R$58:$R$62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'20k'!$S$58:$S$62</c:f>
              <c:numCache>
                <c:formatCode>General</c:formatCode>
                <c:ptCount val="5"/>
                <c:pt idx="0">
                  <c:v>78.58</c:v>
                </c:pt>
                <c:pt idx="1">
                  <c:v>79.47</c:v>
                </c:pt>
                <c:pt idx="2">
                  <c:v>75.23</c:v>
                </c:pt>
                <c:pt idx="3">
                  <c:v>95.99</c:v>
                </c:pt>
                <c:pt idx="4">
                  <c:v>82.32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'20k'!$T$57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'20k'!$R$58:$R$62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'20k'!$T$58:$T$62</c:f>
              <c:numCache>
                <c:formatCode>General</c:formatCode>
                <c:ptCount val="5"/>
                <c:pt idx="0">
                  <c:v>76.14</c:v>
                </c:pt>
                <c:pt idx="1">
                  <c:v>65.900000000000006</c:v>
                </c:pt>
                <c:pt idx="2">
                  <c:v>86.02</c:v>
                </c:pt>
                <c:pt idx="3">
                  <c:v>89.32</c:v>
                </c:pt>
                <c:pt idx="4">
                  <c:v>79.349999999999994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'20k'!$U$57</c:f>
              <c:strCache>
                <c:ptCount val="1"/>
                <c:pt idx="0">
                  <c:v>5K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'20k'!$R$58:$R$62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'20k'!$U$58:$U$62</c:f>
              <c:numCache>
                <c:formatCode>General</c:formatCode>
                <c:ptCount val="5"/>
                <c:pt idx="0">
                  <c:v>82</c:v>
                </c:pt>
                <c:pt idx="1">
                  <c:v>62.87</c:v>
                </c:pt>
                <c:pt idx="2">
                  <c:v>73.75</c:v>
                </c:pt>
                <c:pt idx="3">
                  <c:v>97.11</c:v>
                </c:pt>
                <c:pt idx="4">
                  <c:v>78.930000000000007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'20k'!$V$57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'20k'!$R$58:$R$62</c:f>
              <c:strCache>
                <c:ptCount val="5"/>
                <c:pt idx="0">
                  <c:v>bear</c:v>
                </c:pt>
                <c:pt idx="1">
                  <c:v>coyote</c:v>
                </c:pt>
                <c:pt idx="2">
                  <c:v>deer</c:v>
                </c:pt>
                <c:pt idx="3">
                  <c:v>moose</c:v>
                </c:pt>
                <c:pt idx="4">
                  <c:v>Average</c:v>
                </c:pt>
              </c:strCache>
            </c:strRef>
          </c:cat>
          <c:val>
            <c:numRef>
              <c:f>'20k'!$V$58:$V$62</c:f>
              <c:numCache>
                <c:formatCode>General</c:formatCode>
                <c:ptCount val="5"/>
                <c:pt idx="0">
                  <c:v>84.74</c:v>
                </c:pt>
                <c:pt idx="1">
                  <c:v>60.36</c:v>
                </c:pt>
                <c:pt idx="2">
                  <c:v>79.010000000000005</c:v>
                </c:pt>
                <c:pt idx="3">
                  <c:v>91.07</c:v>
                </c:pt>
                <c:pt idx="4">
                  <c:v>78.790000000000006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680000"/>
        <c:axId val="-428688160"/>
      </c:lineChart>
      <c:catAx>
        <c:axId val="-4286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88160"/>
        <c:crosses val="autoZero"/>
        <c:auto val="1"/>
        <c:lblAlgn val="ctr"/>
        <c:lblOffset val="100"/>
        <c:noMultiLvlLbl val="0"/>
      </c:catAx>
      <c:valAx>
        <c:axId val="-4286881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65484</xdr:colOff>
      <xdr:row>63</xdr:row>
      <xdr:rowOff>53578</xdr:rowOff>
    </xdr:from>
    <xdr:to>
      <xdr:col>16</xdr:col>
      <xdr:colOff>65484</xdr:colOff>
      <xdr:row>89</xdr:row>
      <xdr:rowOff>184547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113109</xdr:colOff>
      <xdr:row>63</xdr:row>
      <xdr:rowOff>47624</xdr:rowOff>
    </xdr:from>
    <xdr:to>
      <xdr:col>22</xdr:col>
      <xdr:colOff>434578</xdr:colOff>
      <xdr:row>89</xdr:row>
      <xdr:rowOff>160733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abSelected="1" topLeftCell="H1" zoomScaleNormal="100" workbookViewId="0">
      <selection activeCell="AA1" sqref="AA1:AI6"/>
    </sheetView>
  </sheetViews>
  <sheetFormatPr defaultRowHeight="15" x14ac:dyDescent="0.25"/>
  <cols>
    <col min="3" max="3" width="12" customWidth="1"/>
    <col min="12" max="12" width="11.7109375" customWidth="1"/>
    <col min="14" max="14" width="11.7109375" customWidth="1"/>
    <col min="27" max="27" width="13.42578125" customWidth="1"/>
    <col min="28" max="28" width="11" customWidth="1"/>
  </cols>
  <sheetData>
    <row r="1" spans="1:35" x14ac:dyDescent="0.25">
      <c r="A1" s="2"/>
      <c r="B1" s="2"/>
      <c r="C1" s="2"/>
      <c r="D1" s="2"/>
      <c r="E1" s="2"/>
      <c r="F1" s="2"/>
      <c r="G1" s="2"/>
      <c r="H1" s="2"/>
      <c r="I1" s="2"/>
      <c r="J1" s="17"/>
      <c r="K1" s="17"/>
      <c r="L1" s="17"/>
      <c r="M1" s="17"/>
      <c r="N1" s="17"/>
      <c r="O1" s="17"/>
      <c r="P1" s="17"/>
      <c r="Q1" s="17"/>
      <c r="R1" s="17"/>
      <c r="S1" s="2"/>
      <c r="T1" s="2"/>
      <c r="U1" s="2"/>
      <c r="V1" s="2"/>
      <c r="W1" s="2"/>
      <c r="X1" s="2"/>
      <c r="Y1" s="2"/>
      <c r="Z1" s="2"/>
      <c r="AA1" s="17" t="s">
        <v>460</v>
      </c>
      <c r="AB1" s="17"/>
      <c r="AC1" s="17"/>
      <c r="AD1" s="17"/>
      <c r="AE1" s="17"/>
      <c r="AF1" s="17"/>
      <c r="AG1" s="29"/>
      <c r="AH1" s="29"/>
      <c r="AI1" s="29"/>
    </row>
    <row r="2" spans="1:35" x14ac:dyDescent="0.25">
      <c r="A2" s="17" t="s">
        <v>16</v>
      </c>
      <c r="B2" s="17"/>
      <c r="C2" s="17"/>
      <c r="D2" s="17"/>
      <c r="E2" s="17"/>
      <c r="F2" s="17"/>
      <c r="G2" s="17"/>
      <c r="H2" s="17"/>
      <c r="I2" s="2"/>
      <c r="J2" s="14" t="s">
        <v>153</v>
      </c>
      <c r="K2" s="15"/>
      <c r="L2" s="15"/>
      <c r="M2" s="15"/>
      <c r="N2" s="15"/>
      <c r="O2" s="15"/>
      <c r="P2" s="15"/>
      <c r="Q2" s="15"/>
      <c r="R2" s="16"/>
      <c r="S2" s="2"/>
      <c r="T2" s="2"/>
      <c r="U2" s="2"/>
      <c r="V2" s="2"/>
      <c r="W2" s="2"/>
      <c r="X2" s="2"/>
      <c r="Y2" s="2"/>
      <c r="Z2" s="2"/>
      <c r="AA2" s="12" t="s">
        <v>455</v>
      </c>
      <c r="AB2" s="12" t="s">
        <v>454</v>
      </c>
      <c r="AC2" s="28" t="s">
        <v>456</v>
      </c>
      <c r="AD2" s="28" t="s">
        <v>457</v>
      </c>
      <c r="AE2" s="28" t="s">
        <v>458</v>
      </c>
      <c r="AF2" s="28" t="s">
        <v>459</v>
      </c>
      <c r="AG2" s="29"/>
      <c r="AH2" s="29"/>
      <c r="AI2" s="29"/>
    </row>
    <row r="3" spans="1:35" x14ac:dyDescent="0.25">
      <c r="A3" s="17" t="s">
        <v>13</v>
      </c>
      <c r="B3" s="17"/>
      <c r="C3" s="17"/>
      <c r="D3" s="17"/>
      <c r="E3" s="17"/>
      <c r="F3" s="17"/>
      <c r="G3" s="17"/>
      <c r="H3" s="17"/>
      <c r="I3" s="2"/>
      <c r="J3" s="17" t="s">
        <v>141</v>
      </c>
      <c r="K3" s="17"/>
      <c r="L3" s="17"/>
      <c r="M3" s="17"/>
      <c r="N3" s="17"/>
      <c r="O3" s="17"/>
      <c r="P3" s="17"/>
      <c r="Q3" s="17"/>
      <c r="R3" s="2"/>
      <c r="S3" s="2"/>
      <c r="T3" s="2"/>
      <c r="U3" s="2"/>
      <c r="V3" s="2"/>
      <c r="W3" s="2"/>
      <c r="X3" s="2"/>
      <c r="Y3" s="2"/>
      <c r="Z3" s="2"/>
      <c r="AA3" s="29">
        <v>25</v>
      </c>
      <c r="AB3" s="29">
        <v>17</v>
      </c>
      <c r="AC3" s="29">
        <v>1.5</v>
      </c>
      <c r="AD3" s="29">
        <v>20</v>
      </c>
      <c r="AE3" s="29">
        <v>150</v>
      </c>
      <c r="AF3" s="29">
        <v>60</v>
      </c>
      <c r="AG3" s="29"/>
      <c r="AH3" s="29"/>
      <c r="AI3" s="29"/>
    </row>
    <row r="4" spans="1:35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4</v>
      </c>
      <c r="F4" s="3" t="s">
        <v>5</v>
      </c>
      <c r="G4" s="3" t="s">
        <v>6</v>
      </c>
      <c r="H4" s="3" t="s">
        <v>7</v>
      </c>
      <c r="I4" s="2"/>
      <c r="J4" s="3" t="s">
        <v>8</v>
      </c>
      <c r="K4" s="3" t="s">
        <v>9</v>
      </c>
      <c r="L4" s="3" t="s">
        <v>10</v>
      </c>
      <c r="M4" s="3" t="s">
        <v>11</v>
      </c>
      <c r="N4" s="3" t="s">
        <v>4</v>
      </c>
      <c r="O4" s="3" t="s">
        <v>5</v>
      </c>
      <c r="P4" s="3" t="s">
        <v>6</v>
      </c>
      <c r="Q4" s="3" t="s">
        <v>7</v>
      </c>
      <c r="R4" s="2"/>
      <c r="S4" s="2"/>
      <c r="T4" s="2"/>
      <c r="U4" s="2"/>
      <c r="V4" s="2"/>
      <c r="W4" s="2"/>
      <c r="X4" s="2"/>
      <c r="Y4" s="2"/>
      <c r="Z4" s="2"/>
      <c r="AA4" s="17" t="s">
        <v>461</v>
      </c>
      <c r="AB4" s="17"/>
      <c r="AC4" s="17"/>
      <c r="AD4" s="17"/>
      <c r="AE4" s="17"/>
      <c r="AF4" s="17"/>
      <c r="AG4" s="17"/>
      <c r="AH4" s="17"/>
      <c r="AI4" s="17"/>
    </row>
    <row r="5" spans="1:35" x14ac:dyDescent="0.25">
      <c r="A5" s="3" t="s">
        <v>0</v>
      </c>
      <c r="B5" s="2">
        <v>64.010000000000005</v>
      </c>
      <c r="C5" s="2">
        <v>44.03</v>
      </c>
      <c r="D5" s="13">
        <v>76.59</v>
      </c>
      <c r="E5" s="2">
        <v>1165</v>
      </c>
      <c r="F5" s="2">
        <v>356</v>
      </c>
      <c r="G5" s="2">
        <v>1481</v>
      </c>
      <c r="H5" s="2">
        <v>1521</v>
      </c>
      <c r="I5" s="2"/>
      <c r="J5" s="3" t="s">
        <v>0</v>
      </c>
      <c r="K5" s="2">
        <v>87.92</v>
      </c>
      <c r="L5" s="2">
        <v>67.790000000000006</v>
      </c>
      <c r="M5" s="2">
        <v>88.43</v>
      </c>
      <c r="N5" s="2">
        <v>1345</v>
      </c>
      <c r="O5" s="2">
        <v>176</v>
      </c>
      <c r="P5" s="2">
        <v>639</v>
      </c>
      <c r="Q5" s="2">
        <v>1521</v>
      </c>
      <c r="R5" s="2"/>
      <c r="S5" s="2"/>
      <c r="T5" s="2"/>
      <c r="U5" s="2"/>
      <c r="V5" s="2"/>
      <c r="W5" s="2"/>
      <c r="X5" s="2"/>
      <c r="Y5" s="2"/>
      <c r="Z5" s="2"/>
      <c r="AA5" s="28" t="s">
        <v>462</v>
      </c>
      <c r="AB5" s="6">
        <v>1</v>
      </c>
      <c r="AC5" s="6">
        <v>2</v>
      </c>
      <c r="AD5" s="6">
        <v>5</v>
      </c>
      <c r="AE5" s="6">
        <v>10</v>
      </c>
      <c r="AF5" s="6">
        <v>25</v>
      </c>
      <c r="AG5" s="6">
        <v>30</v>
      </c>
      <c r="AH5" s="6">
        <v>50</v>
      </c>
      <c r="AI5" s="6">
        <v>55</v>
      </c>
    </row>
    <row r="6" spans="1:35" x14ac:dyDescent="0.25">
      <c r="A6" s="3" t="s">
        <v>1</v>
      </c>
      <c r="B6" s="2">
        <v>35.9</v>
      </c>
      <c r="C6" s="2">
        <v>68.27</v>
      </c>
      <c r="D6" s="13">
        <v>50.05</v>
      </c>
      <c r="E6" s="2">
        <v>1551</v>
      </c>
      <c r="F6" s="2">
        <v>1548</v>
      </c>
      <c r="G6" s="2">
        <v>721</v>
      </c>
      <c r="H6" s="2">
        <v>3099</v>
      </c>
      <c r="I6" s="2"/>
      <c r="J6" s="3" t="s">
        <v>1</v>
      </c>
      <c r="K6" s="2">
        <v>55.01</v>
      </c>
      <c r="L6" s="2">
        <v>88.87</v>
      </c>
      <c r="M6" s="2">
        <v>55.92</v>
      </c>
      <c r="N6" s="2">
        <v>1733</v>
      </c>
      <c r="O6" s="2">
        <v>1366</v>
      </c>
      <c r="P6" s="2">
        <v>217</v>
      </c>
      <c r="Q6" s="2">
        <v>3099</v>
      </c>
      <c r="R6" s="2"/>
      <c r="S6" s="2"/>
      <c r="T6" s="2"/>
      <c r="U6" s="2"/>
      <c r="V6" s="2"/>
      <c r="W6" s="2"/>
      <c r="X6" s="2"/>
      <c r="Y6" s="2"/>
      <c r="Z6" s="2"/>
      <c r="AA6" s="28" t="s">
        <v>463</v>
      </c>
      <c r="AB6" s="29">
        <v>18.7</v>
      </c>
      <c r="AC6" s="29">
        <v>22.9</v>
      </c>
      <c r="AD6" s="29">
        <v>26.3</v>
      </c>
      <c r="AE6" s="29">
        <v>26.7</v>
      </c>
      <c r="AF6" s="29">
        <v>28.3</v>
      </c>
      <c r="AG6" s="29">
        <v>27.8</v>
      </c>
      <c r="AH6" s="29">
        <v>27.9</v>
      </c>
      <c r="AI6" s="29">
        <v>28</v>
      </c>
    </row>
    <row r="7" spans="1:35" x14ac:dyDescent="0.25">
      <c r="A7" s="3" t="s">
        <v>2</v>
      </c>
      <c r="B7" s="2">
        <v>49.79</v>
      </c>
      <c r="C7" s="2">
        <v>82.81</v>
      </c>
      <c r="D7" s="13">
        <v>59.5</v>
      </c>
      <c r="E7" s="2">
        <v>2876</v>
      </c>
      <c r="F7" s="2">
        <v>1958</v>
      </c>
      <c r="G7" s="2">
        <v>597</v>
      </c>
      <c r="H7" s="2">
        <v>4834</v>
      </c>
      <c r="I7" s="2"/>
      <c r="J7" s="3" t="s">
        <v>2</v>
      </c>
      <c r="K7" s="2">
        <v>52.42</v>
      </c>
      <c r="L7" s="2">
        <v>93.9</v>
      </c>
      <c r="M7" s="2">
        <v>55.13</v>
      </c>
      <c r="N7" s="2">
        <v>2665</v>
      </c>
      <c r="O7" s="2">
        <v>2169</v>
      </c>
      <c r="P7" s="2">
        <v>173</v>
      </c>
      <c r="Q7" s="2">
        <v>4834</v>
      </c>
      <c r="R7" s="2"/>
      <c r="S7" s="2"/>
      <c r="T7" s="2"/>
      <c r="U7" s="2"/>
      <c r="V7" s="2"/>
      <c r="W7" s="2"/>
      <c r="X7" s="2"/>
      <c r="Y7" s="2"/>
      <c r="Z7" s="2"/>
    </row>
    <row r="8" spans="1:35" x14ac:dyDescent="0.25">
      <c r="A8" s="3" t="s">
        <v>3</v>
      </c>
      <c r="B8" s="2">
        <v>48.87</v>
      </c>
      <c r="C8" s="2">
        <v>49.26</v>
      </c>
      <c r="D8" s="13">
        <v>99.21</v>
      </c>
      <c r="E8" s="2">
        <v>1629</v>
      </c>
      <c r="F8" s="2">
        <v>13</v>
      </c>
      <c r="G8" s="2">
        <v>1678</v>
      </c>
      <c r="H8" s="2">
        <v>1642</v>
      </c>
      <c r="I8" s="2"/>
      <c r="J8" s="3" t="s">
        <v>3</v>
      </c>
      <c r="K8" s="2">
        <v>62.6</v>
      </c>
      <c r="L8" s="2">
        <v>64.05</v>
      </c>
      <c r="M8" s="2">
        <v>97.75</v>
      </c>
      <c r="N8" s="2">
        <v>1605</v>
      </c>
      <c r="O8" s="2">
        <v>37</v>
      </c>
      <c r="P8" s="2">
        <v>901</v>
      </c>
      <c r="Q8" s="2">
        <v>1642</v>
      </c>
      <c r="R8" s="2"/>
      <c r="S8" s="2"/>
      <c r="T8" s="2"/>
      <c r="U8" s="2"/>
      <c r="V8" s="2"/>
      <c r="W8" s="2"/>
      <c r="X8" s="2"/>
      <c r="Y8" s="2"/>
      <c r="Z8" s="2"/>
    </row>
    <row r="9" spans="1:35" x14ac:dyDescent="0.25">
      <c r="A9" s="3" t="s">
        <v>12</v>
      </c>
      <c r="B9" s="3">
        <v>47.73</v>
      </c>
      <c r="C9" s="3">
        <v>68.47</v>
      </c>
      <c r="D9" s="13">
        <v>65.08</v>
      </c>
      <c r="E9" s="2">
        <v>7221</v>
      </c>
      <c r="F9" s="2">
        <v>3875</v>
      </c>
      <c r="G9" s="2">
        <v>4477</v>
      </c>
      <c r="H9" s="2">
        <v>11096</v>
      </c>
      <c r="I9" s="2"/>
      <c r="J9" s="3" t="s">
        <v>12</v>
      </c>
      <c r="K9" s="3">
        <v>59.52</v>
      </c>
      <c r="L9" s="3">
        <v>84.5</v>
      </c>
      <c r="M9" s="3">
        <v>66.22</v>
      </c>
      <c r="N9" s="2">
        <v>7348</v>
      </c>
      <c r="O9" s="2">
        <v>3748</v>
      </c>
      <c r="P9" s="2">
        <v>1930</v>
      </c>
      <c r="Q9" s="2">
        <v>11096</v>
      </c>
      <c r="R9" s="2"/>
      <c r="S9" s="2"/>
      <c r="T9" s="2"/>
      <c r="U9" s="2"/>
      <c r="V9" s="2"/>
      <c r="W9" s="2"/>
      <c r="X9" s="2"/>
      <c r="Y9" s="2"/>
      <c r="Z9" s="2"/>
    </row>
    <row r="10" spans="1:35" x14ac:dyDescent="0.25">
      <c r="A10" s="17" t="s">
        <v>15</v>
      </c>
      <c r="B10" s="17"/>
      <c r="C10" s="17"/>
      <c r="D10" s="17"/>
      <c r="E10" s="17"/>
      <c r="F10" s="17"/>
      <c r="G10" s="17"/>
      <c r="H10" s="17"/>
      <c r="I10" s="2"/>
      <c r="J10" s="17" t="s">
        <v>140</v>
      </c>
      <c r="K10" s="17"/>
      <c r="L10" s="17"/>
      <c r="M10" s="17"/>
      <c r="N10" s="17"/>
      <c r="O10" s="17"/>
      <c r="P10" s="17"/>
      <c r="Q10" s="17"/>
      <c r="R10" s="2"/>
      <c r="S10" s="17" t="s">
        <v>154</v>
      </c>
      <c r="T10" s="17"/>
      <c r="U10" s="17"/>
      <c r="V10" s="17"/>
      <c r="W10" s="17"/>
      <c r="X10" s="17"/>
      <c r="Y10" s="17"/>
      <c r="Z10" s="17"/>
    </row>
    <row r="11" spans="1:35" x14ac:dyDescent="0.25">
      <c r="A11" s="3" t="s">
        <v>8</v>
      </c>
      <c r="B11" s="3" t="s">
        <v>9</v>
      </c>
      <c r="C11" s="3" t="s">
        <v>10</v>
      </c>
      <c r="D11" s="3" t="s">
        <v>11</v>
      </c>
      <c r="E11" s="3" t="s">
        <v>4</v>
      </c>
      <c r="F11" s="3" t="s">
        <v>5</v>
      </c>
      <c r="G11" s="3" t="s">
        <v>6</v>
      </c>
      <c r="H11" s="3" t="s">
        <v>7</v>
      </c>
      <c r="I11" s="2"/>
      <c r="J11" s="3" t="s">
        <v>8</v>
      </c>
      <c r="K11" s="3" t="s">
        <v>9</v>
      </c>
      <c r="L11" s="3" t="s">
        <v>10</v>
      </c>
      <c r="M11" s="3" t="s">
        <v>11</v>
      </c>
      <c r="N11" s="3" t="s">
        <v>4</v>
      </c>
      <c r="O11" s="3" t="s">
        <v>5</v>
      </c>
      <c r="P11" s="3" t="s">
        <v>6</v>
      </c>
      <c r="Q11" s="3" t="s">
        <v>7</v>
      </c>
      <c r="R11" s="2"/>
      <c r="S11" s="3" t="s">
        <v>8</v>
      </c>
      <c r="T11" s="3" t="s">
        <v>9</v>
      </c>
      <c r="U11" s="3" t="s">
        <v>10</v>
      </c>
      <c r="V11" s="3" t="s">
        <v>11</v>
      </c>
      <c r="W11" s="3" t="s">
        <v>4</v>
      </c>
      <c r="X11" s="3" t="s">
        <v>5</v>
      </c>
      <c r="Y11" s="3" t="s">
        <v>6</v>
      </c>
      <c r="Z11" s="3" t="s">
        <v>7</v>
      </c>
    </row>
    <row r="12" spans="1:35" x14ac:dyDescent="0.25">
      <c r="A12" s="3" t="s">
        <v>0</v>
      </c>
      <c r="B12" s="2">
        <v>94.83</v>
      </c>
      <c r="C12" s="2">
        <v>54.65</v>
      </c>
      <c r="D12" s="13">
        <v>98.82</v>
      </c>
      <c r="E12" s="2">
        <v>1503</v>
      </c>
      <c r="F12" s="2">
        <v>18</v>
      </c>
      <c r="G12" s="2">
        <v>1247</v>
      </c>
      <c r="H12" s="2">
        <v>1521</v>
      </c>
      <c r="I12" s="2"/>
      <c r="J12" s="3" t="s">
        <v>0</v>
      </c>
      <c r="K12" s="2">
        <v>92.7</v>
      </c>
      <c r="L12" s="2">
        <v>47.63</v>
      </c>
      <c r="M12" s="2">
        <v>99.61</v>
      </c>
      <c r="N12" s="2">
        <v>1515</v>
      </c>
      <c r="O12" s="2">
        <v>6</v>
      </c>
      <c r="P12" s="2">
        <v>1666</v>
      </c>
      <c r="Q12" s="2">
        <v>1521</v>
      </c>
      <c r="R12" s="2"/>
      <c r="S12" s="3" t="s">
        <v>0</v>
      </c>
      <c r="T12" s="2">
        <v>94.42</v>
      </c>
      <c r="U12" s="2">
        <v>70.11</v>
      </c>
      <c r="V12" s="2">
        <v>94.67</v>
      </c>
      <c r="W12" s="2">
        <v>1440</v>
      </c>
      <c r="X12" s="2">
        <v>81</v>
      </c>
      <c r="Y12" s="2">
        <v>614</v>
      </c>
      <c r="Z12" s="2">
        <v>1521</v>
      </c>
    </row>
    <row r="13" spans="1:35" x14ac:dyDescent="0.25">
      <c r="A13" s="3" t="s">
        <v>1</v>
      </c>
      <c r="B13" s="2">
        <v>52.37</v>
      </c>
      <c r="C13" s="2">
        <v>81.89</v>
      </c>
      <c r="D13" s="13">
        <v>59.37</v>
      </c>
      <c r="E13" s="2">
        <v>1840</v>
      </c>
      <c r="F13" s="2">
        <v>1259</v>
      </c>
      <c r="G13" s="2">
        <v>407</v>
      </c>
      <c r="H13" s="2">
        <v>3099</v>
      </c>
      <c r="I13" s="2"/>
      <c r="J13" s="3" t="s">
        <v>1</v>
      </c>
      <c r="K13" s="2">
        <v>50.3</v>
      </c>
      <c r="L13" s="2">
        <v>95.95</v>
      </c>
      <c r="M13" s="2">
        <v>51.95</v>
      </c>
      <c r="N13" s="2">
        <v>1610</v>
      </c>
      <c r="O13" s="2">
        <v>1489</v>
      </c>
      <c r="P13" s="2">
        <v>68</v>
      </c>
      <c r="Q13" s="2">
        <v>3099</v>
      </c>
      <c r="R13" s="2"/>
      <c r="S13" s="3" t="s">
        <v>1</v>
      </c>
      <c r="T13" s="2">
        <v>67.069999999999993</v>
      </c>
      <c r="U13" s="2">
        <v>84.91</v>
      </c>
      <c r="V13" s="2">
        <v>77.510000000000005</v>
      </c>
      <c r="W13" s="2">
        <v>2402</v>
      </c>
      <c r="X13" s="2">
        <v>697</v>
      </c>
      <c r="Y13" s="2">
        <v>427</v>
      </c>
      <c r="Z13" s="2">
        <v>3099</v>
      </c>
    </row>
    <row r="14" spans="1:35" x14ac:dyDescent="0.25">
      <c r="A14" s="3" t="s">
        <v>2</v>
      </c>
      <c r="B14" s="2">
        <v>48.31</v>
      </c>
      <c r="C14" s="2">
        <v>79.89</v>
      </c>
      <c r="D14" s="13">
        <v>59.52</v>
      </c>
      <c r="E14" s="2">
        <v>2877</v>
      </c>
      <c r="F14" s="2">
        <v>1957</v>
      </c>
      <c r="G14" s="2">
        <v>724</v>
      </c>
      <c r="H14" s="2">
        <v>4834</v>
      </c>
      <c r="I14" s="2"/>
      <c r="J14" s="3" t="s">
        <v>2</v>
      </c>
      <c r="K14" s="2">
        <v>71.739999999999995</v>
      </c>
      <c r="L14" s="2">
        <v>85.24</v>
      </c>
      <c r="M14" s="2">
        <v>79.540000000000006</v>
      </c>
      <c r="N14" s="2">
        <v>3845</v>
      </c>
      <c r="O14" s="2">
        <v>989</v>
      </c>
      <c r="P14" s="2">
        <v>666</v>
      </c>
      <c r="Q14" s="2">
        <v>4834</v>
      </c>
      <c r="R14" s="2"/>
      <c r="S14" s="3" t="s">
        <v>2</v>
      </c>
      <c r="T14" s="2">
        <v>61.63</v>
      </c>
      <c r="U14" s="2">
        <v>91.51</v>
      </c>
      <c r="V14" s="2">
        <v>67.31</v>
      </c>
      <c r="W14" s="2">
        <v>3254</v>
      </c>
      <c r="X14" s="2">
        <v>1580</v>
      </c>
      <c r="Y14" s="2">
        <v>302</v>
      </c>
      <c r="Z14" s="2">
        <v>4834</v>
      </c>
    </row>
    <row r="15" spans="1:35" x14ac:dyDescent="0.25">
      <c r="A15" s="3" t="s">
        <v>3</v>
      </c>
      <c r="B15" s="2">
        <v>49.33</v>
      </c>
      <c r="C15" s="2">
        <v>52.81</v>
      </c>
      <c r="D15" s="13">
        <v>93.42</v>
      </c>
      <c r="E15" s="2">
        <v>1534</v>
      </c>
      <c r="F15" s="2">
        <v>108</v>
      </c>
      <c r="G15" s="2">
        <v>1371</v>
      </c>
      <c r="H15" s="2">
        <v>1642</v>
      </c>
      <c r="I15" s="2"/>
      <c r="J15" s="3" t="s">
        <v>3</v>
      </c>
      <c r="K15" s="2">
        <v>65.81</v>
      </c>
      <c r="L15" s="2">
        <v>65.81</v>
      </c>
      <c r="M15" s="2">
        <v>100</v>
      </c>
      <c r="N15" s="2">
        <v>1642</v>
      </c>
      <c r="O15" s="2">
        <v>0</v>
      </c>
      <c r="P15" s="2">
        <v>853</v>
      </c>
      <c r="Q15" s="2">
        <v>1642</v>
      </c>
      <c r="R15" s="2"/>
      <c r="S15" s="3" t="s">
        <v>3</v>
      </c>
      <c r="T15" s="2">
        <v>58.58</v>
      </c>
      <c r="U15" s="2">
        <v>58.58</v>
      </c>
      <c r="V15" s="2">
        <v>100</v>
      </c>
      <c r="W15" s="2">
        <v>1642</v>
      </c>
      <c r="X15" s="2">
        <v>0</v>
      </c>
      <c r="Y15" s="2">
        <v>1161</v>
      </c>
      <c r="Z15" s="2">
        <v>1642</v>
      </c>
    </row>
    <row r="16" spans="1:35" x14ac:dyDescent="0.25">
      <c r="A16" s="3" t="s">
        <v>12</v>
      </c>
      <c r="B16" s="3">
        <v>55.97</v>
      </c>
      <c r="C16" s="3">
        <v>72.98</v>
      </c>
      <c r="D16" s="13">
        <v>69.88</v>
      </c>
      <c r="E16" s="2">
        <v>7754</v>
      </c>
      <c r="F16" s="2">
        <v>3342</v>
      </c>
      <c r="G16" s="2">
        <v>3749</v>
      </c>
      <c r="H16" s="2">
        <v>11096</v>
      </c>
      <c r="I16" s="2"/>
      <c r="J16" s="3" t="s">
        <v>12</v>
      </c>
      <c r="K16" s="3">
        <v>67.739999999999995</v>
      </c>
      <c r="L16" s="3">
        <v>80.2</v>
      </c>
      <c r="M16" s="3">
        <v>77.61</v>
      </c>
      <c r="N16" s="2">
        <v>8612</v>
      </c>
      <c r="O16" s="2">
        <v>2484</v>
      </c>
      <c r="P16" s="2">
        <v>3253</v>
      </c>
      <c r="Q16" s="2">
        <v>11096</v>
      </c>
      <c r="R16" s="2"/>
      <c r="S16" s="3" t="s">
        <v>12</v>
      </c>
      <c r="T16" s="3">
        <v>67.19</v>
      </c>
      <c r="U16" s="3">
        <v>81.86</v>
      </c>
      <c r="V16" s="3">
        <v>78.75</v>
      </c>
      <c r="W16" s="2">
        <v>8738</v>
      </c>
      <c r="X16" s="2">
        <v>2358</v>
      </c>
      <c r="Y16" s="2">
        <v>2504</v>
      </c>
      <c r="Z16" s="2">
        <v>11096</v>
      </c>
    </row>
    <row r="17" spans="1:26" x14ac:dyDescent="0.25">
      <c r="A17" s="17" t="s">
        <v>17</v>
      </c>
      <c r="B17" s="17"/>
      <c r="C17" s="17"/>
      <c r="D17" s="17"/>
      <c r="E17" s="17"/>
      <c r="F17" s="17"/>
      <c r="G17" s="17"/>
      <c r="H17" s="17"/>
      <c r="I17" s="2"/>
      <c r="J17" s="17" t="s">
        <v>144</v>
      </c>
      <c r="K17" s="17"/>
      <c r="L17" s="17"/>
      <c r="M17" s="17"/>
      <c r="N17" s="17"/>
      <c r="O17" s="17"/>
      <c r="P17" s="17"/>
      <c r="Q17" s="17"/>
      <c r="R17" s="2"/>
      <c r="S17" s="17" t="s">
        <v>20</v>
      </c>
      <c r="T17" s="17"/>
      <c r="U17" s="17"/>
      <c r="V17" s="17"/>
      <c r="W17" s="17"/>
      <c r="X17" s="17"/>
      <c r="Y17" s="17"/>
      <c r="Z17" s="17"/>
    </row>
    <row r="18" spans="1:26" x14ac:dyDescent="0.25">
      <c r="A18" s="3" t="s">
        <v>8</v>
      </c>
      <c r="B18" s="3" t="s">
        <v>9</v>
      </c>
      <c r="C18" s="3" t="s">
        <v>10</v>
      </c>
      <c r="D18" s="3" t="s">
        <v>11</v>
      </c>
      <c r="E18" s="3" t="s">
        <v>4</v>
      </c>
      <c r="F18" s="3" t="s">
        <v>5</v>
      </c>
      <c r="G18" s="3" t="s">
        <v>6</v>
      </c>
      <c r="H18" s="3" t="s">
        <v>7</v>
      </c>
      <c r="I18" s="2"/>
      <c r="J18" s="3" t="s">
        <v>8</v>
      </c>
      <c r="K18" s="3" t="s">
        <v>9</v>
      </c>
      <c r="L18" s="3" t="s">
        <v>10</v>
      </c>
      <c r="M18" s="3" t="s">
        <v>11</v>
      </c>
      <c r="N18" s="3" t="s">
        <v>4</v>
      </c>
      <c r="O18" s="3" t="s">
        <v>5</v>
      </c>
      <c r="P18" s="3" t="s">
        <v>6</v>
      </c>
      <c r="Q18" s="3" t="s">
        <v>7</v>
      </c>
      <c r="R18" s="2"/>
      <c r="S18" s="3" t="s">
        <v>8</v>
      </c>
      <c r="T18" s="3" t="s">
        <v>9</v>
      </c>
      <c r="U18" s="3" t="s">
        <v>10</v>
      </c>
      <c r="V18" s="3" t="s">
        <v>11</v>
      </c>
      <c r="W18" s="3" t="s">
        <v>4</v>
      </c>
      <c r="X18" s="3" t="s">
        <v>5</v>
      </c>
      <c r="Y18" s="3" t="s">
        <v>6</v>
      </c>
      <c r="Z18" s="3" t="s">
        <v>7</v>
      </c>
    </row>
    <row r="19" spans="1:26" x14ac:dyDescent="0.25">
      <c r="A19" s="3" t="s">
        <v>0</v>
      </c>
      <c r="B19" s="2">
        <v>93.7</v>
      </c>
      <c r="C19" s="2">
        <v>54.7</v>
      </c>
      <c r="D19" s="13">
        <v>98.36</v>
      </c>
      <c r="E19" s="2">
        <v>1496</v>
      </c>
      <c r="F19" s="2">
        <v>25</v>
      </c>
      <c r="G19" s="2">
        <v>1239</v>
      </c>
      <c r="H19" s="2">
        <v>1521</v>
      </c>
      <c r="I19" s="2"/>
      <c r="J19" s="3" t="s">
        <v>0</v>
      </c>
      <c r="K19" s="2">
        <v>90.75</v>
      </c>
      <c r="L19" s="2">
        <v>49.97</v>
      </c>
      <c r="M19" s="2">
        <v>95.13</v>
      </c>
      <c r="N19" s="2">
        <v>1447</v>
      </c>
      <c r="O19" s="2">
        <v>74</v>
      </c>
      <c r="P19" s="2">
        <v>1449</v>
      </c>
      <c r="Q19" s="2">
        <v>1521</v>
      </c>
      <c r="R19" s="2"/>
      <c r="S19" s="3" t="s">
        <v>0</v>
      </c>
      <c r="T19" s="2">
        <v>88.91</v>
      </c>
      <c r="U19" s="2">
        <v>46.59</v>
      </c>
      <c r="V19" s="2">
        <v>98.75</v>
      </c>
      <c r="W19" s="2">
        <v>1502</v>
      </c>
      <c r="X19" s="2">
        <v>19</v>
      </c>
      <c r="Y19" s="2">
        <v>1722</v>
      </c>
      <c r="Z19" s="2">
        <v>1521</v>
      </c>
    </row>
    <row r="20" spans="1:26" x14ac:dyDescent="0.25">
      <c r="A20" s="3" t="s">
        <v>1</v>
      </c>
      <c r="B20" s="2">
        <v>35.200000000000003</v>
      </c>
      <c r="C20" s="2">
        <v>85.48</v>
      </c>
      <c r="D20" s="13">
        <v>40.08</v>
      </c>
      <c r="E20" s="2">
        <v>1242</v>
      </c>
      <c r="F20" s="2">
        <v>1857</v>
      </c>
      <c r="G20" s="2">
        <v>211</v>
      </c>
      <c r="H20" s="2">
        <v>3099</v>
      </c>
      <c r="I20" s="2"/>
      <c r="J20" s="3" t="s">
        <v>1</v>
      </c>
      <c r="K20" s="2">
        <v>38.630000000000003</v>
      </c>
      <c r="L20" s="2">
        <v>89.02</v>
      </c>
      <c r="M20" s="2">
        <v>42.66</v>
      </c>
      <c r="N20" s="2">
        <v>1322</v>
      </c>
      <c r="O20" s="2">
        <v>1777</v>
      </c>
      <c r="P20" s="2">
        <v>163</v>
      </c>
      <c r="Q20" s="2">
        <v>3099</v>
      </c>
      <c r="R20" s="2"/>
      <c r="S20" s="3" t="s">
        <v>1</v>
      </c>
      <c r="T20" s="2">
        <v>42.62</v>
      </c>
      <c r="U20" s="2">
        <v>95.95</v>
      </c>
      <c r="V20" s="2">
        <v>43.63</v>
      </c>
      <c r="W20" s="2">
        <v>1352</v>
      </c>
      <c r="X20" s="2">
        <v>1747</v>
      </c>
      <c r="Y20" s="2">
        <v>57</v>
      </c>
      <c r="Z20" s="2">
        <v>3099</v>
      </c>
    </row>
    <row r="21" spans="1:26" x14ac:dyDescent="0.25">
      <c r="A21" s="3" t="s">
        <v>2</v>
      </c>
      <c r="B21" s="2">
        <v>46.58</v>
      </c>
      <c r="C21" s="2">
        <v>72.45</v>
      </c>
      <c r="D21" s="13">
        <v>61.21</v>
      </c>
      <c r="E21" s="2">
        <v>2959</v>
      </c>
      <c r="F21" s="2">
        <v>1875</v>
      </c>
      <c r="G21" s="2">
        <v>1125</v>
      </c>
      <c r="H21" s="2">
        <v>4834</v>
      </c>
      <c r="I21" s="2"/>
      <c r="J21" s="3" t="s">
        <v>2</v>
      </c>
      <c r="K21" s="2">
        <v>65.05</v>
      </c>
      <c r="L21" s="2">
        <v>84.87</v>
      </c>
      <c r="M21" s="2">
        <v>76.599999999999994</v>
      </c>
      <c r="N21" s="2">
        <v>3703</v>
      </c>
      <c r="O21" s="2">
        <v>1131</v>
      </c>
      <c r="P21" s="2">
        <v>660</v>
      </c>
      <c r="Q21" s="2">
        <v>4834</v>
      </c>
      <c r="R21" s="2"/>
      <c r="S21" s="3" t="s">
        <v>2</v>
      </c>
      <c r="T21" s="2">
        <v>61.99</v>
      </c>
      <c r="U21" s="2">
        <v>87.04</v>
      </c>
      <c r="V21" s="2">
        <v>70.42</v>
      </c>
      <c r="W21" s="2">
        <v>3404</v>
      </c>
      <c r="X21" s="2">
        <v>1430</v>
      </c>
      <c r="Y21" s="2">
        <v>507</v>
      </c>
      <c r="Z21" s="2">
        <v>4834</v>
      </c>
    </row>
    <row r="22" spans="1:26" x14ac:dyDescent="0.25">
      <c r="A22" s="3" t="s">
        <v>3</v>
      </c>
      <c r="B22" s="2">
        <v>55.84</v>
      </c>
      <c r="C22" s="2">
        <v>61.78</v>
      </c>
      <c r="D22" s="13">
        <v>90.38</v>
      </c>
      <c r="E22" s="2">
        <v>1484</v>
      </c>
      <c r="F22" s="2">
        <v>158</v>
      </c>
      <c r="G22" s="2">
        <v>918</v>
      </c>
      <c r="H22" s="2">
        <v>1642</v>
      </c>
      <c r="I22" s="2"/>
      <c r="J22" s="3" t="s">
        <v>3</v>
      </c>
      <c r="K22" s="2">
        <v>65.89</v>
      </c>
      <c r="L22" s="2">
        <v>65.89</v>
      </c>
      <c r="M22" s="2">
        <v>100</v>
      </c>
      <c r="N22" s="2">
        <v>1642</v>
      </c>
      <c r="O22" s="2">
        <v>0</v>
      </c>
      <c r="P22" s="2">
        <v>850</v>
      </c>
      <c r="Q22" s="2">
        <v>1642</v>
      </c>
      <c r="R22" s="2"/>
      <c r="S22" s="3" t="s">
        <v>3</v>
      </c>
      <c r="T22" s="2">
        <v>60.52</v>
      </c>
      <c r="U22" s="2">
        <v>60.52</v>
      </c>
      <c r="V22" s="2">
        <v>100</v>
      </c>
      <c r="W22" s="2">
        <v>1642</v>
      </c>
      <c r="X22" s="2">
        <v>0</v>
      </c>
      <c r="Y22" s="2">
        <v>1071</v>
      </c>
      <c r="Z22" s="2">
        <v>1642</v>
      </c>
    </row>
    <row r="23" spans="1:26" x14ac:dyDescent="0.25">
      <c r="A23" s="3" t="s">
        <v>12</v>
      </c>
      <c r="B23" s="3">
        <v>51.23</v>
      </c>
      <c r="C23" s="3">
        <v>72.08</v>
      </c>
      <c r="D23" s="13">
        <v>64.72</v>
      </c>
      <c r="E23" s="2">
        <v>7181</v>
      </c>
      <c r="F23" s="2">
        <v>3915</v>
      </c>
      <c r="G23" s="2">
        <v>3493</v>
      </c>
      <c r="H23" s="2">
        <v>11096</v>
      </c>
      <c r="I23" s="2"/>
      <c r="J23" s="3" t="s">
        <v>12</v>
      </c>
      <c r="K23" s="3">
        <v>61.32</v>
      </c>
      <c r="L23" s="3">
        <v>78.44</v>
      </c>
      <c r="M23" s="3">
        <v>73.13</v>
      </c>
      <c r="N23" s="2">
        <v>8114</v>
      </c>
      <c r="O23" s="2">
        <v>2982</v>
      </c>
      <c r="P23" s="2">
        <v>3122</v>
      </c>
      <c r="Q23" s="2">
        <v>11096</v>
      </c>
      <c r="R23" s="2"/>
      <c r="S23" s="3" t="s">
        <v>12</v>
      </c>
      <c r="T23" s="2">
        <v>60.05</v>
      </c>
      <c r="U23" s="2">
        <v>80.06</v>
      </c>
      <c r="V23" s="2">
        <v>71.2</v>
      </c>
      <c r="W23" s="2">
        <v>7900</v>
      </c>
      <c r="X23" s="2">
        <v>3196</v>
      </c>
      <c r="Y23" s="2">
        <v>3357</v>
      </c>
      <c r="Z23" s="2">
        <v>11096</v>
      </c>
    </row>
    <row r="24" spans="1:26" x14ac:dyDescent="0.25">
      <c r="A24" s="17" t="s">
        <v>19</v>
      </c>
      <c r="B24" s="17"/>
      <c r="C24" s="17"/>
      <c r="D24" s="17"/>
      <c r="E24" s="17"/>
      <c r="F24" s="17"/>
      <c r="G24" s="17"/>
      <c r="H24" s="17"/>
      <c r="I24" s="2"/>
      <c r="J24" s="17" t="s">
        <v>142</v>
      </c>
      <c r="K24" s="17"/>
      <c r="L24" s="17"/>
      <c r="M24" s="17"/>
      <c r="N24" s="17"/>
      <c r="O24" s="17"/>
      <c r="P24" s="17"/>
      <c r="Q24" s="17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3" t="s">
        <v>8</v>
      </c>
      <c r="B25" s="3" t="s">
        <v>9</v>
      </c>
      <c r="C25" s="3" t="s">
        <v>10</v>
      </c>
      <c r="D25" s="3" t="s">
        <v>11</v>
      </c>
      <c r="E25" s="3" t="s">
        <v>4</v>
      </c>
      <c r="F25" s="3" t="s">
        <v>5</v>
      </c>
      <c r="G25" s="3" t="s">
        <v>6</v>
      </c>
      <c r="H25" s="3" t="s">
        <v>7</v>
      </c>
      <c r="I25" s="2"/>
      <c r="J25" s="3" t="s">
        <v>8</v>
      </c>
      <c r="K25" s="3" t="s">
        <v>9</v>
      </c>
      <c r="L25" s="3" t="s">
        <v>10</v>
      </c>
      <c r="M25" s="3" t="s">
        <v>11</v>
      </c>
      <c r="N25" s="3" t="s">
        <v>4</v>
      </c>
      <c r="O25" s="3" t="s">
        <v>5</v>
      </c>
      <c r="P25" s="3" t="s">
        <v>6</v>
      </c>
      <c r="Q25" s="3" t="s">
        <v>7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 t="s">
        <v>0</v>
      </c>
      <c r="B26" s="2">
        <v>55.36</v>
      </c>
      <c r="C26" s="2">
        <v>70.900000000000006</v>
      </c>
      <c r="D26" s="13">
        <v>55.42</v>
      </c>
      <c r="E26" s="2">
        <v>843</v>
      </c>
      <c r="F26" s="2">
        <v>678</v>
      </c>
      <c r="G26" s="2">
        <v>346</v>
      </c>
      <c r="H26" s="2">
        <v>1521</v>
      </c>
      <c r="I26" s="2"/>
      <c r="J26" s="3" t="s">
        <v>0</v>
      </c>
      <c r="K26" s="2">
        <v>70.36</v>
      </c>
      <c r="L26" s="2">
        <v>90.76</v>
      </c>
      <c r="M26" s="2">
        <v>71.069999999999993</v>
      </c>
      <c r="N26" s="2">
        <v>1081</v>
      </c>
      <c r="O26" s="2">
        <v>440</v>
      </c>
      <c r="P26" s="2">
        <v>110</v>
      </c>
      <c r="Q26" s="2">
        <v>1521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3" t="s">
        <v>1</v>
      </c>
      <c r="B27" s="2">
        <v>1.3</v>
      </c>
      <c r="C27" s="2">
        <v>24.91</v>
      </c>
      <c r="D27" s="13">
        <v>4.49</v>
      </c>
      <c r="E27" s="2">
        <v>139</v>
      </c>
      <c r="F27" s="2">
        <v>2960</v>
      </c>
      <c r="G27" s="2">
        <v>419</v>
      </c>
      <c r="H27" s="2">
        <v>3099</v>
      </c>
      <c r="I27" s="2"/>
      <c r="J27" s="3" t="s">
        <v>1</v>
      </c>
      <c r="K27" s="2">
        <v>29.08</v>
      </c>
      <c r="L27" s="2">
        <v>86.54</v>
      </c>
      <c r="M27" s="2">
        <v>33.200000000000003</v>
      </c>
      <c r="N27" s="2">
        <v>1029</v>
      </c>
      <c r="O27" s="2">
        <v>2070</v>
      </c>
      <c r="P27" s="2">
        <v>160</v>
      </c>
      <c r="Q27" s="2">
        <v>3099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3" t="s">
        <v>2</v>
      </c>
      <c r="B28" s="2">
        <v>34.85</v>
      </c>
      <c r="C28" s="2">
        <v>86.65</v>
      </c>
      <c r="D28" s="13">
        <v>39.22</v>
      </c>
      <c r="E28" s="2">
        <v>1896</v>
      </c>
      <c r="F28" s="2">
        <v>2938</v>
      </c>
      <c r="G28" s="2">
        <v>292</v>
      </c>
      <c r="H28" s="2">
        <v>4834</v>
      </c>
      <c r="I28" s="2"/>
      <c r="J28" s="3" t="s">
        <v>2</v>
      </c>
      <c r="K28" s="2">
        <v>45.24</v>
      </c>
      <c r="L28" s="2">
        <v>88.6</v>
      </c>
      <c r="M28" s="2">
        <v>45.51</v>
      </c>
      <c r="N28" s="2">
        <v>2200</v>
      </c>
      <c r="O28" s="2">
        <v>2634</v>
      </c>
      <c r="P28" s="2">
        <v>283</v>
      </c>
      <c r="Q28" s="2">
        <v>4834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3" t="s">
        <v>3</v>
      </c>
      <c r="B29" s="2">
        <v>23.13</v>
      </c>
      <c r="C29" s="2">
        <v>42.63</v>
      </c>
      <c r="D29" s="13">
        <v>54.26</v>
      </c>
      <c r="E29" s="2">
        <v>891</v>
      </c>
      <c r="F29" s="2">
        <v>751</v>
      </c>
      <c r="G29" s="2">
        <v>1199</v>
      </c>
      <c r="H29" s="2">
        <v>1642</v>
      </c>
      <c r="I29" s="2"/>
      <c r="J29" s="3" t="s">
        <v>3</v>
      </c>
      <c r="K29" s="2">
        <v>55.02</v>
      </c>
      <c r="L29" s="2">
        <v>64.72</v>
      </c>
      <c r="M29" s="2">
        <v>85.02</v>
      </c>
      <c r="N29" s="2">
        <v>1396</v>
      </c>
      <c r="O29" s="2">
        <v>246</v>
      </c>
      <c r="P29" s="2">
        <v>761</v>
      </c>
      <c r="Q29" s="2">
        <v>1642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3" t="s">
        <v>12</v>
      </c>
      <c r="B30" s="3">
        <v>26.56</v>
      </c>
      <c r="C30" s="3">
        <v>60.74</v>
      </c>
      <c r="D30" s="13">
        <v>33.97</v>
      </c>
      <c r="E30" s="2">
        <v>3769</v>
      </c>
      <c r="F30" s="2">
        <v>7327</v>
      </c>
      <c r="G30" s="2">
        <v>2256</v>
      </c>
      <c r="H30" s="2">
        <v>11096</v>
      </c>
      <c r="I30" s="2"/>
      <c r="J30" s="3" t="s">
        <v>12</v>
      </c>
      <c r="K30" s="3">
        <v>45.62</v>
      </c>
      <c r="L30" s="3">
        <v>84.79</v>
      </c>
      <c r="M30" s="3">
        <v>51.42</v>
      </c>
      <c r="N30" s="2">
        <v>5706</v>
      </c>
      <c r="O30" s="2">
        <v>5390</v>
      </c>
      <c r="P30" s="2">
        <v>1314</v>
      </c>
      <c r="Q30" s="2">
        <v>11096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7" t="s">
        <v>148</v>
      </c>
      <c r="B31" s="17"/>
      <c r="C31" s="17"/>
      <c r="D31" s="17"/>
      <c r="E31" s="17"/>
      <c r="F31" s="17"/>
      <c r="G31" s="17"/>
      <c r="H31" s="17"/>
      <c r="J31" s="17" t="s">
        <v>152</v>
      </c>
      <c r="K31" s="17"/>
      <c r="L31" s="17"/>
      <c r="M31" s="17"/>
      <c r="N31" s="17"/>
      <c r="O31" s="17"/>
      <c r="P31" s="17"/>
      <c r="Q31" s="17"/>
    </row>
    <row r="32" spans="1:26" x14ac:dyDescent="0.25">
      <c r="A32" s="3" t="s">
        <v>8</v>
      </c>
      <c r="B32" s="3" t="s">
        <v>9</v>
      </c>
      <c r="C32" s="3" t="s">
        <v>10</v>
      </c>
      <c r="D32" s="3" t="s">
        <v>11</v>
      </c>
      <c r="E32" s="3" t="s">
        <v>4</v>
      </c>
      <c r="F32" s="3" t="s">
        <v>5</v>
      </c>
      <c r="G32" s="3" t="s">
        <v>6</v>
      </c>
      <c r="H32" s="3" t="s">
        <v>7</v>
      </c>
      <c r="J32" s="3" t="s">
        <v>8</v>
      </c>
      <c r="K32" s="3" t="s">
        <v>9</v>
      </c>
      <c r="L32" s="3" t="s">
        <v>10</v>
      </c>
      <c r="M32" s="3" t="s">
        <v>11</v>
      </c>
      <c r="N32" s="3" t="s">
        <v>4</v>
      </c>
      <c r="O32" s="3" t="s">
        <v>5</v>
      </c>
      <c r="P32" s="3" t="s">
        <v>6</v>
      </c>
      <c r="Q32" s="3" t="s">
        <v>7</v>
      </c>
    </row>
    <row r="33" spans="1:17" x14ac:dyDescent="0.25">
      <c r="A33" s="3" t="s">
        <v>0</v>
      </c>
      <c r="B33" s="2">
        <v>68.31</v>
      </c>
      <c r="C33" s="2">
        <v>36.9</v>
      </c>
      <c r="D33" s="13">
        <v>76.400000000000006</v>
      </c>
      <c r="E33" s="2">
        <v>1162</v>
      </c>
      <c r="F33" s="2">
        <v>359</v>
      </c>
      <c r="G33" s="2">
        <v>1987</v>
      </c>
      <c r="H33" s="2">
        <v>1521</v>
      </c>
      <c r="J33" s="3" t="s">
        <v>0</v>
      </c>
      <c r="K33" s="2">
        <v>93.67</v>
      </c>
      <c r="L33" s="2">
        <v>50.09</v>
      </c>
      <c r="M33" s="2">
        <v>94.54</v>
      </c>
      <c r="N33" s="2">
        <v>1438</v>
      </c>
      <c r="O33" s="2">
        <v>83</v>
      </c>
      <c r="P33" s="2">
        <v>1433</v>
      </c>
      <c r="Q33" s="2">
        <v>1521</v>
      </c>
    </row>
    <row r="34" spans="1:17" x14ac:dyDescent="0.25">
      <c r="A34" s="3" t="s">
        <v>1</v>
      </c>
      <c r="B34" s="2">
        <v>55.58</v>
      </c>
      <c r="C34" s="2">
        <v>61.81</v>
      </c>
      <c r="D34" s="13">
        <v>68.930000000000007</v>
      </c>
      <c r="E34" s="2">
        <v>2136</v>
      </c>
      <c r="F34" s="2">
        <v>963</v>
      </c>
      <c r="G34" s="2">
        <v>1320</v>
      </c>
      <c r="H34" s="2">
        <v>3099</v>
      </c>
      <c r="J34" s="3" t="s">
        <v>1</v>
      </c>
      <c r="K34" s="2">
        <v>57.9</v>
      </c>
      <c r="L34" s="2">
        <v>86.82</v>
      </c>
      <c r="M34" s="2">
        <v>62.7</v>
      </c>
      <c r="N34" s="2">
        <v>1943</v>
      </c>
      <c r="O34" s="2">
        <v>1156</v>
      </c>
      <c r="P34" s="2">
        <v>295</v>
      </c>
      <c r="Q34" s="2">
        <v>3099</v>
      </c>
    </row>
    <row r="35" spans="1:17" x14ac:dyDescent="0.25">
      <c r="A35" s="3" t="s">
        <v>2</v>
      </c>
      <c r="B35" s="2">
        <v>57.26</v>
      </c>
      <c r="C35" s="2">
        <v>94.81</v>
      </c>
      <c r="D35" s="13">
        <v>59.68</v>
      </c>
      <c r="E35" s="2">
        <v>2885</v>
      </c>
      <c r="F35" s="2">
        <v>1949</v>
      </c>
      <c r="G35" s="2">
        <v>158</v>
      </c>
      <c r="H35" s="2">
        <v>4834</v>
      </c>
      <c r="J35" s="3" t="s">
        <v>2</v>
      </c>
      <c r="K35" s="2">
        <v>62.78</v>
      </c>
      <c r="L35" s="2">
        <v>91.41</v>
      </c>
      <c r="M35" s="2">
        <v>68.680000000000007</v>
      </c>
      <c r="N35" s="2">
        <v>3320</v>
      </c>
      <c r="O35" s="2">
        <v>1514</v>
      </c>
      <c r="P35" s="2">
        <v>312</v>
      </c>
      <c r="Q35" s="2">
        <v>4834</v>
      </c>
    </row>
    <row r="36" spans="1:17" x14ac:dyDescent="0.25">
      <c r="A36" s="3" t="s">
        <v>3</v>
      </c>
      <c r="B36" s="2">
        <v>45.52</v>
      </c>
      <c r="C36" s="2">
        <v>54.75</v>
      </c>
      <c r="D36" s="13">
        <v>83.13</v>
      </c>
      <c r="E36" s="2">
        <v>1365</v>
      </c>
      <c r="F36" s="2">
        <v>277</v>
      </c>
      <c r="G36" s="2">
        <v>1128</v>
      </c>
      <c r="H36" s="2">
        <v>1642</v>
      </c>
      <c r="J36" s="3" t="s">
        <v>3</v>
      </c>
      <c r="K36" s="2">
        <v>57.21</v>
      </c>
      <c r="L36" s="2">
        <v>57.28</v>
      </c>
      <c r="M36" s="2">
        <v>99.88</v>
      </c>
      <c r="N36" s="2">
        <v>1640</v>
      </c>
      <c r="O36" s="2">
        <v>2</v>
      </c>
      <c r="P36" s="2">
        <v>1223</v>
      </c>
      <c r="Q36" s="2">
        <v>1642</v>
      </c>
    </row>
    <row r="37" spans="1:17" x14ac:dyDescent="0.25">
      <c r="A37" s="3" t="s">
        <v>12</v>
      </c>
      <c r="B37" s="3">
        <v>56.57</v>
      </c>
      <c r="C37" s="3">
        <v>71.73</v>
      </c>
      <c r="D37" s="13">
        <v>68.02</v>
      </c>
      <c r="E37" s="2">
        <v>7548</v>
      </c>
      <c r="F37" s="2">
        <v>3548</v>
      </c>
      <c r="G37" s="2">
        <v>4593</v>
      </c>
      <c r="H37" s="2">
        <v>11096</v>
      </c>
      <c r="J37" s="3" t="s">
        <v>12</v>
      </c>
      <c r="K37" s="3">
        <v>64.83</v>
      </c>
      <c r="L37" s="3">
        <v>79.41</v>
      </c>
      <c r="M37" s="3">
        <v>75.17</v>
      </c>
      <c r="N37" s="2">
        <v>8341</v>
      </c>
      <c r="O37" s="2">
        <v>2755</v>
      </c>
      <c r="P37" s="2">
        <v>3263</v>
      </c>
      <c r="Q37" s="2">
        <v>11096</v>
      </c>
    </row>
    <row r="38" spans="1:17" x14ac:dyDescent="0.25">
      <c r="A38" s="17" t="s">
        <v>143</v>
      </c>
      <c r="B38" s="17"/>
      <c r="C38" s="17"/>
      <c r="D38" s="17"/>
      <c r="E38" s="17"/>
      <c r="F38" s="17"/>
      <c r="G38" s="17"/>
      <c r="H38" s="17"/>
      <c r="I38" s="2"/>
      <c r="J38" s="17" t="s">
        <v>151</v>
      </c>
      <c r="K38" s="17"/>
      <c r="L38" s="17"/>
      <c r="M38" s="17"/>
      <c r="N38" s="17"/>
      <c r="O38" s="17"/>
      <c r="P38" s="17"/>
      <c r="Q38" s="17"/>
    </row>
    <row r="39" spans="1:17" x14ac:dyDescent="0.25">
      <c r="A39" s="3" t="s">
        <v>8</v>
      </c>
      <c r="B39" s="3" t="s">
        <v>9</v>
      </c>
      <c r="C39" s="3" t="s">
        <v>10</v>
      </c>
      <c r="D39" s="3" t="s">
        <v>11</v>
      </c>
      <c r="E39" s="3" t="s">
        <v>4</v>
      </c>
      <c r="F39" s="3" t="s">
        <v>5</v>
      </c>
      <c r="G39" s="3" t="s">
        <v>6</v>
      </c>
      <c r="H39" s="3" t="s">
        <v>7</v>
      </c>
      <c r="I39" s="2"/>
      <c r="J39" s="2" t="s">
        <v>8</v>
      </c>
      <c r="K39" s="2" t="s">
        <v>9</v>
      </c>
      <c r="L39" s="2" t="s">
        <v>10</v>
      </c>
      <c r="M39" s="2" t="s">
        <v>11</v>
      </c>
      <c r="N39" s="2" t="s">
        <v>4</v>
      </c>
      <c r="O39" s="2" t="s">
        <v>5</v>
      </c>
      <c r="P39" s="2" t="s">
        <v>6</v>
      </c>
      <c r="Q39" s="2" t="s">
        <v>7</v>
      </c>
    </row>
    <row r="40" spans="1:17" x14ac:dyDescent="0.25">
      <c r="A40" s="3" t="s">
        <v>0</v>
      </c>
      <c r="B40" s="2">
        <v>87.2</v>
      </c>
      <c r="C40" s="2">
        <v>58.82</v>
      </c>
      <c r="D40" s="13">
        <v>88.1</v>
      </c>
      <c r="E40" s="2">
        <v>1340</v>
      </c>
      <c r="F40" s="2">
        <v>181</v>
      </c>
      <c r="G40" s="2">
        <v>938</v>
      </c>
      <c r="H40" s="2">
        <v>1521</v>
      </c>
      <c r="I40" s="2"/>
      <c r="J40" s="2" t="s">
        <v>0</v>
      </c>
      <c r="K40" s="2">
        <v>47.14</v>
      </c>
      <c r="L40" s="2">
        <v>100</v>
      </c>
      <c r="M40" s="2">
        <v>47.14</v>
      </c>
      <c r="N40" s="2">
        <v>717</v>
      </c>
      <c r="O40" s="2">
        <v>38</v>
      </c>
      <c r="P40" s="2">
        <v>0</v>
      </c>
      <c r="Q40" s="2">
        <v>1521</v>
      </c>
    </row>
    <row r="41" spans="1:17" x14ac:dyDescent="0.25">
      <c r="A41" s="3" t="s">
        <v>1</v>
      </c>
      <c r="B41" s="2">
        <v>28.05</v>
      </c>
      <c r="C41" s="2">
        <v>82.15</v>
      </c>
      <c r="D41" s="13">
        <v>29.11</v>
      </c>
      <c r="E41" s="2">
        <v>902</v>
      </c>
      <c r="F41" s="2">
        <v>2197</v>
      </c>
      <c r="G41" s="2">
        <v>196</v>
      </c>
      <c r="H41" s="2">
        <v>3099</v>
      </c>
      <c r="I41" s="2"/>
      <c r="J41" s="2" t="s">
        <v>1</v>
      </c>
      <c r="K41" s="2">
        <v>46.85</v>
      </c>
      <c r="L41" s="2">
        <v>96.57</v>
      </c>
      <c r="M41" s="2">
        <v>48.08</v>
      </c>
      <c r="N41" s="2">
        <v>1490</v>
      </c>
      <c r="O41" s="2">
        <v>29</v>
      </c>
      <c r="P41" s="2">
        <v>53</v>
      </c>
      <c r="Q41" s="2">
        <v>3099</v>
      </c>
    </row>
    <row r="42" spans="1:17" x14ac:dyDescent="0.25">
      <c r="A42" s="3" t="s">
        <v>2</v>
      </c>
      <c r="B42" s="2">
        <v>41.26</v>
      </c>
      <c r="C42" s="2">
        <v>89.97</v>
      </c>
      <c r="D42" s="13">
        <v>45.45</v>
      </c>
      <c r="E42" s="2">
        <v>2197</v>
      </c>
      <c r="F42" s="2">
        <v>2637</v>
      </c>
      <c r="G42" s="2">
        <v>245</v>
      </c>
      <c r="H42" s="2">
        <v>4834</v>
      </c>
      <c r="I42" s="2"/>
      <c r="J42" s="2" t="s">
        <v>2</v>
      </c>
      <c r="K42" s="2">
        <v>38.840000000000003</v>
      </c>
      <c r="L42" s="2">
        <v>96.66</v>
      </c>
      <c r="M42" s="2">
        <v>40.15</v>
      </c>
      <c r="N42" s="2">
        <v>1941</v>
      </c>
      <c r="O42" s="2">
        <v>105</v>
      </c>
      <c r="P42" s="2">
        <v>67</v>
      </c>
      <c r="Q42" s="2">
        <v>4834</v>
      </c>
    </row>
    <row r="43" spans="1:17" x14ac:dyDescent="0.25">
      <c r="A43" s="3" t="s">
        <v>3</v>
      </c>
      <c r="B43" s="2">
        <v>62.42</v>
      </c>
      <c r="C43" s="2">
        <v>77.239999999999995</v>
      </c>
      <c r="D43" s="13">
        <v>80.819999999999993</v>
      </c>
      <c r="E43" s="2">
        <v>1327</v>
      </c>
      <c r="F43" s="2">
        <v>315</v>
      </c>
      <c r="G43" s="2">
        <v>391</v>
      </c>
      <c r="H43" s="2">
        <v>1642</v>
      </c>
      <c r="I43" s="2"/>
      <c r="J43" s="2" t="s">
        <v>3</v>
      </c>
      <c r="K43" s="2">
        <v>70.37</v>
      </c>
      <c r="L43" s="2">
        <v>95.57</v>
      </c>
      <c r="M43" s="2">
        <v>73.63</v>
      </c>
      <c r="N43" s="2">
        <v>1209</v>
      </c>
      <c r="O43" s="2">
        <v>4</v>
      </c>
      <c r="P43" s="2">
        <v>56</v>
      </c>
      <c r="Q43" s="2">
        <v>1642</v>
      </c>
    </row>
    <row r="44" spans="1:17" x14ac:dyDescent="0.25">
      <c r="A44" s="3" t="s">
        <v>12</v>
      </c>
      <c r="B44" s="3">
        <v>47</v>
      </c>
      <c r="C44" s="3">
        <v>81.63</v>
      </c>
      <c r="D44" s="13">
        <v>51.96</v>
      </c>
      <c r="E44" s="3">
        <v>5766</v>
      </c>
      <c r="F44" s="3">
        <v>5330</v>
      </c>
      <c r="G44" s="3">
        <v>1770</v>
      </c>
      <c r="H44" s="3">
        <v>11096</v>
      </c>
      <c r="I44" s="2"/>
      <c r="J44" s="3" t="s">
        <v>12</v>
      </c>
      <c r="K44" s="3">
        <v>46.88</v>
      </c>
      <c r="L44" s="3">
        <v>96.93</v>
      </c>
      <c r="M44" s="3">
        <v>48.28</v>
      </c>
      <c r="N44" s="2">
        <v>5357</v>
      </c>
      <c r="O44" s="2">
        <v>176</v>
      </c>
      <c r="P44" s="2">
        <v>176</v>
      </c>
      <c r="Q44" s="2">
        <v>11096</v>
      </c>
    </row>
  </sheetData>
  <mergeCells count="19">
    <mergeCell ref="AA1:AF1"/>
    <mergeCell ref="AA4:AI4"/>
    <mergeCell ref="J24:Q24"/>
    <mergeCell ref="A38:H38"/>
    <mergeCell ref="A3:H3"/>
    <mergeCell ref="A10:H10"/>
    <mergeCell ref="A17:H17"/>
    <mergeCell ref="A24:H24"/>
    <mergeCell ref="A31:H31"/>
    <mergeCell ref="J38:Q38"/>
    <mergeCell ref="J31:Q31"/>
    <mergeCell ref="J2:R2"/>
    <mergeCell ref="J1:R1"/>
    <mergeCell ref="J17:Q17"/>
    <mergeCell ref="A2:H2"/>
    <mergeCell ref="S10:Z10"/>
    <mergeCell ref="S17:Z17"/>
    <mergeCell ref="J10:Q10"/>
    <mergeCell ref="J3:Q3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zoomScale="160" zoomScaleNormal="160" workbookViewId="0">
      <selection activeCell="A29" sqref="A29:H35"/>
    </sheetView>
  </sheetViews>
  <sheetFormatPr defaultRowHeight="15" x14ac:dyDescent="0.25"/>
  <sheetData>
    <row r="1" spans="1:11" x14ac:dyDescent="0.25">
      <c r="A1" s="17" t="s">
        <v>205</v>
      </c>
      <c r="B1" s="17"/>
      <c r="C1" s="17"/>
      <c r="D1" s="17"/>
      <c r="E1" s="17"/>
      <c r="F1" s="17"/>
      <c r="G1" s="17"/>
      <c r="H1" s="17"/>
      <c r="I1" t="s">
        <v>210</v>
      </c>
      <c r="J1" t="s">
        <v>2</v>
      </c>
      <c r="K1" t="s">
        <v>1</v>
      </c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1" x14ac:dyDescent="0.25">
      <c r="A3" s="2" t="s">
        <v>1</v>
      </c>
      <c r="B3" s="2">
        <v>8.66</v>
      </c>
      <c r="C3" s="2">
        <v>28.54</v>
      </c>
      <c r="D3" s="3">
        <v>21.75</v>
      </c>
      <c r="E3" s="2">
        <v>4272</v>
      </c>
      <c r="F3" s="2">
        <v>10230</v>
      </c>
      <c r="G3" s="2">
        <v>10695</v>
      </c>
      <c r="H3" s="2">
        <v>19641</v>
      </c>
    </row>
    <row r="4" spans="1:11" x14ac:dyDescent="0.25">
      <c r="A4" s="2" t="s">
        <v>2</v>
      </c>
      <c r="B4" s="2">
        <v>11.12</v>
      </c>
      <c r="C4" s="2">
        <v>36.03</v>
      </c>
      <c r="D4" s="3">
        <v>25.35</v>
      </c>
      <c r="E4" s="2">
        <v>4626</v>
      </c>
      <c r="F4" s="2">
        <v>10490</v>
      </c>
      <c r="G4" s="2">
        <v>8212</v>
      </c>
      <c r="H4" s="2">
        <v>18248</v>
      </c>
    </row>
    <row r="5" spans="1:11" x14ac:dyDescent="0.25">
      <c r="A5" s="2" t="s">
        <v>160</v>
      </c>
      <c r="B5" s="2">
        <v>0.01</v>
      </c>
      <c r="C5" s="2">
        <v>0.03</v>
      </c>
      <c r="D5" s="2">
        <v>33.33</v>
      </c>
      <c r="E5" s="2">
        <v>2</v>
      </c>
      <c r="F5" s="2">
        <v>4</v>
      </c>
      <c r="G5" s="2">
        <v>5824</v>
      </c>
      <c r="H5" s="2">
        <v>6</v>
      </c>
    </row>
    <row r="6" spans="1:11" x14ac:dyDescent="0.25">
      <c r="A6" s="2" t="s">
        <v>156</v>
      </c>
      <c r="B6" s="2">
        <v>6.59</v>
      </c>
      <c r="C6" s="2">
        <v>21.54</v>
      </c>
      <c r="D6" s="2">
        <v>26.81</v>
      </c>
      <c r="E6" s="2">
        <v>8900</v>
      </c>
      <c r="F6" s="2">
        <v>20724</v>
      </c>
      <c r="G6" s="2">
        <v>24731</v>
      </c>
      <c r="H6" s="2">
        <v>37895</v>
      </c>
    </row>
    <row r="7" spans="1:11" x14ac:dyDescent="0.25">
      <c r="A7" s="2" t="s">
        <v>155</v>
      </c>
      <c r="B7" s="2">
        <v>9.74</v>
      </c>
      <c r="C7" s="2">
        <v>31.82</v>
      </c>
      <c r="D7" s="2">
        <v>23.25</v>
      </c>
      <c r="E7" s="2"/>
      <c r="F7" s="2"/>
      <c r="G7" s="2"/>
      <c r="H7" s="2"/>
    </row>
    <row r="8" spans="1:11" x14ac:dyDescent="0.25">
      <c r="A8" s="17" t="s">
        <v>209</v>
      </c>
      <c r="B8" s="17"/>
      <c r="C8" s="17"/>
      <c r="D8" s="17"/>
      <c r="E8" s="17"/>
      <c r="F8" s="17"/>
      <c r="G8" s="17"/>
      <c r="H8" s="17"/>
    </row>
    <row r="9" spans="1:11" x14ac:dyDescent="0.25">
      <c r="A9" s="2" t="s">
        <v>8</v>
      </c>
      <c r="B9" s="2" t="s">
        <v>9</v>
      </c>
      <c r="C9" s="2" t="s">
        <v>10</v>
      </c>
      <c r="D9" s="2" t="s">
        <v>11</v>
      </c>
      <c r="E9" s="2" t="s">
        <v>4</v>
      </c>
      <c r="F9" s="2" t="s">
        <v>5</v>
      </c>
      <c r="G9" s="2" t="s">
        <v>6</v>
      </c>
      <c r="H9" s="2" t="s">
        <v>7</v>
      </c>
    </row>
    <row r="10" spans="1:11" x14ac:dyDescent="0.25">
      <c r="A10" s="2" t="s">
        <v>1</v>
      </c>
      <c r="B10" s="2">
        <v>9.64</v>
      </c>
      <c r="C10" s="2">
        <v>42.3</v>
      </c>
      <c r="D10" s="3">
        <v>19.43</v>
      </c>
      <c r="E10" s="2">
        <v>3816</v>
      </c>
      <c r="F10" s="2">
        <v>6191</v>
      </c>
      <c r="G10" s="2">
        <v>5205</v>
      </c>
      <c r="H10" s="2">
        <v>19641</v>
      </c>
    </row>
    <row r="11" spans="1:11" x14ac:dyDescent="0.25">
      <c r="A11" s="2" t="s">
        <v>2</v>
      </c>
      <c r="B11" s="2">
        <v>10.48</v>
      </c>
      <c r="C11" s="2">
        <v>37.15</v>
      </c>
      <c r="D11" s="3">
        <v>26.33</v>
      </c>
      <c r="E11" s="2">
        <v>4805</v>
      </c>
      <c r="F11" s="2">
        <v>8003</v>
      </c>
      <c r="G11" s="2">
        <v>8130</v>
      </c>
      <c r="H11" s="2">
        <v>18248</v>
      </c>
    </row>
    <row r="12" spans="1:11" x14ac:dyDescent="0.25">
      <c r="A12" s="2" t="s">
        <v>160</v>
      </c>
      <c r="B12" s="2">
        <v>0.1</v>
      </c>
      <c r="C12" s="2">
        <v>0.28999999999999998</v>
      </c>
      <c r="D12" s="2">
        <v>33.33</v>
      </c>
      <c r="E12" s="2">
        <v>2</v>
      </c>
      <c r="F12" s="2">
        <v>4</v>
      </c>
      <c r="G12" s="2">
        <v>697</v>
      </c>
      <c r="H12" s="2">
        <v>6</v>
      </c>
    </row>
    <row r="13" spans="1:11" x14ac:dyDescent="0.25">
      <c r="A13" s="2" t="s">
        <v>156</v>
      </c>
      <c r="B13" s="2">
        <v>6.74</v>
      </c>
      <c r="C13" s="2">
        <v>26.58</v>
      </c>
      <c r="D13" s="2">
        <v>26.36</v>
      </c>
      <c r="E13" s="2">
        <v>8623</v>
      </c>
      <c r="F13" s="2">
        <v>14198</v>
      </c>
      <c r="G13" s="2">
        <v>14032</v>
      </c>
      <c r="H13" s="2">
        <v>37895</v>
      </c>
    </row>
    <row r="14" spans="1:11" x14ac:dyDescent="0.25">
      <c r="A14" s="2" t="s">
        <v>155</v>
      </c>
      <c r="B14" s="2">
        <v>9.94</v>
      </c>
      <c r="C14" s="2">
        <v>39.42</v>
      </c>
      <c r="D14" s="2">
        <v>22.53</v>
      </c>
      <c r="E14" s="2"/>
      <c r="F14" s="2"/>
      <c r="G14" s="2"/>
      <c r="H14" s="2"/>
    </row>
    <row r="15" spans="1:11" x14ac:dyDescent="0.25">
      <c r="A15" s="17" t="s">
        <v>208</v>
      </c>
      <c r="B15" s="17"/>
      <c r="C15" s="17"/>
      <c r="D15" s="17"/>
      <c r="E15" s="17"/>
      <c r="F15" s="17"/>
      <c r="G15" s="17"/>
      <c r="H15" s="17"/>
    </row>
    <row r="16" spans="1:11" x14ac:dyDescent="0.25">
      <c r="A16" s="2" t="s">
        <v>8</v>
      </c>
      <c r="B16" s="2" t="s">
        <v>9</v>
      </c>
      <c r="C16" s="2" t="s">
        <v>10</v>
      </c>
      <c r="D16" s="2" t="s">
        <v>11</v>
      </c>
      <c r="E16" s="2" t="s">
        <v>4</v>
      </c>
      <c r="F16" s="2" t="s">
        <v>5</v>
      </c>
      <c r="G16" s="2" t="s">
        <v>6</v>
      </c>
      <c r="H16" s="2" t="s">
        <v>7</v>
      </c>
    </row>
    <row r="17" spans="1:8" x14ac:dyDescent="0.25">
      <c r="A17" s="2" t="s">
        <v>1</v>
      </c>
      <c r="B17" s="2">
        <v>10.18</v>
      </c>
      <c r="C17" s="2">
        <v>31.04</v>
      </c>
      <c r="D17" s="3">
        <v>22.97</v>
      </c>
      <c r="E17" s="2">
        <v>4511</v>
      </c>
      <c r="F17" s="2">
        <v>9720</v>
      </c>
      <c r="G17" s="2">
        <v>10024</v>
      </c>
      <c r="H17" s="2">
        <v>19641</v>
      </c>
    </row>
    <row r="18" spans="1:8" x14ac:dyDescent="0.25">
      <c r="A18" s="2" t="s">
        <v>2</v>
      </c>
      <c r="B18" s="2">
        <v>13.75</v>
      </c>
      <c r="C18" s="2">
        <v>48.21</v>
      </c>
      <c r="D18" s="3">
        <v>23.94</v>
      </c>
      <c r="E18" s="2">
        <v>4369</v>
      </c>
      <c r="F18" s="2">
        <v>8885</v>
      </c>
      <c r="G18" s="2">
        <v>4694</v>
      </c>
      <c r="H18" s="2">
        <v>18248</v>
      </c>
    </row>
    <row r="19" spans="1:8" x14ac:dyDescent="0.25">
      <c r="A19" s="2" t="s">
        <v>160</v>
      </c>
      <c r="B19" s="2">
        <v>0.01</v>
      </c>
      <c r="C19" s="2">
        <v>0.03</v>
      </c>
      <c r="D19" s="2">
        <v>33.33</v>
      </c>
      <c r="E19" s="2">
        <v>2</v>
      </c>
      <c r="F19" s="2">
        <v>4</v>
      </c>
      <c r="G19" s="2">
        <v>6815</v>
      </c>
      <c r="H19" s="2">
        <v>6</v>
      </c>
    </row>
    <row r="20" spans="1:8" x14ac:dyDescent="0.25">
      <c r="A20" s="2" t="s">
        <v>156</v>
      </c>
      <c r="B20" s="2">
        <v>7.98</v>
      </c>
      <c r="C20" s="2">
        <v>26.42</v>
      </c>
      <c r="D20" s="2">
        <v>26.75</v>
      </c>
      <c r="E20" s="2">
        <v>8882</v>
      </c>
      <c r="F20" s="2">
        <v>18609</v>
      </c>
      <c r="G20" s="2">
        <v>21533</v>
      </c>
      <c r="H20" s="2">
        <v>37895</v>
      </c>
    </row>
    <row r="21" spans="1:8" x14ac:dyDescent="0.25">
      <c r="A21" s="2" t="s">
        <v>155</v>
      </c>
      <c r="B21" s="2">
        <v>11.78</v>
      </c>
      <c r="C21" s="2">
        <v>38.909999999999997</v>
      </c>
      <c r="D21" s="2">
        <v>23.2</v>
      </c>
      <c r="E21" s="2"/>
      <c r="F21" s="2"/>
      <c r="G21" s="2"/>
      <c r="H21" s="2"/>
    </row>
    <row r="22" spans="1:8" x14ac:dyDescent="0.25">
      <c r="A22" s="17" t="s">
        <v>207</v>
      </c>
      <c r="B22" s="17"/>
      <c r="C22" s="17"/>
      <c r="D22" s="17"/>
      <c r="E22" s="17"/>
      <c r="F22" s="17"/>
      <c r="G22" s="17"/>
      <c r="H22" s="17"/>
    </row>
    <row r="23" spans="1:8" x14ac:dyDescent="0.25">
      <c r="A23" s="2" t="s">
        <v>8</v>
      </c>
      <c r="B23" s="2" t="s">
        <v>9</v>
      </c>
      <c r="C23" s="2" t="s">
        <v>10</v>
      </c>
      <c r="D23" s="2" t="s">
        <v>11</v>
      </c>
      <c r="E23" s="2" t="s">
        <v>4</v>
      </c>
      <c r="F23" s="2" t="s">
        <v>5</v>
      </c>
      <c r="G23" s="2" t="s">
        <v>6</v>
      </c>
      <c r="H23" s="2" t="s">
        <v>7</v>
      </c>
    </row>
    <row r="24" spans="1:8" x14ac:dyDescent="0.25">
      <c r="A24" s="2" t="s">
        <v>1</v>
      </c>
      <c r="B24" s="2">
        <v>10.039999999999999</v>
      </c>
      <c r="C24" s="2">
        <v>32.22</v>
      </c>
      <c r="D24" s="3">
        <v>20.92</v>
      </c>
      <c r="E24" s="2">
        <v>4108</v>
      </c>
      <c r="F24" s="2">
        <v>6999</v>
      </c>
      <c r="G24" s="2">
        <v>8643</v>
      </c>
      <c r="H24" s="2">
        <v>19641</v>
      </c>
    </row>
    <row r="25" spans="1:8" x14ac:dyDescent="0.25">
      <c r="A25" s="2" t="s">
        <v>2</v>
      </c>
      <c r="B25" s="2">
        <v>13.34</v>
      </c>
      <c r="C25" s="2">
        <v>45.44</v>
      </c>
      <c r="D25" s="3">
        <v>22.58</v>
      </c>
      <c r="E25" s="2">
        <v>4120</v>
      </c>
      <c r="F25" s="2">
        <v>8404</v>
      </c>
      <c r="G25" s="2">
        <v>4946</v>
      </c>
      <c r="H25" s="2">
        <v>18248</v>
      </c>
    </row>
    <row r="26" spans="1:8" x14ac:dyDescent="0.25">
      <c r="A26" s="2" t="s">
        <v>160</v>
      </c>
      <c r="B26" s="2">
        <v>0.03</v>
      </c>
      <c r="C26" s="2">
        <v>7.0000000000000007E-2</v>
      </c>
      <c r="D26" s="2">
        <v>33.33</v>
      </c>
      <c r="E26" s="2">
        <v>2</v>
      </c>
      <c r="F26" s="2">
        <v>4</v>
      </c>
      <c r="G26" s="2">
        <v>2678</v>
      </c>
      <c r="H26" s="2">
        <v>6</v>
      </c>
    </row>
    <row r="27" spans="1:8" x14ac:dyDescent="0.25">
      <c r="A27" s="2" t="s">
        <v>156</v>
      </c>
      <c r="B27" s="2">
        <v>7.8</v>
      </c>
      <c r="C27" s="2">
        <v>25.91</v>
      </c>
      <c r="D27" s="2">
        <v>25.61</v>
      </c>
      <c r="E27" s="2">
        <v>8230</v>
      </c>
      <c r="F27" s="2">
        <v>15407</v>
      </c>
      <c r="G27" s="2">
        <v>16267</v>
      </c>
      <c r="H27" s="2">
        <v>37895</v>
      </c>
    </row>
    <row r="28" spans="1:8" x14ac:dyDescent="0.25">
      <c r="A28" s="2" t="s">
        <v>155</v>
      </c>
      <c r="B28" s="2">
        <v>11.51</v>
      </c>
      <c r="C28" s="2">
        <v>38.200000000000003</v>
      </c>
      <c r="D28" s="2">
        <v>21.5</v>
      </c>
      <c r="E28" s="2"/>
      <c r="F28" s="2"/>
      <c r="G28" s="2"/>
      <c r="H28" s="2"/>
    </row>
    <row r="29" spans="1:8" x14ac:dyDescent="0.25">
      <c r="A29" s="17" t="s">
        <v>206</v>
      </c>
      <c r="B29" s="17"/>
      <c r="C29" s="17"/>
      <c r="D29" s="17"/>
      <c r="E29" s="17"/>
      <c r="F29" s="17"/>
      <c r="G29" s="17"/>
      <c r="H29" s="17"/>
    </row>
    <row r="30" spans="1:8" x14ac:dyDescent="0.25">
      <c r="A30" s="2" t="s">
        <v>8</v>
      </c>
      <c r="B30" s="2" t="s">
        <v>9</v>
      </c>
      <c r="C30" s="2" t="s">
        <v>10</v>
      </c>
      <c r="D30" s="2" t="s">
        <v>11</v>
      </c>
      <c r="E30" s="2" t="s">
        <v>4</v>
      </c>
      <c r="F30" s="2" t="s">
        <v>5</v>
      </c>
      <c r="G30" s="2" t="s">
        <v>6</v>
      </c>
      <c r="H30" s="2" t="s">
        <v>7</v>
      </c>
    </row>
    <row r="31" spans="1:8" x14ac:dyDescent="0.25">
      <c r="A31" s="2" t="s">
        <v>1</v>
      </c>
      <c r="B31" s="2">
        <v>10.5</v>
      </c>
      <c r="C31" s="2">
        <v>35.78</v>
      </c>
      <c r="D31" s="3">
        <v>23.24</v>
      </c>
      <c r="E31" s="2">
        <v>4565</v>
      </c>
      <c r="F31" s="2">
        <v>8773</v>
      </c>
      <c r="G31" s="2">
        <v>8194</v>
      </c>
      <c r="H31" s="2">
        <v>19641</v>
      </c>
    </row>
    <row r="32" spans="1:8" x14ac:dyDescent="0.25">
      <c r="A32" s="2" t="s">
        <v>2</v>
      </c>
      <c r="B32" s="2">
        <v>12.37</v>
      </c>
      <c r="C32" s="2">
        <v>38.31</v>
      </c>
      <c r="D32" s="3">
        <v>28.17</v>
      </c>
      <c r="E32" s="2">
        <v>5141</v>
      </c>
      <c r="F32" s="2">
        <v>9438</v>
      </c>
      <c r="G32" s="2">
        <v>8279</v>
      </c>
      <c r="H32" s="2">
        <v>18248</v>
      </c>
    </row>
    <row r="33" spans="1:8" x14ac:dyDescent="0.25">
      <c r="A33" s="2" t="s">
        <v>160</v>
      </c>
      <c r="B33" s="2">
        <v>0.03</v>
      </c>
      <c r="C33" s="2">
        <v>0.08</v>
      </c>
      <c r="D33" s="2">
        <v>33.33</v>
      </c>
      <c r="E33" s="2">
        <v>2</v>
      </c>
      <c r="F33" s="2">
        <v>4</v>
      </c>
      <c r="G33" s="2">
        <v>2417</v>
      </c>
      <c r="H33" s="2">
        <v>6</v>
      </c>
    </row>
    <row r="34" spans="1:8" x14ac:dyDescent="0.25">
      <c r="A34" s="2" t="s">
        <v>156</v>
      </c>
      <c r="B34" s="2">
        <v>7.63</v>
      </c>
      <c r="C34" s="2">
        <v>24.72</v>
      </c>
      <c r="D34" s="2">
        <v>28.25</v>
      </c>
      <c r="E34" s="2">
        <v>9708</v>
      </c>
      <c r="F34" s="2">
        <v>18215</v>
      </c>
      <c r="G34" s="2">
        <v>18890</v>
      </c>
      <c r="H34" s="2">
        <v>37895</v>
      </c>
    </row>
    <row r="35" spans="1:8" x14ac:dyDescent="0.25">
      <c r="A35" s="2" t="s">
        <v>155</v>
      </c>
      <c r="B35" s="2">
        <v>11.28</v>
      </c>
      <c r="C35" s="2">
        <v>36.619999999999997</v>
      </c>
      <c r="D35" s="2">
        <v>25.36</v>
      </c>
      <c r="E35" s="2"/>
      <c r="F35" s="2"/>
      <c r="G35" s="2"/>
      <c r="H35" s="2"/>
    </row>
  </sheetData>
  <mergeCells count="5">
    <mergeCell ref="A1:H1"/>
    <mergeCell ref="A8:H8"/>
    <mergeCell ref="A15:H15"/>
    <mergeCell ref="A22:H22"/>
    <mergeCell ref="A29:H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topLeftCell="A169" workbookViewId="0">
      <selection activeCell="G197" sqref="G197"/>
    </sheetView>
  </sheetViews>
  <sheetFormatPr defaultRowHeight="15" x14ac:dyDescent="0.25"/>
  <sheetData>
    <row r="1" spans="1:4" x14ac:dyDescent="0.25">
      <c r="A1" t="s">
        <v>214</v>
      </c>
      <c r="D1" t="s">
        <v>214</v>
      </c>
    </row>
    <row r="2" spans="1:4" x14ac:dyDescent="0.25">
      <c r="A2" t="s">
        <v>215</v>
      </c>
      <c r="D2" t="s">
        <v>215</v>
      </c>
    </row>
    <row r="3" spans="1:4" x14ac:dyDescent="0.25">
      <c r="A3" t="s">
        <v>216</v>
      </c>
      <c r="D3" t="s">
        <v>216</v>
      </c>
    </row>
    <row r="4" spans="1:4" x14ac:dyDescent="0.25">
      <c r="A4" t="s">
        <v>217</v>
      </c>
      <c r="D4" t="s">
        <v>217</v>
      </c>
    </row>
    <row r="5" spans="1:4" x14ac:dyDescent="0.25">
      <c r="A5" t="s">
        <v>218</v>
      </c>
      <c r="D5" t="s">
        <v>218</v>
      </c>
    </row>
    <row r="6" spans="1:4" x14ac:dyDescent="0.25">
      <c r="A6" t="s">
        <v>219</v>
      </c>
      <c r="D6" t="s">
        <v>219</v>
      </c>
    </row>
    <row r="7" spans="1:4" x14ac:dyDescent="0.25">
      <c r="A7" t="s">
        <v>220</v>
      </c>
      <c r="D7" t="s">
        <v>220</v>
      </c>
    </row>
    <row r="8" spans="1:4" x14ac:dyDescent="0.25">
      <c r="A8" t="s">
        <v>221</v>
      </c>
      <c r="D8" t="s">
        <v>221</v>
      </c>
    </row>
    <row r="9" spans="1:4" x14ac:dyDescent="0.25">
      <c r="A9" t="s">
        <v>222</v>
      </c>
      <c r="D9" t="s">
        <v>222</v>
      </c>
    </row>
    <row r="10" spans="1:4" x14ac:dyDescent="0.25">
      <c r="A10" t="s">
        <v>223</v>
      </c>
      <c r="D10" t="s">
        <v>223</v>
      </c>
    </row>
    <row r="11" spans="1:4" x14ac:dyDescent="0.25">
      <c r="A11" t="s">
        <v>224</v>
      </c>
      <c r="D11" t="s">
        <v>224</v>
      </c>
    </row>
    <row r="12" spans="1:4" x14ac:dyDescent="0.25">
      <c r="A12" t="s">
        <v>225</v>
      </c>
      <c r="D12" t="s">
        <v>225</v>
      </c>
    </row>
    <row r="13" spans="1:4" x14ac:dyDescent="0.25">
      <c r="A13" t="s">
        <v>226</v>
      </c>
      <c r="D13" t="s">
        <v>226</v>
      </c>
    </row>
    <row r="14" spans="1:4" x14ac:dyDescent="0.25">
      <c r="A14" t="s">
        <v>227</v>
      </c>
      <c r="D14" t="s">
        <v>227</v>
      </c>
    </row>
    <row r="15" spans="1:4" x14ac:dyDescent="0.25">
      <c r="A15" t="s">
        <v>228</v>
      </c>
      <c r="D15" t="s">
        <v>228</v>
      </c>
    </row>
    <row r="16" spans="1:4" x14ac:dyDescent="0.25">
      <c r="A16" t="s">
        <v>229</v>
      </c>
      <c r="D16" t="s">
        <v>229</v>
      </c>
    </row>
    <row r="17" spans="1:4" x14ac:dyDescent="0.25">
      <c r="A17" t="s">
        <v>230</v>
      </c>
      <c r="D17" t="s">
        <v>230</v>
      </c>
    </row>
    <row r="18" spans="1:4" x14ac:dyDescent="0.25">
      <c r="A18" t="s">
        <v>231</v>
      </c>
      <c r="D18" t="s">
        <v>231</v>
      </c>
    </row>
    <row r="19" spans="1:4" x14ac:dyDescent="0.25">
      <c r="A19" t="s">
        <v>232</v>
      </c>
      <c r="D19" t="s">
        <v>232</v>
      </c>
    </row>
    <row r="20" spans="1:4" x14ac:dyDescent="0.25">
      <c r="A20" t="s">
        <v>233</v>
      </c>
      <c r="D20" t="s">
        <v>233</v>
      </c>
    </row>
    <row r="21" spans="1:4" x14ac:dyDescent="0.25">
      <c r="A21" t="s">
        <v>234</v>
      </c>
      <c r="D21" t="s">
        <v>234</v>
      </c>
    </row>
    <row r="22" spans="1:4" x14ac:dyDescent="0.25">
      <c r="A22" t="s">
        <v>235</v>
      </c>
      <c r="D22" t="s">
        <v>235</v>
      </c>
    </row>
    <row r="23" spans="1:4" x14ac:dyDescent="0.25">
      <c r="A23" t="s">
        <v>236</v>
      </c>
      <c r="D23" t="s">
        <v>236</v>
      </c>
    </row>
    <row r="24" spans="1:4" x14ac:dyDescent="0.25">
      <c r="A24" t="s">
        <v>237</v>
      </c>
      <c r="D24" t="s">
        <v>237</v>
      </c>
    </row>
    <row r="25" spans="1:4" x14ac:dyDescent="0.25">
      <c r="A25" t="s">
        <v>238</v>
      </c>
      <c r="D25" t="s">
        <v>238</v>
      </c>
    </row>
    <row r="26" spans="1:4" x14ac:dyDescent="0.25">
      <c r="A26" t="s">
        <v>239</v>
      </c>
      <c r="D26" t="s">
        <v>239</v>
      </c>
    </row>
    <row r="27" spans="1:4" x14ac:dyDescent="0.25">
      <c r="A27" t="s">
        <v>240</v>
      </c>
      <c r="D27" t="s">
        <v>240</v>
      </c>
    </row>
    <row r="28" spans="1:4" x14ac:dyDescent="0.25">
      <c r="A28" t="s">
        <v>241</v>
      </c>
      <c r="D28" t="s">
        <v>241</v>
      </c>
    </row>
    <row r="29" spans="1:4" x14ac:dyDescent="0.25">
      <c r="A29" t="s">
        <v>242</v>
      </c>
      <c r="D29" t="s">
        <v>242</v>
      </c>
    </row>
    <row r="30" spans="1:4" x14ac:dyDescent="0.25">
      <c r="A30" t="s">
        <v>243</v>
      </c>
      <c r="D30" t="s">
        <v>243</v>
      </c>
    </row>
    <row r="31" spans="1:4" x14ac:dyDescent="0.25">
      <c r="A31" t="s">
        <v>244</v>
      </c>
      <c r="D31" t="s">
        <v>244</v>
      </c>
    </row>
    <row r="32" spans="1:4" x14ac:dyDescent="0.25">
      <c r="A32" t="s">
        <v>245</v>
      </c>
      <c r="D32" t="s">
        <v>245</v>
      </c>
    </row>
    <row r="33" spans="1:4" x14ac:dyDescent="0.25">
      <c r="A33" t="s">
        <v>246</v>
      </c>
      <c r="D33" t="s">
        <v>246</v>
      </c>
    </row>
    <row r="34" spans="1:4" x14ac:dyDescent="0.25">
      <c r="A34" t="s">
        <v>247</v>
      </c>
      <c r="D34" t="s">
        <v>247</v>
      </c>
    </row>
    <row r="35" spans="1:4" x14ac:dyDescent="0.25">
      <c r="A35" t="s">
        <v>248</v>
      </c>
      <c r="D35" t="s">
        <v>248</v>
      </c>
    </row>
    <row r="36" spans="1:4" x14ac:dyDescent="0.25">
      <c r="A36" t="s">
        <v>249</v>
      </c>
      <c r="D36" t="s">
        <v>249</v>
      </c>
    </row>
    <row r="37" spans="1:4" x14ac:dyDescent="0.25">
      <c r="A37" t="s">
        <v>250</v>
      </c>
      <c r="D37" t="s">
        <v>250</v>
      </c>
    </row>
    <row r="38" spans="1:4" x14ac:dyDescent="0.25">
      <c r="A38" t="s">
        <v>251</v>
      </c>
      <c r="D38" t="s">
        <v>251</v>
      </c>
    </row>
    <row r="39" spans="1:4" x14ac:dyDescent="0.25">
      <c r="A39" t="s">
        <v>252</v>
      </c>
      <c r="D39" t="s">
        <v>252</v>
      </c>
    </row>
    <row r="40" spans="1:4" x14ac:dyDescent="0.25">
      <c r="A40" t="s">
        <v>253</v>
      </c>
      <c r="D40" t="s">
        <v>253</v>
      </c>
    </row>
    <row r="41" spans="1:4" x14ac:dyDescent="0.25">
      <c r="A41" t="s">
        <v>254</v>
      </c>
      <c r="D41" t="s">
        <v>254</v>
      </c>
    </row>
    <row r="42" spans="1:4" x14ac:dyDescent="0.25">
      <c r="A42" t="s">
        <v>255</v>
      </c>
      <c r="D42" t="s">
        <v>255</v>
      </c>
    </row>
    <row r="43" spans="1:4" x14ac:dyDescent="0.25">
      <c r="A43" t="s">
        <v>256</v>
      </c>
      <c r="D43" t="s">
        <v>256</v>
      </c>
    </row>
    <row r="44" spans="1:4" x14ac:dyDescent="0.25">
      <c r="A44" t="s">
        <v>257</v>
      </c>
      <c r="D44" t="s">
        <v>257</v>
      </c>
    </row>
    <row r="45" spans="1:4" x14ac:dyDescent="0.25">
      <c r="A45" t="s">
        <v>258</v>
      </c>
      <c r="D45" t="s">
        <v>258</v>
      </c>
    </row>
    <row r="46" spans="1:4" x14ac:dyDescent="0.25">
      <c r="A46" t="s">
        <v>259</v>
      </c>
      <c r="D46" t="s">
        <v>259</v>
      </c>
    </row>
    <row r="47" spans="1:4" x14ac:dyDescent="0.25">
      <c r="A47" t="s">
        <v>260</v>
      </c>
      <c r="D47" t="s">
        <v>260</v>
      </c>
    </row>
    <row r="48" spans="1:4" x14ac:dyDescent="0.25">
      <c r="A48" t="s">
        <v>261</v>
      </c>
      <c r="D48" t="s">
        <v>261</v>
      </c>
    </row>
    <row r="49" spans="1:4" x14ac:dyDescent="0.25">
      <c r="A49" t="s">
        <v>262</v>
      </c>
      <c r="D49" t="s">
        <v>262</v>
      </c>
    </row>
    <row r="50" spans="1:4" x14ac:dyDescent="0.25">
      <c r="A50" t="s">
        <v>263</v>
      </c>
      <c r="D50" t="s">
        <v>263</v>
      </c>
    </row>
    <row r="51" spans="1:4" x14ac:dyDescent="0.25">
      <c r="A51" t="s">
        <v>264</v>
      </c>
      <c r="D51" t="s">
        <v>264</v>
      </c>
    </row>
    <row r="52" spans="1:4" x14ac:dyDescent="0.25">
      <c r="A52" t="s">
        <v>265</v>
      </c>
      <c r="D52" t="s">
        <v>265</v>
      </c>
    </row>
    <row r="53" spans="1:4" x14ac:dyDescent="0.25">
      <c r="A53" t="s">
        <v>266</v>
      </c>
      <c r="D53" t="s">
        <v>266</v>
      </c>
    </row>
    <row r="54" spans="1:4" x14ac:dyDescent="0.25">
      <c r="A54" t="s">
        <v>267</v>
      </c>
      <c r="D54" t="s">
        <v>267</v>
      </c>
    </row>
    <row r="55" spans="1:4" x14ac:dyDescent="0.25">
      <c r="A55" t="s">
        <v>268</v>
      </c>
      <c r="D55" t="s">
        <v>268</v>
      </c>
    </row>
    <row r="56" spans="1:4" x14ac:dyDescent="0.25">
      <c r="A56" t="s">
        <v>269</v>
      </c>
      <c r="D56" t="s">
        <v>269</v>
      </c>
    </row>
    <row r="57" spans="1:4" x14ac:dyDescent="0.25">
      <c r="A57" t="s">
        <v>270</v>
      </c>
      <c r="D57" t="s">
        <v>270</v>
      </c>
    </row>
    <row r="58" spans="1:4" x14ac:dyDescent="0.25">
      <c r="A58" t="s">
        <v>271</v>
      </c>
      <c r="D58" t="s">
        <v>271</v>
      </c>
    </row>
    <row r="59" spans="1:4" x14ac:dyDescent="0.25">
      <c r="A59" t="s">
        <v>272</v>
      </c>
      <c r="D59" t="s">
        <v>272</v>
      </c>
    </row>
    <row r="60" spans="1:4" x14ac:dyDescent="0.25">
      <c r="A60" t="s">
        <v>273</v>
      </c>
      <c r="D60" t="s">
        <v>273</v>
      </c>
    </row>
    <row r="61" spans="1:4" x14ac:dyDescent="0.25">
      <c r="A61" t="s">
        <v>274</v>
      </c>
      <c r="D61" t="s">
        <v>274</v>
      </c>
    </row>
    <row r="62" spans="1:4" x14ac:dyDescent="0.25">
      <c r="A62" t="s">
        <v>275</v>
      </c>
      <c r="D62" t="s">
        <v>275</v>
      </c>
    </row>
    <row r="63" spans="1:4" x14ac:dyDescent="0.25">
      <c r="A63" t="s">
        <v>276</v>
      </c>
      <c r="D63" t="s">
        <v>276</v>
      </c>
    </row>
    <row r="64" spans="1:4" x14ac:dyDescent="0.25">
      <c r="A64" t="s">
        <v>277</v>
      </c>
      <c r="D64" t="s">
        <v>277</v>
      </c>
    </row>
    <row r="65" spans="1:4" x14ac:dyDescent="0.25">
      <c r="A65" t="s">
        <v>278</v>
      </c>
      <c r="D65" t="s">
        <v>278</v>
      </c>
    </row>
    <row r="66" spans="1:4" x14ac:dyDescent="0.25">
      <c r="A66" t="s">
        <v>279</v>
      </c>
      <c r="D66" t="s">
        <v>281</v>
      </c>
    </row>
    <row r="67" spans="1:4" x14ac:dyDescent="0.25">
      <c r="A67" t="s">
        <v>280</v>
      </c>
      <c r="D67" t="s">
        <v>279</v>
      </c>
    </row>
    <row r="68" spans="1:4" x14ac:dyDescent="0.25">
      <c r="A68" t="s">
        <v>281</v>
      </c>
      <c r="D68" t="s">
        <v>280</v>
      </c>
    </row>
    <row r="69" spans="1:4" x14ac:dyDescent="0.25">
      <c r="A69" t="s">
        <v>282</v>
      </c>
      <c r="D69" t="s">
        <v>283</v>
      </c>
    </row>
    <row r="70" spans="1:4" x14ac:dyDescent="0.25">
      <c r="A70" t="s">
        <v>283</v>
      </c>
      <c r="D70" t="s">
        <v>282</v>
      </c>
    </row>
    <row r="71" spans="1:4" x14ac:dyDescent="0.25">
      <c r="A71" t="s">
        <v>284</v>
      </c>
      <c r="D71" t="s">
        <v>284</v>
      </c>
    </row>
    <row r="72" spans="1:4" x14ac:dyDescent="0.25">
      <c r="A72" t="s">
        <v>285</v>
      </c>
      <c r="D72" t="s">
        <v>285</v>
      </c>
    </row>
    <row r="73" spans="1:4" x14ac:dyDescent="0.25">
      <c r="A73" t="s">
        <v>286</v>
      </c>
      <c r="D73" t="s">
        <v>286</v>
      </c>
    </row>
    <row r="74" spans="1:4" x14ac:dyDescent="0.25">
      <c r="A74" t="s">
        <v>287</v>
      </c>
      <c r="D74" t="s">
        <v>287</v>
      </c>
    </row>
    <row r="75" spans="1:4" x14ac:dyDescent="0.25">
      <c r="A75" t="s">
        <v>288</v>
      </c>
      <c r="D75" t="s">
        <v>288</v>
      </c>
    </row>
    <row r="76" spans="1:4" x14ac:dyDescent="0.25">
      <c r="A76" t="s">
        <v>289</v>
      </c>
      <c r="D76" t="s">
        <v>289</v>
      </c>
    </row>
    <row r="77" spans="1:4" x14ac:dyDescent="0.25">
      <c r="A77" t="s">
        <v>290</v>
      </c>
      <c r="D77" t="s">
        <v>290</v>
      </c>
    </row>
    <row r="78" spans="1:4" x14ac:dyDescent="0.25">
      <c r="A78" t="s">
        <v>291</v>
      </c>
      <c r="D78" t="s">
        <v>291</v>
      </c>
    </row>
    <row r="79" spans="1:4" x14ac:dyDescent="0.25">
      <c r="A79" t="s">
        <v>292</v>
      </c>
      <c r="D79" t="s">
        <v>292</v>
      </c>
    </row>
    <row r="80" spans="1:4" x14ac:dyDescent="0.25">
      <c r="A80" t="s">
        <v>293</v>
      </c>
      <c r="D80" t="s">
        <v>293</v>
      </c>
    </row>
    <row r="81" spans="1:4" x14ac:dyDescent="0.25">
      <c r="A81" t="s">
        <v>294</v>
      </c>
      <c r="D81" t="s">
        <v>294</v>
      </c>
    </row>
    <row r="82" spans="1:4" x14ac:dyDescent="0.25">
      <c r="A82" t="s">
        <v>295</v>
      </c>
      <c r="D82" t="s">
        <v>295</v>
      </c>
    </row>
    <row r="83" spans="1:4" x14ac:dyDescent="0.25">
      <c r="A83" t="s">
        <v>296</v>
      </c>
      <c r="D83" t="s">
        <v>296</v>
      </c>
    </row>
    <row r="84" spans="1:4" x14ac:dyDescent="0.25">
      <c r="A84" t="s">
        <v>297</v>
      </c>
      <c r="D84" t="s">
        <v>297</v>
      </c>
    </row>
    <row r="85" spans="1:4" x14ac:dyDescent="0.25">
      <c r="A85" t="s">
        <v>298</v>
      </c>
      <c r="D85" t="s">
        <v>298</v>
      </c>
    </row>
    <row r="86" spans="1:4" x14ac:dyDescent="0.25">
      <c r="A86" t="s">
        <v>299</v>
      </c>
      <c r="D86" t="s">
        <v>299</v>
      </c>
    </row>
    <row r="87" spans="1:4" x14ac:dyDescent="0.25">
      <c r="A87" t="s">
        <v>300</v>
      </c>
      <c r="D87" t="s">
        <v>300</v>
      </c>
    </row>
    <row r="88" spans="1:4" x14ac:dyDescent="0.25">
      <c r="A88" t="s">
        <v>301</v>
      </c>
      <c r="D88" t="s">
        <v>301</v>
      </c>
    </row>
    <row r="89" spans="1:4" x14ac:dyDescent="0.25">
      <c r="A89" t="s">
        <v>302</v>
      </c>
      <c r="D89" t="s">
        <v>302</v>
      </c>
    </row>
    <row r="90" spans="1:4" x14ac:dyDescent="0.25">
      <c r="A90" t="s">
        <v>303</v>
      </c>
      <c r="D90" t="s">
        <v>303</v>
      </c>
    </row>
    <row r="91" spans="1:4" x14ac:dyDescent="0.25">
      <c r="A91" t="s">
        <v>304</v>
      </c>
      <c r="D91" t="s">
        <v>304</v>
      </c>
    </row>
    <row r="92" spans="1:4" x14ac:dyDescent="0.25">
      <c r="A92" t="s">
        <v>305</v>
      </c>
      <c r="D92" t="s">
        <v>305</v>
      </c>
    </row>
    <row r="93" spans="1:4" x14ac:dyDescent="0.25">
      <c r="A93" t="s">
        <v>306</v>
      </c>
      <c r="D93" t="s">
        <v>306</v>
      </c>
    </row>
    <row r="94" spans="1:4" x14ac:dyDescent="0.25">
      <c r="A94" t="s">
        <v>307</v>
      </c>
      <c r="D94" t="s">
        <v>307</v>
      </c>
    </row>
    <row r="95" spans="1:4" x14ac:dyDescent="0.25">
      <c r="A95" t="s">
        <v>308</v>
      </c>
      <c r="D95" t="s">
        <v>309</v>
      </c>
    </row>
    <row r="96" spans="1:4" x14ac:dyDescent="0.25">
      <c r="A96" t="s">
        <v>309</v>
      </c>
      <c r="D96" t="s">
        <v>308</v>
      </c>
    </row>
    <row r="97" spans="1:4" x14ac:dyDescent="0.25">
      <c r="A97" t="s">
        <v>310</v>
      </c>
      <c r="D97" t="s">
        <v>310</v>
      </c>
    </row>
    <row r="98" spans="1:4" x14ac:dyDescent="0.25">
      <c r="A98" t="s">
        <v>311</v>
      </c>
      <c r="D98" t="s">
        <v>311</v>
      </c>
    </row>
    <row r="99" spans="1:4" x14ac:dyDescent="0.25">
      <c r="A99" t="s">
        <v>312</v>
      </c>
      <c r="D99" t="s">
        <v>312</v>
      </c>
    </row>
    <row r="100" spans="1:4" x14ac:dyDescent="0.25">
      <c r="A100" t="s">
        <v>313</v>
      </c>
      <c r="D100" t="s">
        <v>313</v>
      </c>
    </row>
    <row r="101" spans="1:4" x14ac:dyDescent="0.25">
      <c r="A101" t="s">
        <v>314</v>
      </c>
      <c r="D101" t="s">
        <v>314</v>
      </c>
    </row>
    <row r="102" spans="1:4" x14ac:dyDescent="0.25">
      <c r="A102" t="s">
        <v>315</v>
      </c>
      <c r="D102" t="s">
        <v>315</v>
      </c>
    </row>
    <row r="103" spans="1:4" x14ac:dyDescent="0.25">
      <c r="A103" t="s">
        <v>316</v>
      </c>
      <c r="D103" t="s">
        <v>316</v>
      </c>
    </row>
    <row r="104" spans="1:4" x14ac:dyDescent="0.25">
      <c r="A104" t="s">
        <v>317</v>
      </c>
      <c r="D104" t="s">
        <v>317</v>
      </c>
    </row>
    <row r="105" spans="1:4" x14ac:dyDescent="0.25">
      <c r="A105" t="s">
        <v>318</v>
      </c>
      <c r="D105" t="s">
        <v>318</v>
      </c>
    </row>
    <row r="106" spans="1:4" x14ac:dyDescent="0.25">
      <c r="A106" t="s">
        <v>319</v>
      </c>
      <c r="D106" t="s">
        <v>319</v>
      </c>
    </row>
    <row r="107" spans="1:4" x14ac:dyDescent="0.25">
      <c r="A107" t="s">
        <v>320</v>
      </c>
      <c r="D107" t="s">
        <v>321</v>
      </c>
    </row>
    <row r="108" spans="1:4" x14ac:dyDescent="0.25">
      <c r="A108" t="s">
        <v>321</v>
      </c>
      <c r="D108" t="s">
        <v>320</v>
      </c>
    </row>
    <row r="109" spans="1:4" x14ac:dyDescent="0.25">
      <c r="A109" t="s">
        <v>322</v>
      </c>
      <c r="D109" t="s">
        <v>322</v>
      </c>
    </row>
    <row r="110" spans="1:4" x14ac:dyDescent="0.25">
      <c r="A110" t="s">
        <v>323</v>
      </c>
      <c r="D110" t="s">
        <v>323</v>
      </c>
    </row>
    <row r="111" spans="1:4" x14ac:dyDescent="0.25">
      <c r="A111" t="s">
        <v>324</v>
      </c>
      <c r="D111" t="s">
        <v>324</v>
      </c>
    </row>
    <row r="112" spans="1:4" x14ac:dyDescent="0.25">
      <c r="A112" t="s">
        <v>325</v>
      </c>
      <c r="D112" t="s">
        <v>325</v>
      </c>
    </row>
    <row r="113" spans="1:4" x14ac:dyDescent="0.25">
      <c r="A113" t="s">
        <v>326</v>
      </c>
      <c r="D113" t="s">
        <v>326</v>
      </c>
    </row>
    <row r="114" spans="1:4" x14ac:dyDescent="0.25">
      <c r="A114" t="s">
        <v>327</v>
      </c>
      <c r="D114" t="s">
        <v>327</v>
      </c>
    </row>
    <row r="115" spans="1:4" x14ac:dyDescent="0.25">
      <c r="A115" t="s">
        <v>328</v>
      </c>
      <c r="D115" t="s">
        <v>328</v>
      </c>
    </row>
    <row r="116" spans="1:4" x14ac:dyDescent="0.25">
      <c r="A116" t="s">
        <v>329</v>
      </c>
      <c r="D116" t="s">
        <v>329</v>
      </c>
    </row>
    <row r="117" spans="1:4" x14ac:dyDescent="0.25">
      <c r="A117" t="s">
        <v>330</v>
      </c>
      <c r="D117" t="s">
        <v>330</v>
      </c>
    </row>
    <row r="118" spans="1:4" x14ac:dyDescent="0.25">
      <c r="A118" t="s">
        <v>331</v>
      </c>
      <c r="D118" t="s">
        <v>331</v>
      </c>
    </row>
    <row r="119" spans="1:4" x14ac:dyDescent="0.25">
      <c r="A119" t="s">
        <v>332</v>
      </c>
      <c r="D119" t="s">
        <v>332</v>
      </c>
    </row>
    <row r="120" spans="1:4" x14ac:dyDescent="0.25">
      <c r="A120" t="s">
        <v>333</v>
      </c>
      <c r="D120" t="s">
        <v>333</v>
      </c>
    </row>
    <row r="121" spans="1:4" x14ac:dyDescent="0.25">
      <c r="A121" t="s">
        <v>334</v>
      </c>
      <c r="D121" t="s">
        <v>335</v>
      </c>
    </row>
    <row r="122" spans="1:4" x14ac:dyDescent="0.25">
      <c r="A122" t="s">
        <v>335</v>
      </c>
      <c r="D122" t="s">
        <v>334</v>
      </c>
    </row>
    <row r="123" spans="1:4" x14ac:dyDescent="0.25">
      <c r="A123" t="s">
        <v>336</v>
      </c>
      <c r="D123" t="s">
        <v>337</v>
      </c>
    </row>
    <row r="124" spans="1:4" x14ac:dyDescent="0.25">
      <c r="A124" t="s">
        <v>337</v>
      </c>
      <c r="D124" t="s">
        <v>336</v>
      </c>
    </row>
    <row r="125" spans="1:4" x14ac:dyDescent="0.25">
      <c r="A125" t="s">
        <v>338</v>
      </c>
      <c r="D125" t="s">
        <v>338</v>
      </c>
    </row>
    <row r="126" spans="1:4" x14ac:dyDescent="0.25">
      <c r="A126" t="s">
        <v>339</v>
      </c>
      <c r="D126" t="s">
        <v>339</v>
      </c>
    </row>
    <row r="127" spans="1:4" x14ac:dyDescent="0.25">
      <c r="A127" t="s">
        <v>340</v>
      </c>
      <c r="D127" t="s">
        <v>340</v>
      </c>
    </row>
    <row r="128" spans="1:4" x14ac:dyDescent="0.25">
      <c r="A128" t="s">
        <v>341</v>
      </c>
      <c r="D128" t="s">
        <v>341</v>
      </c>
    </row>
    <row r="129" spans="1:4" x14ac:dyDescent="0.25">
      <c r="A129" t="s">
        <v>342</v>
      </c>
      <c r="D129" t="s">
        <v>342</v>
      </c>
    </row>
    <row r="130" spans="1:4" x14ac:dyDescent="0.25">
      <c r="A130" t="s">
        <v>343</v>
      </c>
      <c r="D130" t="s">
        <v>343</v>
      </c>
    </row>
    <row r="131" spans="1:4" x14ac:dyDescent="0.25">
      <c r="A131" t="s">
        <v>344</v>
      </c>
      <c r="D131" t="s">
        <v>344</v>
      </c>
    </row>
    <row r="132" spans="1:4" x14ac:dyDescent="0.25">
      <c r="A132" t="s">
        <v>345</v>
      </c>
      <c r="D132" t="s">
        <v>345</v>
      </c>
    </row>
    <row r="133" spans="1:4" x14ac:dyDescent="0.25">
      <c r="A133" t="s">
        <v>346</v>
      </c>
      <c r="D133" t="s">
        <v>346</v>
      </c>
    </row>
    <row r="134" spans="1:4" x14ac:dyDescent="0.25">
      <c r="A134" t="s">
        <v>347</v>
      </c>
      <c r="D134" t="s">
        <v>347</v>
      </c>
    </row>
    <row r="135" spans="1:4" x14ac:dyDescent="0.25">
      <c r="A135" t="s">
        <v>348</v>
      </c>
      <c r="D135" t="s">
        <v>348</v>
      </c>
    </row>
    <row r="136" spans="1:4" x14ac:dyDescent="0.25">
      <c r="A136" t="s">
        <v>349</v>
      </c>
      <c r="D136" t="s">
        <v>349</v>
      </c>
    </row>
    <row r="137" spans="1:4" x14ac:dyDescent="0.25">
      <c r="A137" t="s">
        <v>350</v>
      </c>
      <c r="D137" t="s">
        <v>350</v>
      </c>
    </row>
    <row r="138" spans="1:4" x14ac:dyDescent="0.25">
      <c r="A138" t="s">
        <v>351</v>
      </c>
      <c r="D138" t="s">
        <v>351</v>
      </c>
    </row>
    <row r="139" spans="1:4" x14ac:dyDescent="0.25">
      <c r="A139" t="s">
        <v>352</v>
      </c>
      <c r="D139" t="s">
        <v>352</v>
      </c>
    </row>
    <row r="140" spans="1:4" x14ac:dyDescent="0.25">
      <c r="A140" t="s">
        <v>353</v>
      </c>
      <c r="D140" t="s">
        <v>353</v>
      </c>
    </row>
    <row r="141" spans="1:4" x14ac:dyDescent="0.25">
      <c r="A141" t="s">
        <v>354</v>
      </c>
      <c r="D141" t="s">
        <v>354</v>
      </c>
    </row>
    <row r="142" spans="1:4" x14ac:dyDescent="0.25">
      <c r="A142" t="s">
        <v>355</v>
      </c>
      <c r="D142" t="s">
        <v>355</v>
      </c>
    </row>
    <row r="143" spans="1:4" x14ac:dyDescent="0.25">
      <c r="A143" t="s">
        <v>356</v>
      </c>
      <c r="D143" t="s">
        <v>376</v>
      </c>
    </row>
    <row r="144" spans="1:4" x14ac:dyDescent="0.25">
      <c r="A144" t="s">
        <v>357</v>
      </c>
      <c r="D144" t="s">
        <v>377</v>
      </c>
    </row>
    <row r="145" spans="1:4" x14ac:dyDescent="0.25">
      <c r="A145" t="s">
        <v>358</v>
      </c>
      <c r="D145" t="s">
        <v>378</v>
      </c>
    </row>
    <row r="146" spans="1:4" x14ac:dyDescent="0.25">
      <c r="A146" t="s">
        <v>359</v>
      </c>
      <c r="D146" t="s">
        <v>379</v>
      </c>
    </row>
    <row r="147" spans="1:4" x14ac:dyDescent="0.25">
      <c r="A147" t="s">
        <v>360</v>
      </c>
      <c r="D147" t="s">
        <v>380</v>
      </c>
    </row>
    <row r="148" spans="1:4" x14ac:dyDescent="0.25">
      <c r="A148" t="s">
        <v>361</v>
      </c>
      <c r="D148" t="s">
        <v>381</v>
      </c>
    </row>
    <row r="149" spans="1:4" x14ac:dyDescent="0.25">
      <c r="A149" t="s">
        <v>362</v>
      </c>
      <c r="D149" t="s">
        <v>382</v>
      </c>
    </row>
    <row r="150" spans="1:4" x14ac:dyDescent="0.25">
      <c r="A150" t="s">
        <v>363</v>
      </c>
      <c r="D150" t="s">
        <v>383</v>
      </c>
    </row>
    <row r="151" spans="1:4" x14ac:dyDescent="0.25">
      <c r="A151" t="s">
        <v>364</v>
      </c>
      <c r="D151" t="s">
        <v>384</v>
      </c>
    </row>
    <row r="152" spans="1:4" x14ac:dyDescent="0.25">
      <c r="A152" t="s">
        <v>365</v>
      </c>
      <c r="D152" t="s">
        <v>385</v>
      </c>
    </row>
    <row r="153" spans="1:4" x14ac:dyDescent="0.25">
      <c r="A153" t="s">
        <v>366</v>
      </c>
      <c r="D153" t="s">
        <v>386</v>
      </c>
    </row>
    <row r="154" spans="1:4" x14ac:dyDescent="0.25">
      <c r="A154" t="s">
        <v>367</v>
      </c>
      <c r="D154" t="s">
        <v>387</v>
      </c>
    </row>
    <row r="155" spans="1:4" x14ac:dyDescent="0.25">
      <c r="A155" t="s">
        <v>368</v>
      </c>
      <c r="D155" t="s">
        <v>388</v>
      </c>
    </row>
    <row r="156" spans="1:4" x14ac:dyDescent="0.25">
      <c r="A156" t="s">
        <v>369</v>
      </c>
      <c r="D156" t="s">
        <v>389</v>
      </c>
    </row>
    <row r="157" spans="1:4" x14ac:dyDescent="0.25">
      <c r="A157" t="s">
        <v>370</v>
      </c>
      <c r="D157" t="s">
        <v>390</v>
      </c>
    </row>
    <row r="158" spans="1:4" x14ac:dyDescent="0.25">
      <c r="A158" t="s">
        <v>371</v>
      </c>
      <c r="D158" t="s">
        <v>391</v>
      </c>
    </row>
    <row r="159" spans="1:4" x14ac:dyDescent="0.25">
      <c r="A159" t="s">
        <v>372</v>
      </c>
      <c r="D159" t="s">
        <v>392</v>
      </c>
    </row>
    <row r="160" spans="1:4" x14ac:dyDescent="0.25">
      <c r="A160" t="s">
        <v>373</v>
      </c>
      <c r="D160" t="s">
        <v>393</v>
      </c>
    </row>
    <row r="161" spans="1:7" x14ac:dyDescent="0.25">
      <c r="A161" t="s">
        <v>374</v>
      </c>
      <c r="D161" t="s">
        <v>394</v>
      </c>
    </row>
    <row r="162" spans="1:7" x14ac:dyDescent="0.25">
      <c r="A162" t="s">
        <v>375</v>
      </c>
      <c r="D162" t="s">
        <v>395</v>
      </c>
    </row>
    <row r="163" spans="1:7" x14ac:dyDescent="0.25">
      <c r="A163" t="s">
        <v>376</v>
      </c>
      <c r="D163" t="s">
        <v>396</v>
      </c>
    </row>
    <row r="164" spans="1:7" x14ac:dyDescent="0.25">
      <c r="A164" t="s">
        <v>377</v>
      </c>
      <c r="D164" t="s">
        <v>397</v>
      </c>
    </row>
    <row r="165" spans="1:7" x14ac:dyDescent="0.25">
      <c r="A165" t="s">
        <v>378</v>
      </c>
      <c r="D165" t="s">
        <v>398</v>
      </c>
    </row>
    <row r="166" spans="1:7" x14ac:dyDescent="0.25">
      <c r="A166" t="s">
        <v>379</v>
      </c>
      <c r="D166" t="s">
        <v>399</v>
      </c>
      <c r="G166" t="s">
        <v>413</v>
      </c>
    </row>
    <row r="167" spans="1:7" x14ac:dyDescent="0.25">
      <c r="A167" t="s">
        <v>380</v>
      </c>
      <c r="D167" t="s">
        <v>400</v>
      </c>
      <c r="G167" t="s">
        <v>414</v>
      </c>
    </row>
    <row r="168" spans="1:7" x14ac:dyDescent="0.25">
      <c r="A168" t="s">
        <v>381</v>
      </c>
      <c r="D168" t="s">
        <v>401</v>
      </c>
      <c r="G168" t="s">
        <v>415</v>
      </c>
    </row>
    <row r="169" spans="1:7" x14ac:dyDescent="0.25">
      <c r="A169" t="s">
        <v>382</v>
      </c>
      <c r="D169" t="s">
        <v>402</v>
      </c>
      <c r="G169" t="s">
        <v>416</v>
      </c>
    </row>
    <row r="170" spans="1:7" x14ac:dyDescent="0.25">
      <c r="A170" t="s">
        <v>383</v>
      </c>
      <c r="D170" t="s">
        <v>403</v>
      </c>
      <c r="G170" t="s">
        <v>417</v>
      </c>
    </row>
    <row r="171" spans="1:7" x14ac:dyDescent="0.25">
      <c r="A171" t="s">
        <v>384</v>
      </c>
      <c r="D171" t="s">
        <v>404</v>
      </c>
      <c r="G171" t="s">
        <v>418</v>
      </c>
    </row>
    <row r="172" spans="1:7" x14ac:dyDescent="0.25">
      <c r="A172" t="s">
        <v>385</v>
      </c>
      <c r="D172" t="s">
        <v>405</v>
      </c>
      <c r="G172" t="s">
        <v>419</v>
      </c>
    </row>
    <row r="173" spans="1:7" x14ac:dyDescent="0.25">
      <c r="A173" t="s">
        <v>386</v>
      </c>
      <c r="D173" t="s">
        <v>406</v>
      </c>
      <c r="G173" t="s">
        <v>420</v>
      </c>
    </row>
    <row r="174" spans="1:7" x14ac:dyDescent="0.25">
      <c r="A174" t="s">
        <v>387</v>
      </c>
      <c r="D174" t="s">
        <v>366</v>
      </c>
      <c r="G174" t="s">
        <v>421</v>
      </c>
    </row>
    <row r="175" spans="1:7" x14ac:dyDescent="0.25">
      <c r="A175" t="s">
        <v>388</v>
      </c>
      <c r="D175" t="s">
        <v>368</v>
      </c>
      <c r="G175" t="s">
        <v>422</v>
      </c>
    </row>
    <row r="176" spans="1:7" x14ac:dyDescent="0.25">
      <c r="A176" t="s">
        <v>389</v>
      </c>
      <c r="D176" t="s">
        <v>369</v>
      </c>
      <c r="G176" t="s">
        <v>423</v>
      </c>
    </row>
    <row r="177" spans="1:7" x14ac:dyDescent="0.25">
      <c r="A177" t="s">
        <v>390</v>
      </c>
      <c r="D177" t="s">
        <v>370</v>
      </c>
      <c r="G177" t="s">
        <v>424</v>
      </c>
    </row>
    <row r="178" spans="1:7" x14ac:dyDescent="0.25">
      <c r="A178" t="s">
        <v>391</v>
      </c>
      <c r="D178" t="s">
        <v>371</v>
      </c>
      <c r="G178" t="s">
        <v>425</v>
      </c>
    </row>
    <row r="179" spans="1:7" x14ac:dyDescent="0.25">
      <c r="A179" t="s">
        <v>392</v>
      </c>
      <c r="D179" t="s">
        <v>372</v>
      </c>
      <c r="G179" t="s">
        <v>426</v>
      </c>
    </row>
    <row r="180" spans="1:7" x14ac:dyDescent="0.25">
      <c r="A180" t="s">
        <v>393</v>
      </c>
      <c r="D180" t="s">
        <v>373</v>
      </c>
      <c r="G180" t="s">
        <v>427</v>
      </c>
    </row>
    <row r="181" spans="1:7" x14ac:dyDescent="0.25">
      <c r="A181" t="s">
        <v>394</v>
      </c>
      <c r="D181" t="s">
        <v>374</v>
      </c>
      <c r="G181" t="s">
        <v>428</v>
      </c>
    </row>
    <row r="182" spans="1:7" x14ac:dyDescent="0.25">
      <c r="A182" t="s">
        <v>395</v>
      </c>
      <c r="D182" t="s">
        <v>375</v>
      </c>
      <c r="G182" t="s">
        <v>429</v>
      </c>
    </row>
    <row r="183" spans="1:7" x14ac:dyDescent="0.25">
      <c r="A183" t="s">
        <v>396</v>
      </c>
      <c r="D183" t="s">
        <v>356</v>
      </c>
      <c r="G183" t="s">
        <v>430</v>
      </c>
    </row>
    <row r="184" spans="1:7" x14ac:dyDescent="0.25">
      <c r="A184" t="s">
        <v>397</v>
      </c>
      <c r="D184" t="s">
        <v>357</v>
      </c>
      <c r="G184" t="s">
        <v>431</v>
      </c>
    </row>
    <row r="185" spans="1:7" x14ac:dyDescent="0.25">
      <c r="A185" t="s">
        <v>398</v>
      </c>
      <c r="D185" t="s">
        <v>358</v>
      </c>
      <c r="G185" t="s">
        <v>432</v>
      </c>
    </row>
    <row r="186" spans="1:7" x14ac:dyDescent="0.25">
      <c r="A186" t="s">
        <v>399</v>
      </c>
      <c r="D186" t="s">
        <v>359</v>
      </c>
      <c r="G186" t="s">
        <v>433</v>
      </c>
    </row>
    <row r="187" spans="1:7" x14ac:dyDescent="0.25">
      <c r="A187" t="s">
        <v>400</v>
      </c>
      <c r="D187" t="s">
        <v>360</v>
      </c>
      <c r="G187" t="s">
        <v>434</v>
      </c>
    </row>
    <row r="188" spans="1:7" x14ac:dyDescent="0.25">
      <c r="A188" t="s">
        <v>401</v>
      </c>
      <c r="D188" t="s">
        <v>361</v>
      </c>
      <c r="G188" t="s">
        <v>435</v>
      </c>
    </row>
    <row r="189" spans="1:7" x14ac:dyDescent="0.25">
      <c r="A189" t="s">
        <v>402</v>
      </c>
      <c r="D189" t="s">
        <v>362</v>
      </c>
      <c r="G189" t="s">
        <v>436</v>
      </c>
    </row>
    <row r="190" spans="1:7" x14ac:dyDescent="0.25">
      <c r="A190" t="s">
        <v>403</v>
      </c>
      <c r="D190" t="s">
        <v>363</v>
      </c>
      <c r="G190" t="s">
        <v>437</v>
      </c>
    </row>
    <row r="191" spans="1:7" x14ac:dyDescent="0.25">
      <c r="A191" t="s">
        <v>404</v>
      </c>
      <c r="D191" t="s">
        <v>364</v>
      </c>
      <c r="G191" t="s">
        <v>438</v>
      </c>
    </row>
    <row r="192" spans="1:7" x14ac:dyDescent="0.25">
      <c r="A192" t="s">
        <v>405</v>
      </c>
      <c r="D192" t="s">
        <v>365</v>
      </c>
      <c r="G192" t="s">
        <v>439</v>
      </c>
    </row>
    <row r="193" spans="1:7" x14ac:dyDescent="0.25">
      <c r="A193" t="s">
        <v>406</v>
      </c>
      <c r="D193" t="s">
        <v>367</v>
      </c>
      <c r="G193" t="s">
        <v>440</v>
      </c>
    </row>
    <row r="194" spans="1:7" x14ac:dyDescent="0.25">
      <c r="A194" t="s">
        <v>407</v>
      </c>
      <c r="D194" t="s">
        <v>366</v>
      </c>
      <c r="G194" t="s">
        <v>441</v>
      </c>
    </row>
    <row r="195" spans="1:7" x14ac:dyDescent="0.25">
      <c r="A195" t="s">
        <v>408</v>
      </c>
      <c r="D195" t="s">
        <v>366</v>
      </c>
      <c r="G195" t="s">
        <v>442</v>
      </c>
    </row>
    <row r="196" spans="1:7" x14ac:dyDescent="0.25">
      <c r="A196" t="s">
        <v>409</v>
      </c>
      <c r="D196" t="s">
        <v>410</v>
      </c>
      <c r="G196" t="s">
        <v>443</v>
      </c>
    </row>
    <row r="197" spans="1:7" x14ac:dyDescent="0.25">
      <c r="A197" t="s">
        <v>410</v>
      </c>
      <c r="D197" t="s">
        <v>407</v>
      </c>
      <c r="G197" t="s">
        <v>444</v>
      </c>
    </row>
    <row r="198" spans="1:7" x14ac:dyDescent="0.25">
      <c r="A198" t="s">
        <v>214</v>
      </c>
      <c r="D198" t="s">
        <v>408</v>
      </c>
      <c r="G198" t="s">
        <v>445</v>
      </c>
    </row>
    <row r="199" spans="1:7" x14ac:dyDescent="0.25">
      <c r="A199" t="s">
        <v>215</v>
      </c>
      <c r="D199" t="s">
        <v>409</v>
      </c>
      <c r="G199" t="s">
        <v>446</v>
      </c>
    </row>
    <row r="200" spans="1:7" x14ac:dyDescent="0.25">
      <c r="A200" t="s">
        <v>216</v>
      </c>
      <c r="G200" t="s">
        <v>429</v>
      </c>
    </row>
    <row r="201" spans="1:7" x14ac:dyDescent="0.25">
      <c r="A201" t="s">
        <v>217</v>
      </c>
      <c r="G201" t="s">
        <v>430</v>
      </c>
    </row>
    <row r="202" spans="1:7" x14ac:dyDescent="0.25">
      <c r="A202" t="s">
        <v>218</v>
      </c>
      <c r="G202" t="s">
        <v>431</v>
      </c>
    </row>
    <row r="203" spans="1:7" x14ac:dyDescent="0.25">
      <c r="A203" t="s">
        <v>219</v>
      </c>
      <c r="G203" t="s">
        <v>432</v>
      </c>
    </row>
    <row r="204" spans="1:7" x14ac:dyDescent="0.25">
      <c r="A204" t="s">
        <v>220</v>
      </c>
      <c r="G204" t="s">
        <v>433</v>
      </c>
    </row>
    <row r="205" spans="1:7" x14ac:dyDescent="0.25">
      <c r="A205" t="s">
        <v>221</v>
      </c>
      <c r="G205" t="s">
        <v>434</v>
      </c>
    </row>
    <row r="206" spans="1:7" x14ac:dyDescent="0.25">
      <c r="A206" t="s">
        <v>222</v>
      </c>
      <c r="G206" t="s">
        <v>435</v>
      </c>
    </row>
    <row r="207" spans="1:7" x14ac:dyDescent="0.25">
      <c r="A207" t="s">
        <v>223</v>
      </c>
      <c r="G207" t="s">
        <v>436</v>
      </c>
    </row>
    <row r="208" spans="1:7" x14ac:dyDescent="0.25">
      <c r="A208" t="s">
        <v>224</v>
      </c>
      <c r="G208" t="s">
        <v>437</v>
      </c>
    </row>
    <row r="209" spans="1:7" x14ac:dyDescent="0.25">
      <c r="A209" t="s">
        <v>225</v>
      </c>
      <c r="G209" t="s">
        <v>438</v>
      </c>
    </row>
    <row r="210" spans="1:7" x14ac:dyDescent="0.25">
      <c r="A210" t="s">
        <v>226</v>
      </c>
      <c r="G210" t="s">
        <v>439</v>
      </c>
    </row>
    <row r="211" spans="1:7" x14ac:dyDescent="0.25">
      <c r="A211" t="s">
        <v>227</v>
      </c>
      <c r="G211" t="s">
        <v>440</v>
      </c>
    </row>
    <row r="212" spans="1:7" x14ac:dyDescent="0.25">
      <c r="A212" t="s">
        <v>228</v>
      </c>
      <c r="G212" t="s">
        <v>441</v>
      </c>
    </row>
    <row r="213" spans="1:7" x14ac:dyDescent="0.25">
      <c r="A213" t="s">
        <v>229</v>
      </c>
      <c r="G213" t="s">
        <v>442</v>
      </c>
    </row>
    <row r="214" spans="1:7" x14ac:dyDescent="0.25">
      <c r="A214" t="s">
        <v>230</v>
      </c>
      <c r="G214" t="s">
        <v>443</v>
      </c>
    </row>
    <row r="215" spans="1:7" x14ac:dyDescent="0.25">
      <c r="A215" t="s">
        <v>231</v>
      </c>
      <c r="G215" t="s">
        <v>445</v>
      </c>
    </row>
    <row r="216" spans="1:7" x14ac:dyDescent="0.25">
      <c r="A216" t="s">
        <v>232</v>
      </c>
      <c r="G216" t="s">
        <v>446</v>
      </c>
    </row>
    <row r="217" spans="1:7" x14ac:dyDescent="0.25">
      <c r="A217" t="s">
        <v>233</v>
      </c>
      <c r="G217" t="s">
        <v>413</v>
      </c>
    </row>
    <row r="218" spans="1:7" x14ac:dyDescent="0.25">
      <c r="A218" t="s">
        <v>234</v>
      </c>
      <c r="G218" t="s">
        <v>414</v>
      </c>
    </row>
    <row r="219" spans="1:7" x14ac:dyDescent="0.25">
      <c r="A219" t="s">
        <v>235</v>
      </c>
      <c r="G219" t="s">
        <v>415</v>
      </c>
    </row>
    <row r="220" spans="1:7" x14ac:dyDescent="0.25">
      <c r="A220" t="s">
        <v>236</v>
      </c>
      <c r="G220" t="s">
        <v>416</v>
      </c>
    </row>
    <row r="221" spans="1:7" x14ac:dyDescent="0.25">
      <c r="A221" t="s">
        <v>237</v>
      </c>
      <c r="G221" t="s">
        <v>417</v>
      </c>
    </row>
    <row r="222" spans="1:7" x14ac:dyDescent="0.25">
      <c r="A222" t="s">
        <v>238</v>
      </c>
      <c r="G222" t="s">
        <v>418</v>
      </c>
    </row>
    <row r="223" spans="1:7" x14ac:dyDescent="0.25">
      <c r="A223" t="s">
        <v>239</v>
      </c>
      <c r="G223" t="s">
        <v>419</v>
      </c>
    </row>
    <row r="224" spans="1:7" x14ac:dyDescent="0.25">
      <c r="A224" t="s">
        <v>240</v>
      </c>
      <c r="G224" t="s">
        <v>420</v>
      </c>
    </row>
    <row r="225" spans="1:7" x14ac:dyDescent="0.25">
      <c r="A225" t="s">
        <v>241</v>
      </c>
      <c r="G225" t="s">
        <v>421</v>
      </c>
    </row>
    <row r="226" spans="1:7" x14ac:dyDescent="0.25">
      <c r="A226" t="s">
        <v>242</v>
      </c>
      <c r="G226" t="s">
        <v>422</v>
      </c>
    </row>
    <row r="227" spans="1:7" x14ac:dyDescent="0.25">
      <c r="A227" t="s">
        <v>243</v>
      </c>
      <c r="G227" t="s">
        <v>423</v>
      </c>
    </row>
    <row r="228" spans="1:7" x14ac:dyDescent="0.25">
      <c r="A228" t="s">
        <v>244</v>
      </c>
      <c r="G228" t="s">
        <v>424</v>
      </c>
    </row>
    <row r="229" spans="1:7" x14ac:dyDescent="0.25">
      <c r="A229" t="s">
        <v>245</v>
      </c>
      <c r="G229" t="s">
        <v>428</v>
      </c>
    </row>
    <row r="230" spans="1:7" x14ac:dyDescent="0.25">
      <c r="A230" t="s">
        <v>246</v>
      </c>
    </row>
    <row r="231" spans="1:7" x14ac:dyDescent="0.25">
      <c r="A231" t="s">
        <v>247</v>
      </c>
    </row>
    <row r="232" spans="1:7" x14ac:dyDescent="0.25">
      <c r="A232" t="s">
        <v>248</v>
      </c>
    </row>
    <row r="233" spans="1:7" x14ac:dyDescent="0.25">
      <c r="A233" t="s">
        <v>249</v>
      </c>
    </row>
    <row r="234" spans="1:7" x14ac:dyDescent="0.25">
      <c r="A234" t="s">
        <v>250</v>
      </c>
    </row>
    <row r="235" spans="1:7" x14ac:dyDescent="0.25">
      <c r="A235" t="s">
        <v>251</v>
      </c>
    </row>
    <row r="236" spans="1:7" x14ac:dyDescent="0.25">
      <c r="A236" t="s">
        <v>252</v>
      </c>
    </row>
    <row r="237" spans="1:7" x14ac:dyDescent="0.25">
      <c r="A237" t="s">
        <v>253</v>
      </c>
    </row>
    <row r="238" spans="1:7" x14ac:dyDescent="0.25">
      <c r="A238" t="s">
        <v>254</v>
      </c>
    </row>
    <row r="239" spans="1:7" x14ac:dyDescent="0.25">
      <c r="A239" t="s">
        <v>255</v>
      </c>
    </row>
    <row r="240" spans="1:7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281</v>
      </c>
    </row>
    <row r="264" spans="1:1" x14ac:dyDescent="0.25">
      <c r="A264" t="s">
        <v>279</v>
      </c>
    </row>
    <row r="265" spans="1:1" x14ac:dyDescent="0.25">
      <c r="A265" t="s">
        <v>280</v>
      </c>
    </row>
    <row r="266" spans="1:1" x14ac:dyDescent="0.25">
      <c r="A266" t="s">
        <v>283</v>
      </c>
    </row>
    <row r="267" spans="1:1" x14ac:dyDescent="0.25">
      <c r="A267" t="s">
        <v>282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309</v>
      </c>
    </row>
    <row r="293" spans="1:1" x14ac:dyDescent="0.25">
      <c r="A293" t="s">
        <v>308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321</v>
      </c>
    </row>
    <row r="305" spans="1:1" x14ac:dyDescent="0.25">
      <c r="A305" t="s">
        <v>320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335</v>
      </c>
    </row>
    <row r="319" spans="1:1" x14ac:dyDescent="0.25">
      <c r="A319" t="s">
        <v>334</v>
      </c>
    </row>
    <row r="320" spans="1:1" x14ac:dyDescent="0.25">
      <c r="A320" t="s">
        <v>337</v>
      </c>
    </row>
    <row r="321" spans="1:1" x14ac:dyDescent="0.25">
      <c r="A321" t="s">
        <v>336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376</v>
      </c>
    </row>
    <row r="341" spans="1:1" x14ac:dyDescent="0.25">
      <c r="A341" t="s">
        <v>377</v>
      </c>
    </row>
    <row r="342" spans="1:1" x14ac:dyDescent="0.25">
      <c r="A342" t="s">
        <v>378</v>
      </c>
    </row>
    <row r="343" spans="1:1" x14ac:dyDescent="0.25">
      <c r="A343" t="s">
        <v>379</v>
      </c>
    </row>
    <row r="344" spans="1:1" x14ac:dyDescent="0.25">
      <c r="A344" t="s">
        <v>380</v>
      </c>
    </row>
    <row r="345" spans="1:1" x14ac:dyDescent="0.25">
      <c r="A345" t="s">
        <v>381</v>
      </c>
    </row>
    <row r="346" spans="1:1" x14ac:dyDescent="0.25">
      <c r="A346" t="s">
        <v>382</v>
      </c>
    </row>
    <row r="347" spans="1:1" x14ac:dyDescent="0.25">
      <c r="A347" t="s">
        <v>383</v>
      </c>
    </row>
    <row r="348" spans="1:1" x14ac:dyDescent="0.25">
      <c r="A348" t="s">
        <v>384</v>
      </c>
    </row>
    <row r="349" spans="1:1" x14ac:dyDescent="0.25">
      <c r="A349" t="s">
        <v>385</v>
      </c>
    </row>
    <row r="350" spans="1:1" x14ac:dyDescent="0.25">
      <c r="A350" t="s">
        <v>386</v>
      </c>
    </row>
    <row r="351" spans="1:1" x14ac:dyDescent="0.25">
      <c r="A351" t="s">
        <v>387</v>
      </c>
    </row>
    <row r="352" spans="1:1" x14ac:dyDescent="0.25">
      <c r="A352" t="s">
        <v>388</v>
      </c>
    </row>
    <row r="353" spans="1:1" x14ac:dyDescent="0.25">
      <c r="A353" t="s">
        <v>389</v>
      </c>
    </row>
    <row r="354" spans="1:1" x14ac:dyDescent="0.25">
      <c r="A354" t="s">
        <v>390</v>
      </c>
    </row>
    <row r="355" spans="1:1" x14ac:dyDescent="0.25">
      <c r="A355" t="s">
        <v>391</v>
      </c>
    </row>
    <row r="356" spans="1:1" x14ac:dyDescent="0.25">
      <c r="A356" t="s">
        <v>392</v>
      </c>
    </row>
    <row r="357" spans="1:1" x14ac:dyDescent="0.25">
      <c r="A357" t="s">
        <v>393</v>
      </c>
    </row>
    <row r="358" spans="1:1" x14ac:dyDescent="0.25">
      <c r="A358" t="s">
        <v>394</v>
      </c>
    </row>
    <row r="359" spans="1:1" x14ac:dyDescent="0.25">
      <c r="A359" t="s">
        <v>395</v>
      </c>
    </row>
    <row r="360" spans="1:1" x14ac:dyDescent="0.25">
      <c r="A360" t="s">
        <v>396</v>
      </c>
    </row>
    <row r="361" spans="1:1" x14ac:dyDescent="0.25">
      <c r="A361" t="s">
        <v>397</v>
      </c>
    </row>
    <row r="362" spans="1:1" x14ac:dyDescent="0.25">
      <c r="A362" t="s">
        <v>398</v>
      </c>
    </row>
    <row r="363" spans="1:1" x14ac:dyDescent="0.25">
      <c r="A363" t="s">
        <v>399</v>
      </c>
    </row>
    <row r="364" spans="1:1" x14ac:dyDescent="0.25">
      <c r="A364" t="s">
        <v>400</v>
      </c>
    </row>
    <row r="365" spans="1:1" x14ac:dyDescent="0.25">
      <c r="A365" t="s">
        <v>401</v>
      </c>
    </row>
    <row r="366" spans="1:1" x14ac:dyDescent="0.25">
      <c r="A366" t="s">
        <v>402</v>
      </c>
    </row>
    <row r="367" spans="1:1" x14ac:dyDescent="0.25">
      <c r="A367" t="s">
        <v>403</v>
      </c>
    </row>
    <row r="368" spans="1:1" x14ac:dyDescent="0.25">
      <c r="A368" t="s">
        <v>404</v>
      </c>
    </row>
    <row r="369" spans="1:1" x14ac:dyDescent="0.25">
      <c r="A369" t="s">
        <v>405</v>
      </c>
    </row>
    <row r="370" spans="1:1" x14ac:dyDescent="0.25">
      <c r="A370" t="s">
        <v>406</v>
      </c>
    </row>
    <row r="371" spans="1:1" x14ac:dyDescent="0.25">
      <c r="A371" t="s">
        <v>366</v>
      </c>
    </row>
    <row r="372" spans="1:1" x14ac:dyDescent="0.25">
      <c r="A372" t="s">
        <v>368</v>
      </c>
    </row>
    <row r="373" spans="1:1" x14ac:dyDescent="0.25">
      <c r="A373" t="s">
        <v>369</v>
      </c>
    </row>
    <row r="374" spans="1:1" x14ac:dyDescent="0.25">
      <c r="A374" t="s">
        <v>370</v>
      </c>
    </row>
    <row r="375" spans="1:1" x14ac:dyDescent="0.25">
      <c r="A375" t="s">
        <v>371</v>
      </c>
    </row>
    <row r="376" spans="1:1" x14ac:dyDescent="0.25">
      <c r="A376" t="s">
        <v>372</v>
      </c>
    </row>
    <row r="377" spans="1:1" x14ac:dyDescent="0.25">
      <c r="A377" t="s">
        <v>373</v>
      </c>
    </row>
    <row r="378" spans="1:1" x14ac:dyDescent="0.25">
      <c r="A378" t="s">
        <v>374</v>
      </c>
    </row>
    <row r="379" spans="1:1" x14ac:dyDescent="0.25">
      <c r="A379" t="s">
        <v>375</v>
      </c>
    </row>
    <row r="380" spans="1:1" x14ac:dyDescent="0.25">
      <c r="A380" t="s">
        <v>356</v>
      </c>
    </row>
    <row r="381" spans="1:1" x14ac:dyDescent="0.25">
      <c r="A381" t="s">
        <v>357</v>
      </c>
    </row>
    <row r="382" spans="1:1" x14ac:dyDescent="0.25">
      <c r="A382" t="s">
        <v>358</v>
      </c>
    </row>
    <row r="383" spans="1:1" x14ac:dyDescent="0.25">
      <c r="A383" t="s">
        <v>359</v>
      </c>
    </row>
    <row r="384" spans="1:1" x14ac:dyDescent="0.25">
      <c r="A384" t="s">
        <v>360</v>
      </c>
    </row>
    <row r="385" spans="1:1" x14ac:dyDescent="0.25">
      <c r="A385" t="s">
        <v>361</v>
      </c>
    </row>
    <row r="386" spans="1:1" x14ac:dyDescent="0.25">
      <c r="A386" t="s">
        <v>362</v>
      </c>
    </row>
    <row r="387" spans="1:1" x14ac:dyDescent="0.25">
      <c r="A387" t="s">
        <v>363</v>
      </c>
    </row>
    <row r="388" spans="1:1" x14ac:dyDescent="0.25">
      <c r="A388" t="s">
        <v>364</v>
      </c>
    </row>
    <row r="389" spans="1:1" x14ac:dyDescent="0.25">
      <c r="A389" t="s">
        <v>365</v>
      </c>
    </row>
    <row r="390" spans="1:1" x14ac:dyDescent="0.25">
      <c r="A390" t="s">
        <v>367</v>
      </c>
    </row>
    <row r="391" spans="1:1" x14ac:dyDescent="0.25">
      <c r="A391" t="s">
        <v>366</v>
      </c>
    </row>
    <row r="392" spans="1:1" x14ac:dyDescent="0.25">
      <c r="A392" t="s">
        <v>366</v>
      </c>
    </row>
    <row r="393" spans="1:1" x14ac:dyDescent="0.25">
      <c r="A393" t="s">
        <v>410</v>
      </c>
    </row>
    <row r="394" spans="1:1" x14ac:dyDescent="0.25">
      <c r="A394" t="s">
        <v>407</v>
      </c>
    </row>
    <row r="395" spans="1:1" x14ac:dyDescent="0.25">
      <c r="A395" t="s">
        <v>408</v>
      </c>
    </row>
    <row r="396" spans="1:1" x14ac:dyDescent="0.25">
      <c r="A396" t="s">
        <v>409</v>
      </c>
    </row>
  </sheetData>
  <conditionalFormatting sqref="A1:A1048576">
    <cfRule type="duplicateValues" dxfId="2" priority="3"/>
  </conditionalFormatting>
  <conditionalFormatting sqref="D1:D199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9" zoomScale="145" zoomScaleNormal="145" workbookViewId="0">
      <selection activeCell="J4" sqref="J4"/>
    </sheetView>
  </sheetViews>
  <sheetFormatPr defaultRowHeight="15" x14ac:dyDescent="0.25"/>
  <sheetData>
    <row r="1" spans="1:12" x14ac:dyDescent="0.25">
      <c r="A1" s="18" t="s">
        <v>149</v>
      </c>
      <c r="B1" s="18"/>
      <c r="C1" s="18"/>
      <c r="D1" s="18"/>
      <c r="E1" s="18"/>
      <c r="F1" s="18"/>
      <c r="H1" s="18" t="s">
        <v>150</v>
      </c>
      <c r="I1" s="18"/>
      <c r="J1" s="18"/>
      <c r="K1" s="18"/>
      <c r="L1" s="18"/>
    </row>
    <row r="2" spans="1:12" x14ac:dyDescent="0.25">
      <c r="A2" s="18" t="s">
        <v>9</v>
      </c>
      <c r="B2" s="18"/>
      <c r="C2" s="18"/>
      <c r="D2" s="18"/>
      <c r="E2" s="18"/>
      <c r="F2" s="18"/>
      <c r="H2" s="18" t="s">
        <v>9</v>
      </c>
      <c r="I2" s="18"/>
      <c r="J2" s="18"/>
      <c r="K2" s="18"/>
      <c r="L2" s="18"/>
    </row>
    <row r="3" spans="1:12" x14ac:dyDescent="0.25">
      <c r="A3" s="1" t="s">
        <v>8</v>
      </c>
      <c r="B3" s="1" t="s">
        <v>143</v>
      </c>
      <c r="C3" s="1" t="s">
        <v>13</v>
      </c>
      <c r="D3" s="1" t="s">
        <v>15</v>
      </c>
      <c r="E3" s="1" t="s">
        <v>17</v>
      </c>
      <c r="F3" s="1" t="s">
        <v>19</v>
      </c>
      <c r="H3" s="1" t="s">
        <v>8</v>
      </c>
      <c r="I3" s="1" t="s">
        <v>13</v>
      </c>
      <c r="J3" s="1" t="s">
        <v>15</v>
      </c>
      <c r="K3" s="1" t="s">
        <v>17</v>
      </c>
      <c r="L3" s="1" t="s">
        <v>19</v>
      </c>
    </row>
    <row r="4" spans="1:12" x14ac:dyDescent="0.25">
      <c r="A4" s="1" t="s">
        <v>0</v>
      </c>
      <c r="B4">
        <v>87.2</v>
      </c>
      <c r="C4">
        <v>64.010000000000005</v>
      </c>
      <c r="D4">
        <v>94.83</v>
      </c>
      <c r="E4">
        <v>93.7</v>
      </c>
      <c r="F4">
        <v>55.36</v>
      </c>
      <c r="H4" s="1" t="s">
        <v>0</v>
      </c>
      <c r="I4">
        <v>87.92</v>
      </c>
      <c r="J4">
        <v>92.7</v>
      </c>
      <c r="K4">
        <v>90.75</v>
      </c>
      <c r="L4">
        <v>70.36</v>
      </c>
    </row>
    <row r="5" spans="1:12" x14ac:dyDescent="0.25">
      <c r="A5" s="1" t="s">
        <v>1</v>
      </c>
      <c r="B5">
        <v>28.05</v>
      </c>
      <c r="C5">
        <v>35.9</v>
      </c>
      <c r="D5">
        <v>52.37</v>
      </c>
      <c r="E5">
        <v>35.200000000000003</v>
      </c>
      <c r="F5">
        <v>1.3</v>
      </c>
      <c r="H5" s="1" t="s">
        <v>1</v>
      </c>
      <c r="I5">
        <v>55.01</v>
      </c>
      <c r="J5">
        <v>50.3</v>
      </c>
      <c r="K5">
        <v>38.630000000000003</v>
      </c>
      <c r="L5">
        <v>29.08</v>
      </c>
    </row>
    <row r="6" spans="1:12" x14ac:dyDescent="0.25">
      <c r="A6" s="1" t="s">
        <v>2</v>
      </c>
      <c r="B6">
        <v>41.26</v>
      </c>
      <c r="C6">
        <v>49.79</v>
      </c>
      <c r="D6">
        <v>48.31</v>
      </c>
      <c r="E6">
        <v>46.58</v>
      </c>
      <c r="F6">
        <v>34.85</v>
      </c>
      <c r="H6" s="1" t="s">
        <v>2</v>
      </c>
      <c r="I6">
        <v>52.42</v>
      </c>
      <c r="J6">
        <v>71.739999999999995</v>
      </c>
      <c r="K6">
        <v>65.05</v>
      </c>
      <c r="L6">
        <v>45.24</v>
      </c>
    </row>
    <row r="7" spans="1:12" x14ac:dyDescent="0.25">
      <c r="A7" s="1" t="s">
        <v>3</v>
      </c>
      <c r="B7">
        <v>62.42</v>
      </c>
      <c r="C7">
        <v>48.87</v>
      </c>
      <c r="D7">
        <v>49.33</v>
      </c>
      <c r="E7">
        <v>55.84</v>
      </c>
      <c r="F7">
        <v>23.13</v>
      </c>
      <c r="H7" s="1" t="s">
        <v>3</v>
      </c>
      <c r="I7">
        <v>62.6</v>
      </c>
      <c r="J7">
        <v>65.81</v>
      </c>
      <c r="K7">
        <v>65.89</v>
      </c>
      <c r="L7">
        <v>55.02</v>
      </c>
    </row>
    <row r="8" spans="1:12" x14ac:dyDescent="0.25">
      <c r="A8" s="1" t="s">
        <v>12</v>
      </c>
      <c r="B8">
        <v>47</v>
      </c>
      <c r="C8">
        <v>47.73</v>
      </c>
      <c r="D8">
        <v>55.97</v>
      </c>
      <c r="E8">
        <v>51.23</v>
      </c>
      <c r="F8">
        <v>26.56</v>
      </c>
      <c r="H8" s="1" t="s">
        <v>12</v>
      </c>
      <c r="I8">
        <v>59.52</v>
      </c>
      <c r="J8">
        <v>67.739999999999995</v>
      </c>
      <c r="K8">
        <v>61.32</v>
      </c>
      <c r="L8">
        <v>45.62</v>
      </c>
    </row>
    <row r="9" spans="1:12" x14ac:dyDescent="0.25">
      <c r="A9" s="18" t="s">
        <v>10</v>
      </c>
      <c r="B9" s="18"/>
      <c r="C9" s="18"/>
      <c r="D9" s="18"/>
      <c r="E9" s="18"/>
      <c r="F9" s="18"/>
      <c r="H9" s="18" t="s">
        <v>10</v>
      </c>
      <c r="I9" s="18"/>
      <c r="J9" s="18"/>
      <c r="K9" s="18"/>
      <c r="L9" s="18"/>
    </row>
    <row r="10" spans="1:12" x14ac:dyDescent="0.25">
      <c r="A10" s="1" t="s">
        <v>8</v>
      </c>
      <c r="B10" s="1" t="s">
        <v>143</v>
      </c>
      <c r="C10" s="1" t="s">
        <v>13</v>
      </c>
      <c r="D10" s="1" t="s">
        <v>15</v>
      </c>
      <c r="E10" s="1" t="s">
        <v>17</v>
      </c>
      <c r="F10" s="1" t="s">
        <v>19</v>
      </c>
      <c r="H10" s="1" t="s">
        <v>8</v>
      </c>
      <c r="I10" s="1" t="s">
        <v>13</v>
      </c>
      <c r="J10" s="1" t="s">
        <v>15</v>
      </c>
      <c r="K10" s="1" t="s">
        <v>17</v>
      </c>
      <c r="L10" s="1" t="s">
        <v>19</v>
      </c>
    </row>
    <row r="11" spans="1:12" x14ac:dyDescent="0.25">
      <c r="A11" s="1" t="s">
        <v>0</v>
      </c>
      <c r="B11">
        <v>58.82</v>
      </c>
      <c r="C11">
        <v>44.03</v>
      </c>
      <c r="D11">
        <v>54.65</v>
      </c>
      <c r="E11">
        <v>54.7</v>
      </c>
      <c r="F11">
        <v>70.900000000000006</v>
      </c>
      <c r="H11" s="1" t="s">
        <v>0</v>
      </c>
      <c r="I11">
        <v>67.790000000000006</v>
      </c>
      <c r="J11">
        <v>47.63</v>
      </c>
      <c r="K11">
        <v>49.97</v>
      </c>
      <c r="L11">
        <v>90.76</v>
      </c>
    </row>
    <row r="12" spans="1:12" x14ac:dyDescent="0.25">
      <c r="A12" s="1" t="s">
        <v>1</v>
      </c>
      <c r="B12">
        <v>82.15</v>
      </c>
      <c r="C12">
        <v>68.27</v>
      </c>
      <c r="D12">
        <v>81.89</v>
      </c>
      <c r="E12">
        <v>85.48</v>
      </c>
      <c r="F12">
        <v>24.91</v>
      </c>
      <c r="H12" s="1" t="s">
        <v>1</v>
      </c>
      <c r="I12">
        <v>88.87</v>
      </c>
      <c r="J12">
        <v>95.95</v>
      </c>
      <c r="K12">
        <v>89.02</v>
      </c>
      <c r="L12">
        <v>86.54</v>
      </c>
    </row>
    <row r="13" spans="1:12" x14ac:dyDescent="0.25">
      <c r="A13" s="1" t="s">
        <v>2</v>
      </c>
      <c r="B13">
        <v>89.97</v>
      </c>
      <c r="C13">
        <v>82.81</v>
      </c>
      <c r="D13">
        <v>79.89</v>
      </c>
      <c r="E13">
        <v>72.45</v>
      </c>
      <c r="F13">
        <v>86.65</v>
      </c>
      <c r="H13" s="1" t="s">
        <v>2</v>
      </c>
      <c r="I13">
        <v>93.9</v>
      </c>
      <c r="J13">
        <v>85.24</v>
      </c>
      <c r="K13">
        <v>84.87</v>
      </c>
      <c r="L13">
        <v>88.6</v>
      </c>
    </row>
    <row r="14" spans="1:12" x14ac:dyDescent="0.25">
      <c r="A14" s="1" t="s">
        <v>3</v>
      </c>
      <c r="B14">
        <v>77.239999999999995</v>
      </c>
      <c r="C14">
        <v>49.26</v>
      </c>
      <c r="D14">
        <v>52.81</v>
      </c>
      <c r="E14">
        <v>61.78</v>
      </c>
      <c r="F14">
        <v>42.63</v>
      </c>
      <c r="H14" s="1" t="s">
        <v>3</v>
      </c>
      <c r="I14">
        <v>64.05</v>
      </c>
      <c r="J14">
        <v>65.81</v>
      </c>
      <c r="K14">
        <v>65.89</v>
      </c>
      <c r="L14">
        <v>64.72</v>
      </c>
    </row>
    <row r="15" spans="1:12" x14ac:dyDescent="0.25">
      <c r="A15" s="1" t="s">
        <v>12</v>
      </c>
      <c r="B15">
        <v>81.63</v>
      </c>
      <c r="C15">
        <v>68.47</v>
      </c>
      <c r="D15">
        <v>72.98</v>
      </c>
      <c r="E15">
        <v>72.08</v>
      </c>
      <c r="F15">
        <v>60.74</v>
      </c>
      <c r="H15" s="1" t="s">
        <v>12</v>
      </c>
      <c r="I15">
        <v>84.5</v>
      </c>
      <c r="J15">
        <v>80.2</v>
      </c>
      <c r="K15">
        <v>78.44</v>
      </c>
      <c r="L15">
        <v>84.79</v>
      </c>
    </row>
    <row r="16" spans="1:12" x14ac:dyDescent="0.25">
      <c r="A16" s="18" t="s">
        <v>11</v>
      </c>
      <c r="B16" s="18"/>
      <c r="C16" s="18"/>
      <c r="D16" s="18"/>
      <c r="E16" s="18"/>
      <c r="F16" s="18"/>
      <c r="H16" s="18" t="s">
        <v>11</v>
      </c>
      <c r="I16" s="18"/>
      <c r="J16" s="18"/>
      <c r="K16" s="18"/>
      <c r="L16" s="18"/>
    </row>
    <row r="17" spans="1:12" x14ac:dyDescent="0.25">
      <c r="A17" s="1" t="s">
        <v>8</v>
      </c>
      <c r="B17" s="1" t="s">
        <v>143</v>
      </c>
      <c r="C17" s="1" t="s">
        <v>13</v>
      </c>
      <c r="D17" s="1" t="s">
        <v>15</v>
      </c>
      <c r="E17" s="1" t="s">
        <v>17</v>
      </c>
      <c r="F17" s="1" t="s">
        <v>19</v>
      </c>
      <c r="H17" s="1" t="s">
        <v>8</v>
      </c>
      <c r="I17" s="1" t="s">
        <v>13</v>
      </c>
      <c r="J17" s="1" t="s">
        <v>15</v>
      </c>
      <c r="K17" s="1" t="s">
        <v>17</v>
      </c>
      <c r="L17" s="1" t="s">
        <v>19</v>
      </c>
    </row>
    <row r="18" spans="1:12" x14ac:dyDescent="0.25">
      <c r="A18" s="1" t="s">
        <v>0</v>
      </c>
      <c r="B18">
        <v>88.1</v>
      </c>
      <c r="C18">
        <v>76.59</v>
      </c>
      <c r="D18">
        <v>98.82</v>
      </c>
      <c r="E18">
        <v>98.36</v>
      </c>
      <c r="F18">
        <v>55.42</v>
      </c>
      <c r="H18" s="1" t="s">
        <v>0</v>
      </c>
      <c r="I18">
        <v>88.43</v>
      </c>
      <c r="J18">
        <v>99.61</v>
      </c>
      <c r="K18">
        <v>95.13</v>
      </c>
      <c r="L18">
        <v>71.069999999999993</v>
      </c>
    </row>
    <row r="19" spans="1:12" x14ac:dyDescent="0.25">
      <c r="A19" s="1" t="s">
        <v>1</v>
      </c>
      <c r="B19">
        <v>29.11</v>
      </c>
      <c r="C19">
        <v>50.05</v>
      </c>
      <c r="D19">
        <v>59.37</v>
      </c>
      <c r="E19">
        <v>40.08</v>
      </c>
      <c r="F19">
        <v>4.49</v>
      </c>
      <c r="H19" s="1" t="s">
        <v>1</v>
      </c>
      <c r="I19">
        <v>55.92</v>
      </c>
      <c r="J19">
        <v>51.95</v>
      </c>
      <c r="K19">
        <v>42.66</v>
      </c>
      <c r="L19">
        <v>33.200000000000003</v>
      </c>
    </row>
    <row r="20" spans="1:12" x14ac:dyDescent="0.25">
      <c r="A20" s="1" t="s">
        <v>2</v>
      </c>
      <c r="B20">
        <v>45.45</v>
      </c>
      <c r="C20">
        <v>59.5</v>
      </c>
      <c r="D20">
        <v>59.52</v>
      </c>
      <c r="E20">
        <v>61.21</v>
      </c>
      <c r="F20">
        <v>39.22</v>
      </c>
      <c r="H20" s="1" t="s">
        <v>2</v>
      </c>
      <c r="I20">
        <v>55.13</v>
      </c>
      <c r="J20">
        <v>79.540000000000006</v>
      </c>
      <c r="K20">
        <v>76.599999999999994</v>
      </c>
      <c r="L20">
        <v>45.51</v>
      </c>
    </row>
    <row r="21" spans="1:12" x14ac:dyDescent="0.25">
      <c r="A21" s="1" t="s">
        <v>3</v>
      </c>
      <c r="B21">
        <v>80.819999999999993</v>
      </c>
      <c r="C21">
        <v>99.21</v>
      </c>
      <c r="D21">
        <v>93.42</v>
      </c>
      <c r="E21">
        <v>90.38</v>
      </c>
      <c r="F21">
        <v>54.26</v>
      </c>
      <c r="H21" s="1" t="s">
        <v>3</v>
      </c>
      <c r="I21">
        <v>97.75</v>
      </c>
      <c r="J21">
        <v>100</v>
      </c>
      <c r="K21">
        <v>100</v>
      </c>
      <c r="L21">
        <v>85.02</v>
      </c>
    </row>
    <row r="22" spans="1:12" x14ac:dyDescent="0.25">
      <c r="A22" s="1" t="s">
        <v>12</v>
      </c>
      <c r="B22">
        <v>51.96</v>
      </c>
      <c r="C22">
        <v>65.08</v>
      </c>
      <c r="D22">
        <v>69.88</v>
      </c>
      <c r="E22">
        <v>64.72</v>
      </c>
      <c r="F22">
        <v>33.97</v>
      </c>
      <c r="H22" s="1" t="s">
        <v>12</v>
      </c>
      <c r="I22">
        <v>66.22</v>
      </c>
      <c r="J22">
        <v>77.61</v>
      </c>
      <c r="K22">
        <v>73.13</v>
      </c>
      <c r="L22">
        <v>51.42</v>
      </c>
    </row>
  </sheetData>
  <mergeCells count="8">
    <mergeCell ref="A1:F1"/>
    <mergeCell ref="H1:L1"/>
    <mergeCell ref="A9:F9"/>
    <mergeCell ref="A2:F2"/>
    <mergeCell ref="A16:F16"/>
    <mergeCell ref="H16:L16"/>
    <mergeCell ref="H9:L9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E23" sqref="E23"/>
    </sheetView>
  </sheetViews>
  <sheetFormatPr defaultRowHeight="15" x14ac:dyDescent="0.25"/>
  <cols>
    <col min="3" max="3" width="12.140625" customWidth="1"/>
    <col min="5" max="5" width="13.140625" customWidth="1"/>
  </cols>
  <sheetData>
    <row r="1" spans="1:9" x14ac:dyDescent="0.25">
      <c r="A1" s="17" t="s">
        <v>9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4"/>
      <c r="B2" s="17" t="s">
        <v>146</v>
      </c>
      <c r="C2" s="17"/>
      <c r="D2" s="17" t="s">
        <v>14</v>
      </c>
      <c r="E2" s="17"/>
      <c r="F2" s="17" t="s">
        <v>147</v>
      </c>
      <c r="G2" s="17"/>
      <c r="H2" s="17" t="s">
        <v>18</v>
      </c>
      <c r="I2" s="17"/>
    </row>
    <row r="3" spans="1:9" x14ac:dyDescent="0.25">
      <c r="A3" s="3" t="s">
        <v>8</v>
      </c>
      <c r="B3" s="3">
        <v>100</v>
      </c>
      <c r="C3" s="3" t="s">
        <v>145</v>
      </c>
      <c r="D3" s="3">
        <v>100</v>
      </c>
      <c r="E3" s="3" t="s">
        <v>145</v>
      </c>
      <c r="F3" s="3">
        <v>100</v>
      </c>
      <c r="G3" s="3" t="s">
        <v>145</v>
      </c>
      <c r="H3" s="3">
        <v>100</v>
      </c>
      <c r="I3" s="3" t="s">
        <v>145</v>
      </c>
    </row>
    <row r="4" spans="1:9" x14ac:dyDescent="0.25">
      <c r="A4" s="3" t="s">
        <v>0</v>
      </c>
      <c r="B4" s="2">
        <v>64.010000000000005</v>
      </c>
      <c r="C4" s="2">
        <v>87.92</v>
      </c>
      <c r="D4" s="2">
        <v>94.83</v>
      </c>
      <c r="E4" s="2">
        <v>92.7</v>
      </c>
      <c r="F4" s="2">
        <v>93.7</v>
      </c>
      <c r="G4" s="2">
        <v>90.75</v>
      </c>
      <c r="H4" s="2">
        <v>55.36</v>
      </c>
      <c r="I4" s="2">
        <v>70.36</v>
      </c>
    </row>
    <row r="5" spans="1:9" x14ac:dyDescent="0.25">
      <c r="A5" s="3" t="s">
        <v>1</v>
      </c>
      <c r="B5" s="2">
        <v>35.9</v>
      </c>
      <c r="C5" s="2">
        <v>55.01</v>
      </c>
      <c r="D5" s="2">
        <v>52.37</v>
      </c>
      <c r="E5" s="2">
        <v>50.3</v>
      </c>
      <c r="F5" s="2">
        <v>35.200000000000003</v>
      </c>
      <c r="G5" s="2">
        <v>38.630000000000003</v>
      </c>
      <c r="H5" s="2">
        <v>1.3</v>
      </c>
      <c r="I5" s="2">
        <v>29.08</v>
      </c>
    </row>
    <row r="6" spans="1:9" x14ac:dyDescent="0.25">
      <c r="A6" s="3" t="s">
        <v>2</v>
      </c>
      <c r="B6" s="2">
        <v>49.79</v>
      </c>
      <c r="C6" s="2">
        <v>52.42</v>
      </c>
      <c r="D6" s="2">
        <v>48.31</v>
      </c>
      <c r="E6" s="2">
        <v>71.739999999999995</v>
      </c>
      <c r="F6" s="2">
        <v>46.58</v>
      </c>
      <c r="G6" s="2">
        <v>65.05</v>
      </c>
      <c r="H6" s="2">
        <v>34.85</v>
      </c>
      <c r="I6" s="2">
        <v>45.24</v>
      </c>
    </row>
    <row r="7" spans="1:9" x14ac:dyDescent="0.25">
      <c r="A7" s="3" t="s">
        <v>3</v>
      </c>
      <c r="B7" s="2">
        <v>48.87</v>
      </c>
      <c r="C7" s="2">
        <v>62.6</v>
      </c>
      <c r="D7" s="2">
        <v>49.33</v>
      </c>
      <c r="E7" s="2">
        <v>65.81</v>
      </c>
      <c r="F7" s="2">
        <v>55.84</v>
      </c>
      <c r="G7" s="2">
        <v>65.89</v>
      </c>
      <c r="H7" s="2">
        <v>23.13</v>
      </c>
      <c r="I7" s="2">
        <v>55.02</v>
      </c>
    </row>
    <row r="8" spans="1:9" x14ac:dyDescent="0.25">
      <c r="A8" s="3" t="s">
        <v>12</v>
      </c>
      <c r="B8" s="2">
        <v>47.73</v>
      </c>
      <c r="C8" s="2">
        <v>59.52</v>
      </c>
      <c r="D8" s="2">
        <v>55.97</v>
      </c>
      <c r="E8" s="2">
        <v>67.739999999999995</v>
      </c>
      <c r="F8" s="2">
        <v>51.23</v>
      </c>
      <c r="G8" s="2">
        <v>61.32</v>
      </c>
      <c r="H8" s="2">
        <v>26.56</v>
      </c>
      <c r="I8" s="2">
        <v>45.62</v>
      </c>
    </row>
    <row r="9" spans="1:9" x14ac:dyDescent="0.25">
      <c r="A9" s="17" t="s">
        <v>10</v>
      </c>
      <c r="B9" s="17"/>
      <c r="C9" s="17"/>
      <c r="D9" s="17"/>
      <c r="E9" s="17"/>
      <c r="F9" s="17"/>
      <c r="G9" s="17"/>
      <c r="H9" s="17"/>
      <c r="I9" s="17"/>
    </row>
    <row r="10" spans="1:9" x14ac:dyDescent="0.25">
      <c r="A10" s="4"/>
      <c r="B10" s="17" t="s">
        <v>146</v>
      </c>
      <c r="C10" s="17"/>
      <c r="D10" s="17" t="s">
        <v>14</v>
      </c>
      <c r="E10" s="17"/>
      <c r="F10" s="17" t="s">
        <v>147</v>
      </c>
      <c r="G10" s="17"/>
      <c r="H10" s="17" t="s">
        <v>18</v>
      </c>
      <c r="I10" s="17"/>
    </row>
    <row r="11" spans="1:9" x14ac:dyDescent="0.25">
      <c r="A11" s="3" t="s">
        <v>8</v>
      </c>
      <c r="B11" s="3">
        <v>100</v>
      </c>
      <c r="C11" s="3" t="s">
        <v>145</v>
      </c>
      <c r="D11" s="3">
        <v>100</v>
      </c>
      <c r="E11" s="3" t="s">
        <v>145</v>
      </c>
      <c r="F11" s="3">
        <v>100</v>
      </c>
      <c r="G11" s="3" t="s">
        <v>145</v>
      </c>
      <c r="H11" s="3">
        <v>100</v>
      </c>
      <c r="I11" s="3" t="s">
        <v>145</v>
      </c>
    </row>
    <row r="12" spans="1:9" x14ac:dyDescent="0.25">
      <c r="A12" s="3" t="s">
        <v>0</v>
      </c>
      <c r="B12" s="2">
        <v>44.03</v>
      </c>
      <c r="C12" s="2">
        <v>67.790000000000006</v>
      </c>
      <c r="D12" s="2">
        <v>54.65</v>
      </c>
      <c r="E12" s="2">
        <v>47.63</v>
      </c>
      <c r="F12" s="2">
        <v>54.7</v>
      </c>
      <c r="G12" s="2">
        <v>49.97</v>
      </c>
      <c r="H12" s="2">
        <v>70.900000000000006</v>
      </c>
      <c r="I12" s="2">
        <v>90.76</v>
      </c>
    </row>
    <row r="13" spans="1:9" x14ac:dyDescent="0.25">
      <c r="A13" s="3" t="s">
        <v>1</v>
      </c>
      <c r="B13" s="2">
        <v>68.27</v>
      </c>
      <c r="C13" s="2">
        <v>88.87</v>
      </c>
      <c r="D13" s="2">
        <v>81.89</v>
      </c>
      <c r="E13" s="2">
        <v>95.95</v>
      </c>
      <c r="F13" s="2">
        <v>85.48</v>
      </c>
      <c r="G13" s="2">
        <v>89.02</v>
      </c>
      <c r="H13" s="2">
        <v>24.91</v>
      </c>
      <c r="I13" s="2">
        <v>86.54</v>
      </c>
    </row>
    <row r="14" spans="1:9" x14ac:dyDescent="0.25">
      <c r="A14" s="3" t="s">
        <v>2</v>
      </c>
      <c r="B14" s="2">
        <v>82.81</v>
      </c>
      <c r="C14" s="2">
        <v>93.9</v>
      </c>
      <c r="D14" s="2">
        <v>79.89</v>
      </c>
      <c r="E14" s="2">
        <v>85.24</v>
      </c>
      <c r="F14" s="2">
        <v>72.45</v>
      </c>
      <c r="G14" s="2">
        <v>84.87</v>
      </c>
      <c r="H14" s="2">
        <v>86.65</v>
      </c>
      <c r="I14" s="2">
        <v>88.6</v>
      </c>
    </row>
    <row r="15" spans="1:9" x14ac:dyDescent="0.25">
      <c r="A15" s="3" t="s">
        <v>3</v>
      </c>
      <c r="B15" s="2">
        <v>49.26</v>
      </c>
      <c r="C15" s="2">
        <v>64.05</v>
      </c>
      <c r="D15" s="2">
        <v>52.81</v>
      </c>
      <c r="E15" s="2">
        <v>65.81</v>
      </c>
      <c r="F15" s="2">
        <v>61.78</v>
      </c>
      <c r="G15" s="2">
        <v>65.89</v>
      </c>
      <c r="H15" s="2">
        <v>42.63</v>
      </c>
      <c r="I15" s="2">
        <v>64.72</v>
      </c>
    </row>
    <row r="16" spans="1:9" x14ac:dyDescent="0.25">
      <c r="A16" s="3" t="s">
        <v>12</v>
      </c>
      <c r="B16" s="2">
        <v>68.47</v>
      </c>
      <c r="C16" s="2">
        <v>84.5</v>
      </c>
      <c r="D16" s="2">
        <v>72.98</v>
      </c>
      <c r="E16" s="2">
        <v>80.2</v>
      </c>
      <c r="F16" s="2">
        <v>72.08</v>
      </c>
      <c r="G16" s="2">
        <v>78.44</v>
      </c>
      <c r="H16" s="2">
        <v>60.74</v>
      </c>
      <c r="I16" s="2">
        <v>84.79</v>
      </c>
    </row>
    <row r="17" spans="1:9" x14ac:dyDescent="0.25">
      <c r="A17" s="17" t="s">
        <v>11</v>
      </c>
      <c r="B17" s="17"/>
      <c r="C17" s="17"/>
      <c r="D17" s="17"/>
      <c r="E17" s="17"/>
      <c r="F17" s="17"/>
      <c r="G17" s="17"/>
      <c r="H17" s="17"/>
      <c r="I17" s="17"/>
    </row>
    <row r="18" spans="1:9" x14ac:dyDescent="0.25">
      <c r="A18" s="4"/>
      <c r="B18" s="17" t="s">
        <v>146</v>
      </c>
      <c r="C18" s="17"/>
      <c r="D18" s="17" t="s">
        <v>14</v>
      </c>
      <c r="E18" s="17"/>
      <c r="F18" s="17" t="s">
        <v>147</v>
      </c>
      <c r="G18" s="17"/>
      <c r="H18" s="17" t="s">
        <v>18</v>
      </c>
      <c r="I18" s="17"/>
    </row>
    <row r="19" spans="1:9" x14ac:dyDescent="0.25">
      <c r="A19" s="3" t="s">
        <v>8</v>
      </c>
      <c r="B19" s="3">
        <v>100</v>
      </c>
      <c r="C19" s="3" t="s">
        <v>145</v>
      </c>
      <c r="D19" s="3">
        <v>100</v>
      </c>
      <c r="E19" s="3" t="s">
        <v>145</v>
      </c>
      <c r="F19" s="3">
        <v>100</v>
      </c>
      <c r="G19" s="3" t="s">
        <v>145</v>
      </c>
      <c r="H19" s="3">
        <v>100</v>
      </c>
      <c r="I19" s="3" t="s">
        <v>145</v>
      </c>
    </row>
    <row r="20" spans="1:9" x14ac:dyDescent="0.25">
      <c r="A20" s="3" t="s">
        <v>0</v>
      </c>
      <c r="B20" s="2">
        <v>76.59</v>
      </c>
      <c r="C20" s="2">
        <v>88.43</v>
      </c>
      <c r="D20" s="2">
        <v>98.82</v>
      </c>
      <c r="E20" s="2">
        <v>99.61</v>
      </c>
      <c r="F20" s="2">
        <v>98.36</v>
      </c>
      <c r="G20" s="2">
        <v>95.13</v>
      </c>
      <c r="H20" s="2">
        <v>55.42</v>
      </c>
      <c r="I20" s="2">
        <v>71.069999999999993</v>
      </c>
    </row>
    <row r="21" spans="1:9" x14ac:dyDescent="0.25">
      <c r="A21" s="3" t="s">
        <v>1</v>
      </c>
      <c r="B21" s="2">
        <v>50.05</v>
      </c>
      <c r="C21" s="2">
        <v>55.92</v>
      </c>
      <c r="D21" s="2">
        <v>59.37</v>
      </c>
      <c r="E21" s="2">
        <v>51.95</v>
      </c>
      <c r="F21" s="2">
        <v>40.08</v>
      </c>
      <c r="G21" s="2">
        <v>42.66</v>
      </c>
      <c r="H21" s="2">
        <v>4.49</v>
      </c>
      <c r="I21" s="2">
        <v>33.200000000000003</v>
      </c>
    </row>
    <row r="22" spans="1:9" x14ac:dyDescent="0.25">
      <c r="A22" s="3" t="s">
        <v>2</v>
      </c>
      <c r="B22" s="2">
        <v>59.5</v>
      </c>
      <c r="C22" s="2">
        <v>55.13</v>
      </c>
      <c r="D22" s="2">
        <v>59.52</v>
      </c>
      <c r="E22" s="2">
        <v>79.540000000000006</v>
      </c>
      <c r="F22" s="2">
        <v>61.21</v>
      </c>
      <c r="G22" s="2">
        <v>76.599999999999994</v>
      </c>
      <c r="H22" s="2">
        <v>39.22</v>
      </c>
      <c r="I22" s="2">
        <v>45.51</v>
      </c>
    </row>
    <row r="23" spans="1:9" x14ac:dyDescent="0.25">
      <c r="A23" s="3" t="s">
        <v>3</v>
      </c>
      <c r="B23" s="2">
        <v>99.21</v>
      </c>
      <c r="C23" s="2">
        <v>97.75</v>
      </c>
      <c r="D23" s="2">
        <v>93.42</v>
      </c>
      <c r="E23" s="2">
        <v>100</v>
      </c>
      <c r="F23" s="2">
        <v>90.38</v>
      </c>
      <c r="G23" s="2">
        <v>100</v>
      </c>
      <c r="H23" s="2">
        <v>54.26</v>
      </c>
      <c r="I23" s="2">
        <v>85.02</v>
      </c>
    </row>
    <row r="24" spans="1:9" x14ac:dyDescent="0.25">
      <c r="A24" s="3" t="s">
        <v>12</v>
      </c>
      <c r="B24" s="2">
        <v>65.08</v>
      </c>
      <c r="C24" s="2">
        <v>66.22</v>
      </c>
      <c r="D24" s="2">
        <v>69.88</v>
      </c>
      <c r="E24" s="2">
        <v>77.61</v>
      </c>
      <c r="F24" s="2">
        <v>64.72</v>
      </c>
      <c r="G24" s="2">
        <v>73.13</v>
      </c>
      <c r="H24" s="2">
        <v>33.97</v>
      </c>
      <c r="I24" s="2">
        <v>51.42</v>
      </c>
    </row>
  </sheetData>
  <mergeCells count="15">
    <mergeCell ref="B2:C2"/>
    <mergeCell ref="D2:E2"/>
    <mergeCell ref="F2:G2"/>
    <mergeCell ref="H2:I2"/>
    <mergeCell ref="A1:I1"/>
    <mergeCell ref="B18:C18"/>
    <mergeCell ref="D18:E18"/>
    <mergeCell ref="F18:G18"/>
    <mergeCell ref="H18:I18"/>
    <mergeCell ref="A9:I9"/>
    <mergeCell ref="B10:C10"/>
    <mergeCell ref="D10:E10"/>
    <mergeCell ref="F10:G10"/>
    <mergeCell ref="H10:I10"/>
    <mergeCell ref="A17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G21" sqref="G21"/>
    </sheetView>
  </sheetViews>
  <sheetFormatPr defaultRowHeight="15" x14ac:dyDescent="0.25"/>
  <cols>
    <col min="1" max="1" width="15.5703125" customWidth="1"/>
  </cols>
  <sheetData>
    <row r="1" spans="1:12" x14ac:dyDescent="0.25">
      <c r="A1" t="s">
        <v>21</v>
      </c>
      <c r="B1">
        <v>219</v>
      </c>
      <c r="C1">
        <v>219</v>
      </c>
      <c r="E1" t="s">
        <v>105</v>
      </c>
      <c r="F1">
        <v>510</v>
      </c>
      <c r="G1">
        <v>510</v>
      </c>
      <c r="I1" s="2"/>
      <c r="J1" s="3" t="s">
        <v>136</v>
      </c>
      <c r="K1" s="3" t="s">
        <v>137</v>
      </c>
      <c r="L1" s="3" t="s">
        <v>138</v>
      </c>
    </row>
    <row r="2" spans="1:12" x14ac:dyDescent="0.25">
      <c r="A2" t="s">
        <v>22</v>
      </c>
      <c r="B2">
        <v>267</v>
      </c>
      <c r="C2">
        <v>486</v>
      </c>
      <c r="E2" t="s">
        <v>106</v>
      </c>
      <c r="F2">
        <v>225</v>
      </c>
      <c r="G2">
        <v>735</v>
      </c>
      <c r="I2" s="3" t="s">
        <v>0</v>
      </c>
      <c r="J2" s="2">
        <v>5000</v>
      </c>
      <c r="K2" s="2">
        <v>1521</v>
      </c>
      <c r="L2" s="2">
        <f>J2+K2</f>
        <v>6521</v>
      </c>
    </row>
    <row r="3" spans="1:12" x14ac:dyDescent="0.25">
      <c r="A3" t="s">
        <v>23</v>
      </c>
      <c r="B3">
        <v>174</v>
      </c>
      <c r="C3">
        <v>660</v>
      </c>
      <c r="E3" t="s">
        <v>107</v>
      </c>
      <c r="F3">
        <v>274</v>
      </c>
      <c r="G3">
        <v>1009</v>
      </c>
      <c r="I3" s="3" t="s">
        <v>1</v>
      </c>
      <c r="J3" s="2">
        <f>C40-C21</f>
        <v>5009</v>
      </c>
      <c r="K3" s="2">
        <v>3099</v>
      </c>
      <c r="L3" s="2">
        <f t="shared" ref="L3:L6" si="0">J3+K3</f>
        <v>8108</v>
      </c>
    </row>
    <row r="4" spans="1:12" x14ac:dyDescent="0.25">
      <c r="A4" t="s">
        <v>24</v>
      </c>
      <c r="B4">
        <v>240</v>
      </c>
      <c r="C4">
        <v>900</v>
      </c>
      <c r="E4" t="s">
        <v>108</v>
      </c>
      <c r="F4">
        <v>155</v>
      </c>
      <c r="G4">
        <v>1164</v>
      </c>
      <c r="I4" s="3" t="s">
        <v>2</v>
      </c>
      <c r="J4" s="2">
        <f>C53-C40</f>
        <v>5002</v>
      </c>
      <c r="K4" s="2">
        <v>4834</v>
      </c>
      <c r="L4" s="2">
        <f t="shared" si="0"/>
        <v>9836</v>
      </c>
    </row>
    <row r="5" spans="1:12" x14ac:dyDescent="0.25">
      <c r="A5" t="s">
        <v>25</v>
      </c>
      <c r="B5">
        <v>86</v>
      </c>
      <c r="C5">
        <v>986</v>
      </c>
      <c r="E5" t="s">
        <v>109</v>
      </c>
      <c r="F5">
        <v>101</v>
      </c>
      <c r="G5">
        <v>1265</v>
      </c>
      <c r="I5" s="3" t="s">
        <v>3</v>
      </c>
      <c r="J5" s="2">
        <f>C82-C53</f>
        <v>5000</v>
      </c>
      <c r="K5" s="2">
        <v>1642</v>
      </c>
      <c r="L5" s="2">
        <f t="shared" si="0"/>
        <v>6642</v>
      </c>
    </row>
    <row r="6" spans="1:12" x14ac:dyDescent="0.25">
      <c r="A6" t="s">
        <v>26</v>
      </c>
      <c r="B6">
        <v>84</v>
      </c>
      <c r="C6">
        <v>1070</v>
      </c>
      <c r="E6" t="s">
        <v>110</v>
      </c>
      <c r="F6">
        <v>105</v>
      </c>
      <c r="G6">
        <v>1370</v>
      </c>
      <c r="I6" s="3" t="s">
        <v>139</v>
      </c>
      <c r="J6" s="2">
        <v>20011</v>
      </c>
      <c r="K6" s="2">
        <v>11096</v>
      </c>
      <c r="L6" s="2">
        <f t="shared" si="0"/>
        <v>31107</v>
      </c>
    </row>
    <row r="7" spans="1:12" x14ac:dyDescent="0.25">
      <c r="A7" t="s">
        <v>27</v>
      </c>
      <c r="B7">
        <v>123</v>
      </c>
      <c r="C7">
        <v>1193</v>
      </c>
      <c r="E7" t="s">
        <v>111</v>
      </c>
      <c r="F7">
        <v>151</v>
      </c>
      <c r="G7">
        <v>1521</v>
      </c>
    </row>
    <row r="8" spans="1:12" x14ac:dyDescent="0.25">
      <c r="A8" t="s">
        <v>28</v>
      </c>
      <c r="B8">
        <v>352</v>
      </c>
      <c r="C8">
        <v>1545</v>
      </c>
      <c r="E8" t="s">
        <v>112</v>
      </c>
      <c r="F8">
        <v>247</v>
      </c>
      <c r="G8">
        <v>1768</v>
      </c>
    </row>
    <row r="9" spans="1:12" x14ac:dyDescent="0.25">
      <c r="A9" t="s">
        <v>29</v>
      </c>
      <c r="B9">
        <v>102</v>
      </c>
      <c r="C9">
        <v>1647</v>
      </c>
      <c r="E9" t="s">
        <v>113</v>
      </c>
      <c r="F9">
        <v>333</v>
      </c>
      <c r="G9">
        <v>2101</v>
      </c>
    </row>
    <row r="10" spans="1:12" x14ac:dyDescent="0.25">
      <c r="A10" t="s">
        <v>30</v>
      </c>
      <c r="B10">
        <v>915</v>
      </c>
      <c r="C10">
        <v>2562</v>
      </c>
      <c r="E10" t="s">
        <v>114</v>
      </c>
      <c r="F10">
        <v>313</v>
      </c>
      <c r="G10">
        <v>2414</v>
      </c>
    </row>
    <row r="11" spans="1:12" x14ac:dyDescent="0.25">
      <c r="A11" t="s">
        <v>31</v>
      </c>
      <c r="B11">
        <v>101</v>
      </c>
      <c r="C11">
        <v>2663</v>
      </c>
      <c r="E11" t="s">
        <v>115</v>
      </c>
      <c r="F11">
        <v>99</v>
      </c>
      <c r="G11">
        <v>2513</v>
      </c>
    </row>
    <row r="12" spans="1:12" x14ac:dyDescent="0.25">
      <c r="A12" t="s">
        <v>32</v>
      </c>
      <c r="B12">
        <v>105</v>
      </c>
      <c r="C12">
        <v>2768</v>
      </c>
      <c r="E12" t="s">
        <v>116</v>
      </c>
      <c r="F12">
        <v>925</v>
      </c>
      <c r="G12">
        <v>3438</v>
      </c>
    </row>
    <row r="13" spans="1:12" x14ac:dyDescent="0.25">
      <c r="A13" t="s">
        <v>33</v>
      </c>
      <c r="B13">
        <v>107</v>
      </c>
      <c r="C13">
        <v>2875</v>
      </c>
      <c r="E13" t="s">
        <v>117</v>
      </c>
      <c r="F13">
        <v>247</v>
      </c>
      <c r="G13">
        <v>3685</v>
      </c>
    </row>
    <row r="14" spans="1:12" x14ac:dyDescent="0.25">
      <c r="A14" t="s">
        <v>34</v>
      </c>
      <c r="B14">
        <v>301</v>
      </c>
      <c r="C14">
        <v>3176</v>
      </c>
      <c r="E14" t="s">
        <v>118</v>
      </c>
      <c r="F14">
        <v>230</v>
      </c>
      <c r="G14">
        <v>3915</v>
      </c>
    </row>
    <row r="15" spans="1:12" x14ac:dyDescent="0.25">
      <c r="A15" t="s">
        <v>35</v>
      </c>
      <c r="B15">
        <v>481</v>
      </c>
      <c r="C15">
        <v>3657</v>
      </c>
      <c r="E15" t="s">
        <v>119</v>
      </c>
      <c r="F15">
        <v>378</v>
      </c>
      <c r="G15">
        <v>4293</v>
      </c>
    </row>
    <row r="16" spans="1:12" x14ac:dyDescent="0.25">
      <c r="A16" t="s">
        <v>36</v>
      </c>
      <c r="B16">
        <v>151</v>
      </c>
      <c r="C16">
        <v>3808</v>
      </c>
      <c r="E16" t="s">
        <v>120</v>
      </c>
      <c r="F16">
        <v>325</v>
      </c>
      <c r="G16">
        <v>4618</v>
      </c>
    </row>
    <row r="17" spans="1:7" x14ac:dyDescent="0.25">
      <c r="A17" t="s">
        <v>37</v>
      </c>
      <c r="B17">
        <v>151</v>
      </c>
      <c r="C17">
        <v>3959</v>
      </c>
      <c r="E17" t="s">
        <v>121</v>
      </c>
      <c r="F17">
        <v>180</v>
      </c>
      <c r="G17">
        <v>4798</v>
      </c>
    </row>
    <row r="18" spans="1:7" x14ac:dyDescent="0.25">
      <c r="A18" t="s">
        <v>38</v>
      </c>
      <c r="B18">
        <v>230</v>
      </c>
      <c r="C18">
        <v>4189</v>
      </c>
      <c r="E18" t="s">
        <v>122</v>
      </c>
      <c r="F18">
        <v>345</v>
      </c>
      <c r="G18">
        <v>5143</v>
      </c>
    </row>
    <row r="19" spans="1:7" x14ac:dyDescent="0.25">
      <c r="A19" t="s">
        <v>39</v>
      </c>
      <c r="B19">
        <v>249</v>
      </c>
      <c r="C19">
        <v>4438</v>
      </c>
      <c r="E19" t="s">
        <v>123</v>
      </c>
      <c r="F19">
        <v>1144</v>
      </c>
      <c r="G19">
        <v>6287</v>
      </c>
    </row>
    <row r="20" spans="1:7" x14ac:dyDescent="0.25">
      <c r="A20" t="s">
        <v>40</v>
      </c>
      <c r="B20">
        <v>321</v>
      </c>
      <c r="C20">
        <v>4759</v>
      </c>
      <c r="E20" t="s">
        <v>124</v>
      </c>
      <c r="F20">
        <v>323</v>
      </c>
      <c r="G20">
        <v>6610</v>
      </c>
    </row>
    <row r="21" spans="1:7" x14ac:dyDescent="0.25">
      <c r="A21" t="s">
        <v>41</v>
      </c>
      <c r="B21">
        <v>241</v>
      </c>
      <c r="C21">
        <v>5000</v>
      </c>
      <c r="E21" t="s">
        <v>125</v>
      </c>
      <c r="F21">
        <v>539</v>
      </c>
      <c r="G21">
        <v>7149</v>
      </c>
    </row>
    <row r="22" spans="1:7" x14ac:dyDescent="0.25">
      <c r="A22" t="s">
        <v>42</v>
      </c>
      <c r="B22">
        <v>57</v>
      </c>
      <c r="C22">
        <v>5057</v>
      </c>
      <c r="E22" t="s">
        <v>126</v>
      </c>
      <c r="F22">
        <v>361</v>
      </c>
      <c r="G22">
        <v>7510</v>
      </c>
    </row>
    <row r="23" spans="1:7" x14ac:dyDescent="0.25">
      <c r="A23" t="s">
        <v>43</v>
      </c>
      <c r="B23">
        <v>261</v>
      </c>
      <c r="C23">
        <v>5318</v>
      </c>
      <c r="E23" t="s">
        <v>127</v>
      </c>
      <c r="F23">
        <v>1420</v>
      </c>
      <c r="G23">
        <v>8930</v>
      </c>
    </row>
    <row r="24" spans="1:7" x14ac:dyDescent="0.25">
      <c r="A24" t="s">
        <v>44</v>
      </c>
      <c r="B24">
        <v>143</v>
      </c>
      <c r="C24">
        <v>5461</v>
      </c>
      <c r="E24" t="s">
        <v>128</v>
      </c>
      <c r="F24">
        <v>522</v>
      </c>
      <c r="G24">
        <v>9452</v>
      </c>
    </row>
    <row r="25" spans="1:7" x14ac:dyDescent="0.25">
      <c r="A25" t="s">
        <v>45</v>
      </c>
      <c r="B25">
        <v>361</v>
      </c>
      <c r="C25">
        <v>5822</v>
      </c>
      <c r="E25" t="s">
        <v>129</v>
      </c>
      <c r="F25">
        <v>115</v>
      </c>
      <c r="G25">
        <v>9567</v>
      </c>
    </row>
    <row r="26" spans="1:7" x14ac:dyDescent="0.25">
      <c r="A26" t="s">
        <v>46</v>
      </c>
      <c r="B26">
        <v>770</v>
      </c>
      <c r="C26">
        <v>6592</v>
      </c>
      <c r="E26" t="s">
        <v>130</v>
      </c>
      <c r="F26">
        <v>106</v>
      </c>
      <c r="G26">
        <v>9673</v>
      </c>
    </row>
    <row r="27" spans="1:7" x14ac:dyDescent="0.25">
      <c r="A27" t="s">
        <v>47</v>
      </c>
      <c r="B27">
        <v>418</v>
      </c>
      <c r="C27">
        <v>7010</v>
      </c>
      <c r="E27" t="s">
        <v>131</v>
      </c>
      <c r="F27">
        <v>274</v>
      </c>
      <c r="G27">
        <v>9947</v>
      </c>
    </row>
    <row r="28" spans="1:7" x14ac:dyDescent="0.25">
      <c r="A28" t="s">
        <v>48</v>
      </c>
      <c r="B28">
        <v>498</v>
      </c>
      <c r="C28">
        <v>7508</v>
      </c>
      <c r="E28" t="s">
        <v>132</v>
      </c>
      <c r="F28">
        <v>153</v>
      </c>
      <c r="G28">
        <v>10100</v>
      </c>
    </row>
    <row r="29" spans="1:7" x14ac:dyDescent="0.25">
      <c r="A29" t="s">
        <v>49</v>
      </c>
      <c r="B29">
        <v>282</v>
      </c>
      <c r="C29">
        <v>7790</v>
      </c>
      <c r="E29" t="s">
        <v>133</v>
      </c>
      <c r="F29">
        <v>201</v>
      </c>
      <c r="G29">
        <v>10301</v>
      </c>
    </row>
    <row r="30" spans="1:7" x14ac:dyDescent="0.25">
      <c r="A30" t="s">
        <v>50</v>
      </c>
      <c r="B30">
        <v>100</v>
      </c>
      <c r="C30">
        <v>7890</v>
      </c>
      <c r="E30" t="s">
        <v>134</v>
      </c>
      <c r="F30">
        <v>132</v>
      </c>
      <c r="G30">
        <v>10433</v>
      </c>
    </row>
    <row r="31" spans="1:7" x14ac:dyDescent="0.25">
      <c r="A31" t="s">
        <v>51</v>
      </c>
      <c r="B31">
        <v>98</v>
      </c>
      <c r="C31">
        <v>7988</v>
      </c>
      <c r="E31" t="s">
        <v>135</v>
      </c>
      <c r="F31">
        <v>661</v>
      </c>
      <c r="G31">
        <v>11094</v>
      </c>
    </row>
    <row r="32" spans="1:7" x14ac:dyDescent="0.25">
      <c r="A32" t="s">
        <v>52</v>
      </c>
      <c r="B32">
        <v>240</v>
      </c>
      <c r="C32">
        <v>8228</v>
      </c>
    </row>
    <row r="33" spans="1:3" x14ac:dyDescent="0.25">
      <c r="A33" t="s">
        <v>53</v>
      </c>
      <c r="B33">
        <v>132</v>
      </c>
      <c r="C33">
        <v>8360</v>
      </c>
    </row>
    <row r="34" spans="1:3" x14ac:dyDescent="0.25">
      <c r="A34" t="s">
        <v>54</v>
      </c>
      <c r="B34">
        <v>478</v>
      </c>
      <c r="C34">
        <v>8838</v>
      </c>
    </row>
    <row r="35" spans="1:3" x14ac:dyDescent="0.25">
      <c r="A35" t="s">
        <v>55</v>
      </c>
      <c r="B35">
        <v>130</v>
      </c>
      <c r="C35">
        <v>8968</v>
      </c>
    </row>
    <row r="36" spans="1:3" x14ac:dyDescent="0.25">
      <c r="A36" t="s">
        <v>56</v>
      </c>
      <c r="B36">
        <v>87</v>
      </c>
      <c r="C36">
        <v>9055</v>
      </c>
    </row>
    <row r="37" spans="1:3" x14ac:dyDescent="0.25">
      <c r="A37" t="s">
        <v>57</v>
      </c>
      <c r="B37">
        <v>400</v>
      </c>
      <c r="C37">
        <v>9455</v>
      </c>
    </row>
    <row r="38" spans="1:3" x14ac:dyDescent="0.25">
      <c r="A38" t="s">
        <v>58</v>
      </c>
      <c r="B38">
        <v>316</v>
      </c>
      <c r="C38">
        <v>9771</v>
      </c>
    </row>
    <row r="39" spans="1:3" x14ac:dyDescent="0.25">
      <c r="A39" t="s">
        <v>59</v>
      </c>
      <c r="B39">
        <v>197</v>
      </c>
      <c r="C39">
        <v>9968</v>
      </c>
    </row>
    <row r="40" spans="1:3" x14ac:dyDescent="0.25">
      <c r="A40" t="s">
        <v>60</v>
      </c>
      <c r="B40">
        <v>41</v>
      </c>
      <c r="C40">
        <v>10009</v>
      </c>
    </row>
    <row r="41" spans="1:3" x14ac:dyDescent="0.25">
      <c r="A41" t="s">
        <v>61</v>
      </c>
      <c r="B41">
        <v>192</v>
      </c>
      <c r="C41">
        <v>10201</v>
      </c>
    </row>
    <row r="42" spans="1:3" x14ac:dyDescent="0.25">
      <c r="A42" t="s">
        <v>62</v>
      </c>
      <c r="B42">
        <v>240</v>
      </c>
      <c r="C42">
        <v>10441</v>
      </c>
    </row>
    <row r="43" spans="1:3" x14ac:dyDescent="0.25">
      <c r="A43" t="s">
        <v>63</v>
      </c>
      <c r="B43">
        <v>1480</v>
      </c>
      <c r="C43">
        <v>11921</v>
      </c>
    </row>
    <row r="44" spans="1:3" x14ac:dyDescent="0.25">
      <c r="A44" t="s">
        <v>64</v>
      </c>
      <c r="B44">
        <v>43</v>
      </c>
      <c r="C44">
        <v>11964</v>
      </c>
    </row>
    <row r="45" spans="1:3" x14ac:dyDescent="0.25">
      <c r="A45" t="s">
        <v>65</v>
      </c>
      <c r="B45">
        <v>375</v>
      </c>
      <c r="C45">
        <v>12339</v>
      </c>
    </row>
    <row r="46" spans="1:3" x14ac:dyDescent="0.25">
      <c r="A46" t="s">
        <v>66</v>
      </c>
      <c r="B46">
        <v>207</v>
      </c>
      <c r="C46">
        <v>12546</v>
      </c>
    </row>
    <row r="47" spans="1:3" x14ac:dyDescent="0.25">
      <c r="A47" t="s">
        <v>67</v>
      </c>
      <c r="B47">
        <v>144</v>
      </c>
      <c r="C47">
        <v>12690</v>
      </c>
    </row>
    <row r="48" spans="1:3" x14ac:dyDescent="0.25">
      <c r="A48" t="s">
        <v>68</v>
      </c>
      <c r="B48">
        <v>173</v>
      </c>
      <c r="C48">
        <v>12863</v>
      </c>
    </row>
    <row r="49" spans="1:3" x14ac:dyDescent="0.25">
      <c r="A49" t="s">
        <v>69</v>
      </c>
      <c r="B49">
        <v>290</v>
      </c>
      <c r="C49">
        <v>13153</v>
      </c>
    </row>
    <row r="50" spans="1:3" x14ac:dyDescent="0.25">
      <c r="A50" t="s">
        <v>70</v>
      </c>
      <c r="B50">
        <v>597</v>
      </c>
      <c r="C50">
        <v>13750</v>
      </c>
    </row>
    <row r="51" spans="1:3" x14ac:dyDescent="0.25">
      <c r="A51" t="s">
        <v>71</v>
      </c>
      <c r="B51">
        <v>325</v>
      </c>
      <c r="C51">
        <v>14075</v>
      </c>
    </row>
    <row r="52" spans="1:3" x14ac:dyDescent="0.25">
      <c r="A52" t="s">
        <v>72</v>
      </c>
      <c r="B52">
        <v>699</v>
      </c>
      <c r="C52">
        <v>14774</v>
      </c>
    </row>
    <row r="53" spans="1:3" x14ac:dyDescent="0.25">
      <c r="A53" t="s">
        <v>73</v>
      </c>
      <c r="B53">
        <v>237</v>
      </c>
      <c r="C53">
        <v>15011</v>
      </c>
    </row>
    <row r="54" spans="1:3" x14ac:dyDescent="0.25">
      <c r="A54" t="s">
        <v>74</v>
      </c>
      <c r="B54">
        <v>254</v>
      </c>
      <c r="C54">
        <v>15265</v>
      </c>
    </row>
    <row r="55" spans="1:3" x14ac:dyDescent="0.25">
      <c r="A55" t="s">
        <v>75</v>
      </c>
      <c r="B55">
        <v>624</v>
      </c>
      <c r="C55">
        <v>15889</v>
      </c>
    </row>
    <row r="56" spans="1:3" x14ac:dyDescent="0.25">
      <c r="A56" t="s">
        <v>76</v>
      </c>
      <c r="B56">
        <v>39</v>
      </c>
      <c r="C56">
        <v>15928</v>
      </c>
    </row>
    <row r="57" spans="1:3" x14ac:dyDescent="0.25">
      <c r="A57" t="s">
        <v>77</v>
      </c>
      <c r="B57">
        <v>18</v>
      </c>
      <c r="C57">
        <v>15946</v>
      </c>
    </row>
    <row r="58" spans="1:3" x14ac:dyDescent="0.25">
      <c r="A58" t="s">
        <v>78</v>
      </c>
      <c r="B58">
        <v>198</v>
      </c>
      <c r="C58">
        <v>16144</v>
      </c>
    </row>
    <row r="59" spans="1:3" x14ac:dyDescent="0.25">
      <c r="A59" t="s">
        <v>79</v>
      </c>
      <c r="B59">
        <v>264</v>
      </c>
      <c r="C59">
        <v>16408</v>
      </c>
    </row>
    <row r="60" spans="1:3" x14ac:dyDescent="0.25">
      <c r="A60" t="s">
        <v>80</v>
      </c>
      <c r="B60">
        <v>121</v>
      </c>
      <c r="C60">
        <v>16529</v>
      </c>
    </row>
    <row r="61" spans="1:3" x14ac:dyDescent="0.25">
      <c r="A61" t="s">
        <v>81</v>
      </c>
      <c r="B61">
        <v>64</v>
      </c>
      <c r="C61">
        <v>16593</v>
      </c>
    </row>
    <row r="62" spans="1:3" x14ac:dyDescent="0.25">
      <c r="A62" t="s">
        <v>82</v>
      </c>
      <c r="B62">
        <v>98</v>
      </c>
      <c r="C62">
        <v>16691</v>
      </c>
    </row>
    <row r="63" spans="1:3" x14ac:dyDescent="0.25">
      <c r="A63" t="s">
        <v>83</v>
      </c>
      <c r="B63">
        <v>32</v>
      </c>
      <c r="C63">
        <v>16723</v>
      </c>
    </row>
    <row r="64" spans="1:3" x14ac:dyDescent="0.25">
      <c r="A64" t="s">
        <v>84</v>
      </c>
      <c r="B64">
        <v>102</v>
      </c>
      <c r="C64">
        <v>16825</v>
      </c>
    </row>
    <row r="65" spans="1:3" x14ac:dyDescent="0.25">
      <c r="A65" t="s">
        <v>85</v>
      </c>
      <c r="B65">
        <v>252</v>
      </c>
      <c r="C65">
        <v>17077</v>
      </c>
    </row>
    <row r="66" spans="1:3" x14ac:dyDescent="0.25">
      <c r="A66" t="s">
        <v>86</v>
      </c>
      <c r="B66">
        <v>131</v>
      </c>
      <c r="C66">
        <v>17208</v>
      </c>
    </row>
    <row r="67" spans="1:3" x14ac:dyDescent="0.25">
      <c r="A67" t="s">
        <v>87</v>
      </c>
      <c r="B67">
        <v>126</v>
      </c>
      <c r="C67">
        <v>17334</v>
      </c>
    </row>
    <row r="68" spans="1:3" x14ac:dyDescent="0.25">
      <c r="A68" t="s">
        <v>88</v>
      </c>
      <c r="B68">
        <v>186</v>
      </c>
      <c r="C68">
        <v>17520</v>
      </c>
    </row>
    <row r="69" spans="1:3" x14ac:dyDescent="0.25">
      <c r="A69" t="s">
        <v>89</v>
      </c>
      <c r="B69">
        <v>114</v>
      </c>
      <c r="C69">
        <v>17634</v>
      </c>
    </row>
    <row r="70" spans="1:3" x14ac:dyDescent="0.25">
      <c r="A70" t="s">
        <v>90</v>
      </c>
      <c r="B70">
        <v>421</v>
      </c>
      <c r="C70">
        <v>18055</v>
      </c>
    </row>
    <row r="71" spans="1:3" x14ac:dyDescent="0.25">
      <c r="A71" t="s">
        <v>91</v>
      </c>
      <c r="B71">
        <v>258</v>
      </c>
      <c r="C71">
        <v>18313</v>
      </c>
    </row>
    <row r="72" spans="1:3" x14ac:dyDescent="0.25">
      <c r="A72" t="s">
        <v>92</v>
      </c>
      <c r="B72">
        <v>129</v>
      </c>
      <c r="C72">
        <v>18442</v>
      </c>
    </row>
    <row r="73" spans="1:3" x14ac:dyDescent="0.25">
      <c r="A73" t="s">
        <v>93</v>
      </c>
      <c r="B73">
        <v>100</v>
      </c>
      <c r="C73">
        <v>18542</v>
      </c>
    </row>
    <row r="74" spans="1:3" x14ac:dyDescent="0.25">
      <c r="A74" t="s">
        <v>94</v>
      </c>
      <c r="B74">
        <v>246</v>
      </c>
      <c r="C74">
        <v>18788</v>
      </c>
    </row>
    <row r="75" spans="1:3" x14ac:dyDescent="0.25">
      <c r="A75" t="s">
        <v>95</v>
      </c>
      <c r="B75">
        <v>240</v>
      </c>
      <c r="C75">
        <v>19028</v>
      </c>
    </row>
    <row r="76" spans="1:3" x14ac:dyDescent="0.25">
      <c r="A76" t="s">
        <v>96</v>
      </c>
      <c r="B76">
        <v>169</v>
      </c>
      <c r="C76">
        <v>19197</v>
      </c>
    </row>
    <row r="77" spans="1:3" x14ac:dyDescent="0.25">
      <c r="A77" t="s">
        <v>97</v>
      </c>
      <c r="B77">
        <v>136</v>
      </c>
      <c r="C77">
        <v>19333</v>
      </c>
    </row>
    <row r="78" spans="1:3" x14ac:dyDescent="0.25">
      <c r="A78" t="s">
        <v>98</v>
      </c>
      <c r="B78">
        <v>266</v>
      </c>
      <c r="C78">
        <v>19599</v>
      </c>
    </row>
    <row r="79" spans="1:3" x14ac:dyDescent="0.25">
      <c r="A79" t="s">
        <v>99</v>
      </c>
      <c r="B79">
        <v>69</v>
      </c>
      <c r="C79">
        <v>19668</v>
      </c>
    </row>
    <row r="80" spans="1:3" x14ac:dyDescent="0.25">
      <c r="A80" t="s">
        <v>100</v>
      </c>
      <c r="B80">
        <v>187</v>
      </c>
      <c r="C80">
        <v>19855</v>
      </c>
    </row>
    <row r="81" spans="1:3" x14ac:dyDescent="0.25">
      <c r="A81" t="s">
        <v>101</v>
      </c>
      <c r="B81">
        <v>98</v>
      </c>
      <c r="C81">
        <v>19953</v>
      </c>
    </row>
    <row r="82" spans="1:3" x14ac:dyDescent="0.25">
      <c r="A82" t="s">
        <v>102</v>
      </c>
      <c r="B82">
        <v>58</v>
      </c>
      <c r="C82">
        <v>20011</v>
      </c>
    </row>
    <row r="83" spans="1:3" x14ac:dyDescent="0.25">
      <c r="A83" t="s">
        <v>103</v>
      </c>
      <c r="B83">
        <v>400</v>
      </c>
      <c r="C83">
        <v>20411</v>
      </c>
    </row>
    <row r="84" spans="1:3" x14ac:dyDescent="0.25">
      <c r="A84" t="s">
        <v>104</v>
      </c>
      <c r="B84">
        <v>44</v>
      </c>
      <c r="C84">
        <v>20455</v>
      </c>
    </row>
    <row r="86" spans="1:3" x14ac:dyDescent="0.25">
      <c r="A86" t="s">
        <v>105</v>
      </c>
      <c r="B86">
        <v>510</v>
      </c>
      <c r="C86">
        <v>510</v>
      </c>
    </row>
    <row r="87" spans="1:3" x14ac:dyDescent="0.25">
      <c r="A87" t="s">
        <v>106</v>
      </c>
      <c r="B87">
        <v>225</v>
      </c>
      <c r="C87">
        <v>735</v>
      </c>
    </row>
    <row r="88" spans="1:3" x14ac:dyDescent="0.25">
      <c r="A88" t="s">
        <v>107</v>
      </c>
      <c r="B88">
        <v>274</v>
      </c>
      <c r="C88">
        <v>1009</v>
      </c>
    </row>
    <row r="89" spans="1:3" x14ac:dyDescent="0.25">
      <c r="A89" t="s">
        <v>108</v>
      </c>
      <c r="B89">
        <v>155</v>
      </c>
      <c r="C89">
        <v>1164</v>
      </c>
    </row>
    <row r="90" spans="1:3" x14ac:dyDescent="0.25">
      <c r="A90" t="s">
        <v>109</v>
      </c>
      <c r="B90">
        <v>101</v>
      </c>
      <c r="C90">
        <v>1265</v>
      </c>
    </row>
    <row r="91" spans="1:3" x14ac:dyDescent="0.25">
      <c r="A91" t="s">
        <v>110</v>
      </c>
      <c r="B91">
        <v>105</v>
      </c>
      <c r="C91">
        <v>1370</v>
      </c>
    </row>
    <row r="92" spans="1:3" x14ac:dyDescent="0.25">
      <c r="A92" t="s">
        <v>111</v>
      </c>
      <c r="B92">
        <v>151</v>
      </c>
      <c r="C92">
        <v>1521</v>
      </c>
    </row>
    <row r="93" spans="1:3" x14ac:dyDescent="0.25">
      <c r="A93" t="s">
        <v>112</v>
      </c>
      <c r="B93">
        <v>247</v>
      </c>
      <c r="C93">
        <v>1768</v>
      </c>
    </row>
    <row r="94" spans="1:3" x14ac:dyDescent="0.25">
      <c r="A94" t="s">
        <v>113</v>
      </c>
      <c r="B94">
        <v>333</v>
      </c>
      <c r="C94">
        <v>2101</v>
      </c>
    </row>
    <row r="95" spans="1:3" x14ac:dyDescent="0.25">
      <c r="A95" t="s">
        <v>114</v>
      </c>
      <c r="B95">
        <v>313</v>
      </c>
      <c r="C95">
        <v>2414</v>
      </c>
    </row>
    <row r="96" spans="1:3" x14ac:dyDescent="0.25">
      <c r="A96" t="s">
        <v>115</v>
      </c>
      <c r="B96">
        <v>99</v>
      </c>
      <c r="C96">
        <v>2513</v>
      </c>
    </row>
    <row r="97" spans="1:3" x14ac:dyDescent="0.25">
      <c r="A97" t="s">
        <v>116</v>
      </c>
      <c r="B97">
        <v>925</v>
      </c>
      <c r="C97">
        <v>3438</v>
      </c>
    </row>
    <row r="98" spans="1:3" x14ac:dyDescent="0.25">
      <c r="A98" t="s">
        <v>117</v>
      </c>
      <c r="B98">
        <v>247</v>
      </c>
      <c r="C98">
        <v>3685</v>
      </c>
    </row>
    <row r="99" spans="1:3" x14ac:dyDescent="0.25">
      <c r="A99" t="s">
        <v>118</v>
      </c>
      <c r="B99">
        <v>230</v>
      </c>
      <c r="C99">
        <v>3915</v>
      </c>
    </row>
    <row r="100" spans="1:3" x14ac:dyDescent="0.25">
      <c r="A100" t="s">
        <v>119</v>
      </c>
      <c r="B100">
        <v>378</v>
      </c>
      <c r="C100">
        <v>4293</v>
      </c>
    </row>
    <row r="101" spans="1:3" x14ac:dyDescent="0.25">
      <c r="A101" t="s">
        <v>120</v>
      </c>
      <c r="B101">
        <v>325</v>
      </c>
      <c r="C101">
        <v>4618</v>
      </c>
    </row>
    <row r="102" spans="1:3" x14ac:dyDescent="0.25">
      <c r="A102" t="s">
        <v>121</v>
      </c>
      <c r="B102">
        <v>180</v>
      </c>
      <c r="C102">
        <v>4798</v>
      </c>
    </row>
    <row r="103" spans="1:3" x14ac:dyDescent="0.25">
      <c r="A103" t="s">
        <v>122</v>
      </c>
      <c r="B103">
        <v>345</v>
      </c>
      <c r="C103">
        <v>5143</v>
      </c>
    </row>
    <row r="104" spans="1:3" x14ac:dyDescent="0.25">
      <c r="A104" t="s">
        <v>123</v>
      </c>
      <c r="B104">
        <v>1144</v>
      </c>
      <c r="C104">
        <v>6287</v>
      </c>
    </row>
    <row r="105" spans="1:3" x14ac:dyDescent="0.25">
      <c r="A105" t="s">
        <v>124</v>
      </c>
      <c r="B105">
        <v>323</v>
      </c>
      <c r="C105">
        <v>6610</v>
      </c>
    </row>
    <row r="106" spans="1:3" x14ac:dyDescent="0.25">
      <c r="A106" t="s">
        <v>125</v>
      </c>
      <c r="B106">
        <v>539</v>
      </c>
      <c r="C106">
        <v>7149</v>
      </c>
    </row>
    <row r="107" spans="1:3" x14ac:dyDescent="0.25">
      <c r="A107" t="s">
        <v>126</v>
      </c>
      <c r="B107">
        <v>361</v>
      </c>
      <c r="C107">
        <v>7510</v>
      </c>
    </row>
    <row r="108" spans="1:3" x14ac:dyDescent="0.25">
      <c r="A108" t="s">
        <v>127</v>
      </c>
      <c r="B108">
        <v>1420</v>
      </c>
      <c r="C108">
        <v>8930</v>
      </c>
    </row>
    <row r="109" spans="1:3" x14ac:dyDescent="0.25">
      <c r="A109" t="s">
        <v>128</v>
      </c>
      <c r="B109">
        <v>522</v>
      </c>
      <c r="C109">
        <v>9452</v>
      </c>
    </row>
    <row r="110" spans="1:3" x14ac:dyDescent="0.25">
      <c r="A110" t="s">
        <v>129</v>
      </c>
      <c r="B110">
        <v>115</v>
      </c>
      <c r="C110">
        <v>9567</v>
      </c>
    </row>
    <row r="111" spans="1:3" x14ac:dyDescent="0.25">
      <c r="A111" t="s">
        <v>130</v>
      </c>
      <c r="B111">
        <v>106</v>
      </c>
      <c r="C111">
        <v>9673</v>
      </c>
    </row>
    <row r="112" spans="1:3" x14ac:dyDescent="0.25">
      <c r="A112" t="s">
        <v>131</v>
      </c>
      <c r="B112">
        <v>274</v>
      </c>
      <c r="C112">
        <v>9947</v>
      </c>
    </row>
    <row r="113" spans="1:3" x14ac:dyDescent="0.25">
      <c r="A113" t="s">
        <v>132</v>
      </c>
      <c r="B113">
        <v>153</v>
      </c>
      <c r="C113">
        <v>10100</v>
      </c>
    </row>
    <row r="114" spans="1:3" x14ac:dyDescent="0.25">
      <c r="A114" t="s">
        <v>133</v>
      </c>
      <c r="B114">
        <v>201</v>
      </c>
      <c r="C114">
        <v>10301</v>
      </c>
    </row>
    <row r="115" spans="1:3" x14ac:dyDescent="0.25">
      <c r="A115" t="s">
        <v>134</v>
      </c>
      <c r="B115">
        <v>132</v>
      </c>
      <c r="C115">
        <v>10433</v>
      </c>
    </row>
    <row r="116" spans="1:3" x14ac:dyDescent="0.25">
      <c r="A116" t="s">
        <v>135</v>
      </c>
      <c r="B116">
        <v>661</v>
      </c>
      <c r="C116">
        <v>11094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25" zoomScale="130" zoomScaleNormal="130" workbookViewId="0">
      <selection activeCell="A73" sqref="A73:H75"/>
    </sheetView>
  </sheetViews>
  <sheetFormatPr defaultRowHeight="15" x14ac:dyDescent="0.25"/>
  <cols>
    <col min="1" max="1" width="20.85546875" customWidth="1"/>
  </cols>
  <sheetData>
    <row r="1" spans="1:17" x14ac:dyDescent="0.25">
      <c r="A1" s="17" t="s">
        <v>145</v>
      </c>
      <c r="B1" s="17"/>
      <c r="C1" s="17"/>
      <c r="D1" s="17"/>
      <c r="E1" s="17"/>
      <c r="F1" s="17"/>
      <c r="G1" s="17"/>
      <c r="H1" s="17"/>
      <c r="I1" s="2"/>
      <c r="J1" s="17" t="s">
        <v>159</v>
      </c>
      <c r="K1" s="17"/>
      <c r="L1" s="17"/>
      <c r="M1" s="17"/>
      <c r="N1" s="17"/>
      <c r="O1" s="17"/>
      <c r="P1" s="17"/>
      <c r="Q1" s="17"/>
    </row>
    <row r="2" spans="1:17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3" t="s">
        <v>8</v>
      </c>
      <c r="K2" s="3" t="s">
        <v>9</v>
      </c>
      <c r="L2" s="3" t="s">
        <v>10</v>
      </c>
      <c r="M2" s="3" t="s">
        <v>11</v>
      </c>
      <c r="N2" s="3" t="s">
        <v>4</v>
      </c>
      <c r="O2" s="3" t="s">
        <v>5</v>
      </c>
      <c r="P2" s="3" t="s">
        <v>6</v>
      </c>
      <c r="Q2" s="3" t="s">
        <v>7</v>
      </c>
    </row>
    <row r="3" spans="1:17" x14ac:dyDescent="0.25">
      <c r="A3" s="3" t="s">
        <v>0</v>
      </c>
      <c r="B3" s="2">
        <v>92.7</v>
      </c>
      <c r="C3" s="2">
        <v>47.63</v>
      </c>
      <c r="D3" s="2">
        <v>99.61</v>
      </c>
      <c r="E3" s="2">
        <v>1515</v>
      </c>
      <c r="F3" s="2">
        <v>6</v>
      </c>
      <c r="G3" s="2">
        <v>1666</v>
      </c>
      <c r="H3" s="2">
        <v>1521</v>
      </c>
      <c r="I3" s="2"/>
      <c r="J3" s="3" t="s">
        <v>0</v>
      </c>
      <c r="K3" s="2">
        <v>94.42</v>
      </c>
      <c r="L3" s="2">
        <v>70.11</v>
      </c>
      <c r="M3" s="2">
        <v>94.67</v>
      </c>
      <c r="N3" s="2">
        <v>1440</v>
      </c>
      <c r="O3" s="2">
        <v>81</v>
      </c>
      <c r="P3" s="2">
        <v>614</v>
      </c>
      <c r="Q3" s="2">
        <v>1521</v>
      </c>
    </row>
    <row r="4" spans="1:17" x14ac:dyDescent="0.25">
      <c r="A4" s="3" t="s">
        <v>1</v>
      </c>
      <c r="B4" s="2">
        <v>50.3</v>
      </c>
      <c r="C4" s="2">
        <v>95.95</v>
      </c>
      <c r="D4" s="2">
        <v>51.95</v>
      </c>
      <c r="E4" s="2">
        <v>1610</v>
      </c>
      <c r="F4" s="2">
        <v>1489</v>
      </c>
      <c r="G4" s="2">
        <v>68</v>
      </c>
      <c r="H4" s="2">
        <v>3099</v>
      </c>
      <c r="I4" s="2"/>
      <c r="J4" s="3" t="s">
        <v>1</v>
      </c>
      <c r="K4" s="2">
        <v>67.069999999999993</v>
      </c>
      <c r="L4" s="2">
        <v>84.91</v>
      </c>
      <c r="M4" s="2">
        <v>77.510000000000005</v>
      </c>
      <c r="N4" s="2">
        <v>2402</v>
      </c>
      <c r="O4" s="2">
        <v>697</v>
      </c>
      <c r="P4" s="2">
        <v>427</v>
      </c>
      <c r="Q4" s="2">
        <v>3099</v>
      </c>
    </row>
    <row r="5" spans="1:17" x14ac:dyDescent="0.25">
      <c r="A5" s="3" t="s">
        <v>2</v>
      </c>
      <c r="B5" s="2">
        <v>71.739999999999995</v>
      </c>
      <c r="C5" s="2">
        <v>85.24</v>
      </c>
      <c r="D5" s="2">
        <v>79.540000000000006</v>
      </c>
      <c r="E5" s="2">
        <v>3845</v>
      </c>
      <c r="F5" s="2">
        <v>989</v>
      </c>
      <c r="G5" s="2">
        <v>666</v>
      </c>
      <c r="H5" s="2">
        <v>4834</v>
      </c>
      <c r="I5" s="2"/>
      <c r="J5" s="3" t="s">
        <v>2</v>
      </c>
      <c r="K5" s="2">
        <v>61.63</v>
      </c>
      <c r="L5" s="2">
        <v>91.51</v>
      </c>
      <c r="M5" s="2">
        <v>67.31</v>
      </c>
      <c r="N5" s="2">
        <v>3254</v>
      </c>
      <c r="O5" s="2">
        <v>1580</v>
      </c>
      <c r="P5" s="2">
        <v>302</v>
      </c>
      <c r="Q5" s="2">
        <v>4834</v>
      </c>
    </row>
    <row r="6" spans="1:17" x14ac:dyDescent="0.25">
      <c r="A6" s="3" t="s">
        <v>3</v>
      </c>
      <c r="B6" s="2">
        <v>65.81</v>
      </c>
      <c r="C6" s="2">
        <v>65.81</v>
      </c>
      <c r="D6" s="2">
        <v>100</v>
      </c>
      <c r="E6" s="2">
        <v>1642</v>
      </c>
      <c r="F6" s="2">
        <v>0</v>
      </c>
      <c r="G6" s="2">
        <v>853</v>
      </c>
      <c r="H6" s="2">
        <v>1642</v>
      </c>
      <c r="I6" s="2"/>
      <c r="J6" s="3" t="s">
        <v>3</v>
      </c>
      <c r="K6" s="2">
        <v>58.58</v>
      </c>
      <c r="L6" s="2">
        <v>58.58</v>
      </c>
      <c r="M6" s="2">
        <v>100</v>
      </c>
      <c r="N6" s="2">
        <v>1642</v>
      </c>
      <c r="O6" s="2">
        <v>0</v>
      </c>
      <c r="P6" s="2">
        <v>1161</v>
      </c>
      <c r="Q6" s="2">
        <v>1642</v>
      </c>
    </row>
    <row r="7" spans="1:17" x14ac:dyDescent="0.25">
      <c r="A7" s="3" t="s">
        <v>12</v>
      </c>
      <c r="B7" s="3">
        <v>67.739999999999995</v>
      </c>
      <c r="C7" s="3">
        <v>80.2</v>
      </c>
      <c r="D7" s="3">
        <v>77.61</v>
      </c>
      <c r="E7" s="2">
        <v>8612</v>
      </c>
      <c r="F7" s="2">
        <v>2484</v>
      </c>
      <c r="G7" s="2">
        <v>3253</v>
      </c>
      <c r="H7" s="2">
        <v>11096</v>
      </c>
      <c r="I7" s="2"/>
      <c r="J7" s="3" t="s">
        <v>12</v>
      </c>
      <c r="K7" s="3">
        <v>67.19</v>
      </c>
      <c r="L7" s="3">
        <v>81.86</v>
      </c>
      <c r="M7" s="3">
        <v>78.75</v>
      </c>
      <c r="N7" s="2">
        <v>8738</v>
      </c>
      <c r="O7" s="2">
        <v>2358</v>
      </c>
      <c r="P7" s="2">
        <v>2504</v>
      </c>
      <c r="Q7" s="2">
        <v>11096</v>
      </c>
    </row>
    <row r="8" spans="1:17" x14ac:dyDescent="0.25">
      <c r="A8" s="17" t="s">
        <v>159</v>
      </c>
      <c r="B8" s="17"/>
      <c r="C8" s="17"/>
      <c r="D8" s="17"/>
      <c r="E8" s="17"/>
      <c r="F8" s="17"/>
      <c r="G8" s="17"/>
      <c r="H8" s="17"/>
    </row>
    <row r="9" spans="1:17" x14ac:dyDescent="0.25">
      <c r="A9" s="3" t="s">
        <v>8</v>
      </c>
      <c r="B9" s="3" t="s">
        <v>9</v>
      </c>
      <c r="C9" s="3" t="s">
        <v>10</v>
      </c>
      <c r="D9" s="3" t="s">
        <v>11</v>
      </c>
      <c r="E9" s="3" t="s">
        <v>4</v>
      </c>
      <c r="F9" s="3" t="s">
        <v>5</v>
      </c>
      <c r="G9" s="3" t="s">
        <v>6</v>
      </c>
      <c r="H9" s="3" t="s">
        <v>7</v>
      </c>
    </row>
    <row r="10" spans="1:17" x14ac:dyDescent="0.25">
      <c r="A10" s="3" t="s">
        <v>0</v>
      </c>
      <c r="B10" s="2">
        <v>94.42</v>
      </c>
      <c r="C10" s="2">
        <v>70.11</v>
      </c>
      <c r="D10" s="2">
        <v>94.67</v>
      </c>
      <c r="E10" s="2">
        <v>1440</v>
      </c>
      <c r="F10" s="2">
        <v>81</v>
      </c>
      <c r="G10" s="2">
        <v>614</v>
      </c>
      <c r="H10" s="2">
        <v>1521</v>
      </c>
    </row>
    <row r="11" spans="1:17" x14ac:dyDescent="0.25">
      <c r="A11" s="3" t="s">
        <v>1</v>
      </c>
      <c r="B11" s="2">
        <v>67.069999999999993</v>
      </c>
      <c r="C11" s="2">
        <v>84.91</v>
      </c>
      <c r="D11" s="2">
        <v>77.510000000000005</v>
      </c>
      <c r="E11" s="2">
        <v>2402</v>
      </c>
      <c r="F11" s="2">
        <v>697</v>
      </c>
      <c r="G11" s="2">
        <v>427</v>
      </c>
      <c r="H11" s="2">
        <v>3099</v>
      </c>
    </row>
    <row r="12" spans="1:17" x14ac:dyDescent="0.25">
      <c r="A12" s="3" t="s">
        <v>2</v>
      </c>
      <c r="B12" s="2">
        <v>61.63</v>
      </c>
      <c r="C12" s="2">
        <v>91.51</v>
      </c>
      <c r="D12" s="2">
        <v>67.31</v>
      </c>
      <c r="E12" s="2">
        <v>3254</v>
      </c>
      <c r="F12" s="2">
        <v>1580</v>
      </c>
      <c r="G12" s="2">
        <v>302</v>
      </c>
      <c r="H12" s="2">
        <v>4834</v>
      </c>
      <c r="J12" s="5"/>
    </row>
    <row r="13" spans="1:17" x14ac:dyDescent="0.25">
      <c r="A13" s="3" t="s">
        <v>3</v>
      </c>
      <c r="B13" s="2">
        <v>58.58</v>
      </c>
      <c r="C13" s="2">
        <v>58.58</v>
      </c>
      <c r="D13" s="2">
        <v>100</v>
      </c>
      <c r="E13" s="2">
        <v>1642</v>
      </c>
      <c r="F13" s="2">
        <v>0</v>
      </c>
      <c r="G13" s="2">
        <v>1161</v>
      </c>
      <c r="H13" s="2">
        <v>1642</v>
      </c>
      <c r="I13" s="2"/>
    </row>
    <row r="14" spans="1:17" x14ac:dyDescent="0.25">
      <c r="A14" s="3" t="s">
        <v>12</v>
      </c>
      <c r="B14" s="3">
        <v>67.19</v>
      </c>
      <c r="C14" s="3">
        <v>81.86</v>
      </c>
      <c r="D14" s="3">
        <v>78.75</v>
      </c>
      <c r="E14" s="2">
        <v>8738</v>
      </c>
      <c r="F14" s="2">
        <v>2358</v>
      </c>
      <c r="G14" s="2">
        <v>2504</v>
      </c>
      <c r="H14" s="2">
        <v>11096</v>
      </c>
      <c r="I14" s="2"/>
    </row>
    <row r="15" spans="1:17" x14ac:dyDescent="0.25">
      <c r="I15" s="2"/>
    </row>
    <row r="16" spans="1:17" x14ac:dyDescent="0.25">
      <c r="I16" s="2"/>
    </row>
    <row r="17" spans="1:9" x14ac:dyDescent="0.25">
      <c r="I17" s="2"/>
    </row>
    <row r="18" spans="1:9" x14ac:dyDescent="0.25">
      <c r="I18" s="2"/>
    </row>
    <row r="19" spans="1:9" x14ac:dyDescent="0.25">
      <c r="I19" s="2"/>
    </row>
    <row r="20" spans="1:9" x14ac:dyDescent="0.25">
      <c r="A20" s="17" t="s">
        <v>157</v>
      </c>
      <c r="B20" s="17"/>
      <c r="C20" s="17"/>
      <c r="D20" s="17"/>
      <c r="E20" s="17"/>
      <c r="F20" s="17"/>
      <c r="G20" s="17"/>
      <c r="H20" s="17"/>
      <c r="I20" s="2"/>
    </row>
    <row r="21" spans="1:9" x14ac:dyDescent="0.25">
      <c r="A21" s="3" t="s">
        <v>8</v>
      </c>
      <c r="B21" s="3" t="s">
        <v>9</v>
      </c>
      <c r="C21" s="3" t="s">
        <v>10</v>
      </c>
      <c r="D21" s="3" t="s">
        <v>11</v>
      </c>
      <c r="E21" s="3" t="s">
        <v>4</v>
      </c>
      <c r="F21" s="3" t="s">
        <v>5</v>
      </c>
      <c r="G21" s="3" t="s">
        <v>6</v>
      </c>
      <c r="H21" s="3" t="s">
        <v>7</v>
      </c>
    </row>
    <row r="22" spans="1:9" x14ac:dyDescent="0.25">
      <c r="A22" s="3" t="s">
        <v>0</v>
      </c>
      <c r="B22" s="2">
        <v>90.91</v>
      </c>
      <c r="C22" s="2">
        <v>59.99</v>
      </c>
      <c r="D22" s="2">
        <v>95.37</v>
      </c>
      <c r="E22" s="2">
        <v>2305</v>
      </c>
      <c r="F22" s="2">
        <v>112</v>
      </c>
      <c r="G22" s="2">
        <v>1537</v>
      </c>
      <c r="H22" s="2">
        <v>2417</v>
      </c>
    </row>
    <row r="23" spans="1:9" x14ac:dyDescent="0.25">
      <c r="A23" s="3" t="s">
        <v>1</v>
      </c>
      <c r="B23" s="2">
        <v>58.51</v>
      </c>
      <c r="C23" s="2">
        <v>92.22</v>
      </c>
      <c r="D23" s="2">
        <v>63.03</v>
      </c>
      <c r="E23" s="2">
        <v>2312</v>
      </c>
      <c r="F23" s="2">
        <v>1356</v>
      </c>
      <c r="G23" s="2">
        <v>195</v>
      </c>
      <c r="H23" s="2">
        <v>3668</v>
      </c>
    </row>
    <row r="24" spans="1:9" x14ac:dyDescent="0.25">
      <c r="A24" s="3" t="s">
        <v>2</v>
      </c>
      <c r="B24" s="2">
        <v>58.38</v>
      </c>
      <c r="C24" s="2">
        <v>71.89</v>
      </c>
      <c r="D24" s="2">
        <v>72.599999999999994</v>
      </c>
      <c r="E24" s="2">
        <v>1982</v>
      </c>
      <c r="F24" s="2">
        <v>748</v>
      </c>
      <c r="G24" s="2">
        <v>775</v>
      </c>
      <c r="H24" s="2">
        <v>2730</v>
      </c>
    </row>
    <row r="25" spans="1:9" x14ac:dyDescent="0.25">
      <c r="A25" s="3" t="s">
        <v>3</v>
      </c>
      <c r="B25" s="2">
        <v>37.64</v>
      </c>
      <c r="C25" s="2">
        <v>45.63</v>
      </c>
      <c r="D25" s="2">
        <v>79.3</v>
      </c>
      <c r="E25" s="2">
        <v>820</v>
      </c>
      <c r="F25" s="2">
        <v>214</v>
      </c>
      <c r="G25" s="2">
        <v>977</v>
      </c>
      <c r="H25" s="2">
        <v>1034</v>
      </c>
    </row>
    <row r="26" spans="1:9" x14ac:dyDescent="0.25">
      <c r="A26" s="3" t="s">
        <v>155</v>
      </c>
      <c r="B26" s="3">
        <v>64.23</v>
      </c>
      <c r="C26" s="3">
        <v>73.790000000000006</v>
      </c>
      <c r="D26" s="3">
        <v>75.33</v>
      </c>
      <c r="E26" s="2">
        <v>7419</v>
      </c>
      <c r="F26" s="2">
        <v>2430</v>
      </c>
      <c r="G26" s="2">
        <v>3484</v>
      </c>
      <c r="H26" s="2">
        <v>9849</v>
      </c>
    </row>
    <row r="27" spans="1:9" x14ac:dyDescent="0.25">
      <c r="A27" s="3" t="s">
        <v>156</v>
      </c>
      <c r="B27" s="3">
        <v>61.36</v>
      </c>
      <c r="C27" s="3">
        <v>67.430000000000007</v>
      </c>
      <c r="D27" s="3">
        <v>77.58</v>
      </c>
      <c r="E27" s="2"/>
      <c r="F27" s="2"/>
      <c r="G27" s="2"/>
      <c r="H27" s="2"/>
    </row>
    <row r="28" spans="1:9" x14ac:dyDescent="0.25">
      <c r="A28" s="17" t="s">
        <v>158</v>
      </c>
      <c r="B28" s="17"/>
      <c r="C28" s="17"/>
      <c r="D28" s="17"/>
      <c r="E28" s="17"/>
      <c r="F28" s="17"/>
      <c r="G28" s="17"/>
      <c r="H28" s="17"/>
    </row>
    <row r="29" spans="1:9" x14ac:dyDescent="0.25">
      <c r="A29" s="3" t="s">
        <v>8</v>
      </c>
      <c r="B29" s="3" t="s">
        <v>9</v>
      </c>
      <c r="C29" s="3" t="s">
        <v>10</v>
      </c>
      <c r="D29" s="3" t="s">
        <v>11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9" x14ac:dyDescent="0.25">
      <c r="A30" s="3" t="s">
        <v>0</v>
      </c>
      <c r="B30" s="2">
        <v>96.28</v>
      </c>
      <c r="C30" s="2">
        <v>79.12</v>
      </c>
      <c r="D30" s="2">
        <v>96.44</v>
      </c>
      <c r="E30" s="2">
        <v>2331</v>
      </c>
      <c r="F30" s="2">
        <v>86</v>
      </c>
      <c r="G30" s="2">
        <v>615</v>
      </c>
      <c r="H30" s="2">
        <v>2417</v>
      </c>
    </row>
    <row r="31" spans="1:9" x14ac:dyDescent="0.25">
      <c r="A31" s="3" t="s">
        <v>1</v>
      </c>
      <c r="B31" s="2">
        <v>62.6</v>
      </c>
      <c r="C31" s="2">
        <v>84.23</v>
      </c>
      <c r="D31" s="2">
        <v>72.22</v>
      </c>
      <c r="E31" s="2">
        <v>2649</v>
      </c>
      <c r="F31" s="2">
        <v>1019</v>
      </c>
      <c r="G31" s="2">
        <v>496</v>
      </c>
      <c r="H31" s="2">
        <v>3668</v>
      </c>
    </row>
    <row r="32" spans="1:9" x14ac:dyDescent="0.25">
      <c r="A32" s="3" t="s">
        <v>2</v>
      </c>
      <c r="B32" s="2">
        <v>33.93</v>
      </c>
      <c r="C32" s="2">
        <v>76.87</v>
      </c>
      <c r="D32" s="2">
        <v>42.6</v>
      </c>
      <c r="E32" s="2">
        <v>1163</v>
      </c>
      <c r="F32" s="2">
        <v>1567</v>
      </c>
      <c r="G32" s="2">
        <v>350</v>
      </c>
      <c r="H32" s="2">
        <v>2730</v>
      </c>
    </row>
    <row r="33" spans="1:8" x14ac:dyDescent="0.25">
      <c r="A33" s="3" t="s">
        <v>3</v>
      </c>
      <c r="B33" s="2">
        <v>29.44</v>
      </c>
      <c r="C33" s="2">
        <v>37.43</v>
      </c>
      <c r="D33" s="2">
        <v>74.760000000000005</v>
      </c>
      <c r="E33" s="2">
        <v>773</v>
      </c>
      <c r="F33" s="2">
        <v>261</v>
      </c>
      <c r="G33" s="2">
        <v>1292</v>
      </c>
      <c r="H33" s="2">
        <v>1034</v>
      </c>
    </row>
    <row r="34" spans="1:8" x14ac:dyDescent="0.25">
      <c r="A34" s="3" t="s">
        <v>212</v>
      </c>
      <c r="B34" s="3">
        <v>59.44</v>
      </c>
      <c r="C34" s="3">
        <v>76.02</v>
      </c>
      <c r="D34" s="3">
        <v>70.22</v>
      </c>
      <c r="E34" s="2">
        <v>6916</v>
      </c>
      <c r="F34" s="2">
        <v>2933</v>
      </c>
      <c r="G34" s="2">
        <v>2753</v>
      </c>
      <c r="H34" s="2">
        <v>9849</v>
      </c>
    </row>
    <row r="35" spans="1:8" x14ac:dyDescent="0.25">
      <c r="A35" s="3" t="s">
        <v>213</v>
      </c>
      <c r="B35" s="3">
        <v>55.57</v>
      </c>
      <c r="C35" s="3">
        <v>69.41</v>
      </c>
      <c r="D35" s="3">
        <v>71.510000000000005</v>
      </c>
      <c r="E35" s="2"/>
      <c r="F35" s="2"/>
      <c r="G35" s="2"/>
      <c r="H35" s="2"/>
    </row>
    <row r="36" spans="1:8" x14ac:dyDescent="0.25">
      <c r="A36" s="17" t="s">
        <v>145</v>
      </c>
      <c r="B36" s="17"/>
      <c r="C36" s="17"/>
      <c r="D36" s="17"/>
      <c r="E36" s="17"/>
      <c r="F36" s="17"/>
      <c r="G36" s="17"/>
      <c r="H36" s="17"/>
    </row>
    <row r="37" spans="1:8" x14ac:dyDescent="0.25">
      <c r="A37" s="3" t="s">
        <v>8</v>
      </c>
      <c r="B37" s="3" t="s">
        <v>9</v>
      </c>
      <c r="C37" s="3" t="s">
        <v>10</v>
      </c>
      <c r="D37" s="3" t="s">
        <v>11</v>
      </c>
      <c r="E37" s="3" t="s">
        <v>4</v>
      </c>
      <c r="F37" s="3" t="s">
        <v>5</v>
      </c>
      <c r="G37" s="3" t="s">
        <v>6</v>
      </c>
      <c r="H37" s="3" t="s">
        <v>7</v>
      </c>
    </row>
    <row r="38" spans="1:8" x14ac:dyDescent="0.25">
      <c r="A38" s="3" t="s">
        <v>0</v>
      </c>
      <c r="B38" s="2">
        <v>92.7</v>
      </c>
      <c r="C38" s="2">
        <v>47.63</v>
      </c>
      <c r="D38" s="2">
        <v>99.61</v>
      </c>
      <c r="E38" s="2">
        <v>1515</v>
      </c>
      <c r="F38" s="2">
        <v>6</v>
      </c>
      <c r="G38" s="2">
        <v>1666</v>
      </c>
      <c r="H38" s="2">
        <v>1521</v>
      </c>
    </row>
    <row r="39" spans="1:8" x14ac:dyDescent="0.25">
      <c r="A39" s="3" t="s">
        <v>1</v>
      </c>
      <c r="B39" s="2">
        <v>50.3</v>
      </c>
      <c r="C39" s="2">
        <v>95.95</v>
      </c>
      <c r="D39" s="2">
        <v>51.95</v>
      </c>
      <c r="E39" s="2">
        <v>1610</v>
      </c>
      <c r="F39" s="2">
        <v>1489</v>
      </c>
      <c r="G39" s="2">
        <v>68</v>
      </c>
      <c r="H39" s="2">
        <v>3099</v>
      </c>
    </row>
    <row r="40" spans="1:8" x14ac:dyDescent="0.25">
      <c r="A40" s="3" t="s">
        <v>2</v>
      </c>
      <c r="B40" s="2">
        <v>71.739999999999995</v>
      </c>
      <c r="C40" s="2">
        <v>85.24</v>
      </c>
      <c r="D40" s="2">
        <v>79.540000000000006</v>
      </c>
      <c r="E40" s="2">
        <v>3845</v>
      </c>
      <c r="F40" s="2">
        <v>989</v>
      </c>
      <c r="G40" s="2">
        <v>666</v>
      </c>
      <c r="H40" s="2">
        <v>4834</v>
      </c>
    </row>
    <row r="41" spans="1:8" x14ac:dyDescent="0.25">
      <c r="A41" s="3" t="s">
        <v>3</v>
      </c>
      <c r="B41" s="2">
        <v>65.81</v>
      </c>
      <c r="C41" s="2">
        <v>65.81</v>
      </c>
      <c r="D41" s="2">
        <v>100</v>
      </c>
      <c r="E41" s="2">
        <v>1642</v>
      </c>
      <c r="F41" s="2">
        <v>0</v>
      </c>
      <c r="G41" s="2">
        <v>853</v>
      </c>
      <c r="H41" s="2">
        <v>1642</v>
      </c>
    </row>
    <row r="42" spans="1:8" x14ac:dyDescent="0.25">
      <c r="A42" s="3" t="s">
        <v>155</v>
      </c>
      <c r="B42" s="3">
        <v>67.739999999999995</v>
      </c>
      <c r="C42" s="3">
        <v>80.2</v>
      </c>
      <c r="D42" s="3">
        <v>77.61</v>
      </c>
      <c r="E42" s="2">
        <v>8612</v>
      </c>
      <c r="F42" s="2">
        <v>2484</v>
      </c>
      <c r="G42" s="2">
        <v>3253</v>
      </c>
      <c r="H42" s="2">
        <v>11096</v>
      </c>
    </row>
    <row r="43" spans="1:8" x14ac:dyDescent="0.25">
      <c r="A43" s="3" t="s">
        <v>156</v>
      </c>
      <c r="B43" s="3">
        <v>70.14</v>
      </c>
      <c r="C43" s="3">
        <v>73.66</v>
      </c>
      <c r="D43" s="3">
        <v>82.77</v>
      </c>
      <c r="E43" s="2"/>
      <c r="F43" s="2"/>
      <c r="G43" s="2"/>
      <c r="H43" s="2"/>
    </row>
    <row r="44" spans="1:8" x14ac:dyDescent="0.25">
      <c r="A44" s="17" t="s">
        <v>159</v>
      </c>
      <c r="B44" s="17"/>
      <c r="C44" s="17"/>
      <c r="D44" s="17"/>
      <c r="E44" s="17"/>
      <c r="F44" s="17"/>
      <c r="G44" s="17"/>
      <c r="H44" s="17"/>
    </row>
    <row r="45" spans="1:8" x14ac:dyDescent="0.25">
      <c r="A45" s="3" t="s">
        <v>8</v>
      </c>
      <c r="B45" s="3" t="s">
        <v>9</v>
      </c>
      <c r="C45" s="3" t="s">
        <v>10</v>
      </c>
      <c r="D45" s="3" t="s">
        <v>11</v>
      </c>
      <c r="E45" s="3" t="s">
        <v>4</v>
      </c>
      <c r="F45" s="3" t="s">
        <v>5</v>
      </c>
      <c r="G45" s="3" t="s">
        <v>6</v>
      </c>
      <c r="H45" s="3" t="s">
        <v>7</v>
      </c>
    </row>
    <row r="46" spans="1:8" x14ac:dyDescent="0.25">
      <c r="A46" s="3" t="s">
        <v>0</v>
      </c>
      <c r="B46" s="2">
        <v>94.42</v>
      </c>
      <c r="C46" s="2">
        <v>70.11</v>
      </c>
      <c r="D46" s="2">
        <v>94.67</v>
      </c>
      <c r="E46" s="2">
        <v>1440</v>
      </c>
      <c r="F46" s="2">
        <v>81</v>
      </c>
      <c r="G46" s="2">
        <v>614</v>
      </c>
      <c r="H46" s="2">
        <v>1521</v>
      </c>
    </row>
    <row r="47" spans="1:8" x14ac:dyDescent="0.25">
      <c r="A47" s="3" t="s">
        <v>1</v>
      </c>
      <c r="B47" s="2">
        <v>67.069999999999993</v>
      </c>
      <c r="C47" s="2">
        <v>84.91</v>
      </c>
      <c r="D47" s="2">
        <v>77.510000000000005</v>
      </c>
      <c r="E47" s="2">
        <v>2402</v>
      </c>
      <c r="F47" s="2">
        <v>697</v>
      </c>
      <c r="G47" s="2">
        <v>427</v>
      </c>
      <c r="H47" s="2">
        <v>3099</v>
      </c>
    </row>
    <row r="48" spans="1:8" x14ac:dyDescent="0.25">
      <c r="A48" s="3" t="s">
        <v>2</v>
      </c>
      <c r="B48" s="2">
        <v>61.63</v>
      </c>
      <c r="C48" s="2">
        <v>91.51</v>
      </c>
      <c r="D48" s="2">
        <v>67.31</v>
      </c>
      <c r="E48" s="2">
        <v>3254</v>
      </c>
      <c r="F48" s="2">
        <v>1580</v>
      </c>
      <c r="G48" s="2">
        <v>302</v>
      </c>
      <c r="H48" s="2">
        <v>4834</v>
      </c>
    </row>
    <row r="49" spans="1:8" x14ac:dyDescent="0.25">
      <c r="A49" s="3" t="s">
        <v>3</v>
      </c>
      <c r="B49" s="2">
        <v>58.58</v>
      </c>
      <c r="C49" s="2">
        <v>58.58</v>
      </c>
      <c r="D49" s="2">
        <v>100</v>
      </c>
      <c r="E49" s="2">
        <v>1642</v>
      </c>
      <c r="F49" s="2">
        <v>0</v>
      </c>
      <c r="G49" s="2">
        <v>1161</v>
      </c>
      <c r="H49" s="2">
        <v>1642</v>
      </c>
    </row>
    <row r="50" spans="1:8" x14ac:dyDescent="0.25">
      <c r="A50" s="3" t="s">
        <v>155</v>
      </c>
      <c r="B50" s="3">
        <v>67.19</v>
      </c>
      <c r="C50" s="3">
        <v>81.86</v>
      </c>
      <c r="D50" s="3">
        <v>78.75</v>
      </c>
      <c r="E50" s="2">
        <v>8738</v>
      </c>
      <c r="F50" s="2">
        <v>2358</v>
      </c>
      <c r="G50" s="2">
        <v>2504</v>
      </c>
      <c r="H50" s="2">
        <v>11096</v>
      </c>
    </row>
    <row r="51" spans="1:8" x14ac:dyDescent="0.25">
      <c r="A51" s="3" t="s">
        <v>156</v>
      </c>
      <c r="B51" s="3">
        <v>70.430000000000007</v>
      </c>
      <c r="C51" s="3">
        <v>76.28</v>
      </c>
      <c r="D51" s="3">
        <v>84.87</v>
      </c>
      <c r="E51" s="2"/>
      <c r="F51" s="2"/>
      <c r="G51" s="2"/>
      <c r="H51" s="2"/>
    </row>
    <row r="52" spans="1:8" x14ac:dyDescent="0.25">
      <c r="A52" s="17" t="s">
        <v>161</v>
      </c>
      <c r="B52" s="17"/>
      <c r="C52" s="17"/>
      <c r="D52" s="17"/>
      <c r="E52" s="17"/>
      <c r="F52" s="17"/>
      <c r="G52" s="17"/>
      <c r="H52" s="17"/>
    </row>
    <row r="53" spans="1:8" x14ac:dyDescent="0.25">
      <c r="A53" s="3" t="s">
        <v>8</v>
      </c>
      <c r="B53" s="3" t="s">
        <v>9</v>
      </c>
      <c r="C53" s="3" t="s">
        <v>10</v>
      </c>
      <c r="D53" s="3" t="s">
        <v>11</v>
      </c>
      <c r="E53" s="3" t="s">
        <v>4</v>
      </c>
      <c r="F53" s="3" t="s">
        <v>5</v>
      </c>
      <c r="G53" s="3" t="s">
        <v>6</v>
      </c>
      <c r="H53" s="3" t="s">
        <v>7</v>
      </c>
    </row>
    <row r="54" spans="1:8" x14ac:dyDescent="0.25">
      <c r="A54" s="3" t="s">
        <v>0</v>
      </c>
      <c r="B54" s="2">
        <v>95.45</v>
      </c>
      <c r="C54" s="2">
        <v>78.47</v>
      </c>
      <c r="D54" s="2">
        <v>95.45</v>
      </c>
      <c r="E54" s="2">
        <v>2307</v>
      </c>
      <c r="F54" s="2">
        <v>110</v>
      </c>
      <c r="G54" s="2">
        <v>633</v>
      </c>
      <c r="H54" s="2">
        <v>2417</v>
      </c>
    </row>
    <row r="55" spans="1:8" x14ac:dyDescent="0.25">
      <c r="A55" s="3" t="s">
        <v>1</v>
      </c>
      <c r="B55" s="2">
        <v>59.18</v>
      </c>
      <c r="C55" s="2">
        <v>88.22</v>
      </c>
      <c r="D55" s="2">
        <v>66.77</v>
      </c>
      <c r="E55" s="2">
        <v>2449</v>
      </c>
      <c r="F55" s="2">
        <v>1219</v>
      </c>
      <c r="G55" s="2">
        <v>327</v>
      </c>
      <c r="H55" s="2">
        <v>3668</v>
      </c>
    </row>
    <row r="56" spans="1:8" x14ac:dyDescent="0.25">
      <c r="A56" s="3" t="s">
        <v>2</v>
      </c>
      <c r="B56" s="2">
        <v>38.840000000000003</v>
      </c>
      <c r="C56" s="2">
        <v>78.5</v>
      </c>
      <c r="D56" s="2">
        <v>46.41</v>
      </c>
      <c r="E56" s="2">
        <v>1267</v>
      </c>
      <c r="F56" s="2">
        <v>1463</v>
      </c>
      <c r="G56" s="2">
        <v>347</v>
      </c>
      <c r="H56" s="2">
        <v>2730</v>
      </c>
    </row>
    <row r="57" spans="1:8" x14ac:dyDescent="0.25">
      <c r="A57" s="3" t="s">
        <v>3</v>
      </c>
      <c r="B57" s="2">
        <v>38.65</v>
      </c>
      <c r="C57" s="2">
        <v>49.15</v>
      </c>
      <c r="D57" s="2">
        <v>78.63</v>
      </c>
      <c r="E57" s="2">
        <v>813</v>
      </c>
      <c r="F57" s="2">
        <v>221</v>
      </c>
      <c r="G57" s="2">
        <v>841</v>
      </c>
      <c r="H57" s="2">
        <v>1034</v>
      </c>
    </row>
    <row r="58" spans="1:8" x14ac:dyDescent="0.25">
      <c r="A58" s="3" t="s">
        <v>211</v>
      </c>
      <c r="B58" s="2">
        <v>39.92</v>
      </c>
      <c r="C58" s="2">
        <v>81.02</v>
      </c>
      <c r="D58" s="2">
        <v>48.99</v>
      </c>
      <c r="E58" s="2">
        <v>21764</v>
      </c>
      <c r="F58" s="2">
        <v>22662</v>
      </c>
      <c r="G58" s="2">
        <v>5100</v>
      </c>
      <c r="H58" s="2">
        <v>44426</v>
      </c>
    </row>
    <row r="59" spans="1:8" x14ac:dyDescent="0.25">
      <c r="A59" s="3" t="s">
        <v>155</v>
      </c>
      <c r="B59" s="3">
        <v>43.61</v>
      </c>
      <c r="C59" s="3">
        <v>80.66</v>
      </c>
      <c r="D59" s="3">
        <v>52.69</v>
      </c>
      <c r="E59" s="2">
        <v>28600</v>
      </c>
      <c r="F59" s="2">
        <v>25675</v>
      </c>
      <c r="G59" s="2">
        <v>7248</v>
      </c>
      <c r="H59" s="2">
        <v>54275</v>
      </c>
    </row>
    <row r="60" spans="1:8" x14ac:dyDescent="0.25">
      <c r="A60" s="3" t="s">
        <v>156</v>
      </c>
      <c r="B60" s="3">
        <v>54.41</v>
      </c>
      <c r="C60" s="3">
        <v>75.069999999999993</v>
      </c>
      <c r="D60" s="3">
        <v>67.25</v>
      </c>
      <c r="E60" s="2"/>
      <c r="F60" s="2"/>
      <c r="G60" s="2"/>
      <c r="H60" s="2"/>
    </row>
    <row r="61" spans="1:8" x14ac:dyDescent="0.25">
      <c r="A61" s="17" t="s">
        <v>162</v>
      </c>
      <c r="B61" s="17"/>
      <c r="C61" s="17"/>
      <c r="D61" s="17"/>
      <c r="E61" s="17"/>
      <c r="F61" s="17"/>
      <c r="G61" s="17"/>
      <c r="H61" s="17"/>
    </row>
    <row r="62" spans="1:8" x14ac:dyDescent="0.25">
      <c r="A62" s="3" t="s">
        <v>8</v>
      </c>
      <c r="B62" s="3" t="s">
        <v>9</v>
      </c>
      <c r="C62" s="3" t="s">
        <v>10</v>
      </c>
      <c r="D62" s="3" t="s">
        <v>11</v>
      </c>
      <c r="E62" s="3" t="s">
        <v>4</v>
      </c>
      <c r="F62" s="3" t="s">
        <v>5</v>
      </c>
      <c r="G62" s="3" t="s">
        <v>6</v>
      </c>
      <c r="H62" s="3" t="s">
        <v>7</v>
      </c>
    </row>
    <row r="63" spans="1:8" x14ac:dyDescent="0.25">
      <c r="A63" s="3" t="s">
        <v>0</v>
      </c>
      <c r="B63" s="2">
        <v>95.61</v>
      </c>
      <c r="C63" s="2">
        <v>86.01</v>
      </c>
      <c r="D63" s="2">
        <v>95.61</v>
      </c>
      <c r="E63" s="2">
        <v>2311</v>
      </c>
      <c r="F63" s="2">
        <v>106</v>
      </c>
      <c r="G63" s="2">
        <v>376</v>
      </c>
      <c r="H63" s="2">
        <v>2417</v>
      </c>
    </row>
    <row r="64" spans="1:8" x14ac:dyDescent="0.25">
      <c r="A64" s="3" t="s">
        <v>1</v>
      </c>
      <c r="B64" s="2">
        <v>64.83</v>
      </c>
      <c r="C64" s="2">
        <v>83.68</v>
      </c>
      <c r="D64" s="2">
        <v>70.45</v>
      </c>
      <c r="E64" s="2">
        <v>2584</v>
      </c>
      <c r="F64" s="2">
        <v>1084</v>
      </c>
      <c r="G64" s="2">
        <v>504</v>
      </c>
      <c r="H64" s="2">
        <v>3668</v>
      </c>
    </row>
    <row r="65" spans="1:8" x14ac:dyDescent="0.25">
      <c r="A65" s="3" t="s">
        <v>2</v>
      </c>
      <c r="B65" s="2">
        <v>29.42</v>
      </c>
      <c r="C65" s="2">
        <v>45.04</v>
      </c>
      <c r="D65" s="2">
        <v>42.27</v>
      </c>
      <c r="E65" s="2">
        <v>1154</v>
      </c>
      <c r="F65" s="2">
        <v>1576</v>
      </c>
      <c r="G65" s="2">
        <v>1408</v>
      </c>
      <c r="H65" s="2">
        <v>2730</v>
      </c>
    </row>
    <row r="66" spans="1:8" x14ac:dyDescent="0.25">
      <c r="A66" s="3" t="s">
        <v>3</v>
      </c>
      <c r="B66" s="2">
        <v>36.67</v>
      </c>
      <c r="C66" s="2">
        <v>52.96</v>
      </c>
      <c r="D66" s="2">
        <v>69.25</v>
      </c>
      <c r="E66" s="2">
        <v>716</v>
      </c>
      <c r="F66" s="2">
        <v>318</v>
      </c>
      <c r="G66" s="2">
        <v>636</v>
      </c>
      <c r="H66" s="2">
        <v>1034</v>
      </c>
    </row>
    <row r="67" spans="1:8" x14ac:dyDescent="0.25">
      <c r="A67" s="3" t="s">
        <v>211</v>
      </c>
      <c r="B67" s="2">
        <v>36.299999999999997</v>
      </c>
      <c r="C67" s="2">
        <v>88.51</v>
      </c>
      <c r="D67" s="2">
        <v>40.97</v>
      </c>
      <c r="E67" s="2">
        <v>18202</v>
      </c>
      <c r="F67" s="2">
        <v>26224</v>
      </c>
      <c r="G67" s="2">
        <v>2364</v>
      </c>
      <c r="H67" s="2">
        <v>44426</v>
      </c>
    </row>
    <row r="68" spans="1:8" x14ac:dyDescent="0.25">
      <c r="A68" s="3" t="s">
        <v>155</v>
      </c>
      <c r="B68" s="3">
        <v>40.53</v>
      </c>
      <c r="C68" s="3">
        <v>85.2</v>
      </c>
      <c r="D68" s="3">
        <v>46</v>
      </c>
      <c r="E68" s="2">
        <v>24967</v>
      </c>
      <c r="F68" s="2">
        <v>29308</v>
      </c>
      <c r="G68" s="2">
        <v>5288</v>
      </c>
      <c r="H68" s="2">
        <v>54275</v>
      </c>
    </row>
    <row r="69" spans="1:8" x14ac:dyDescent="0.25">
      <c r="A69" s="3" t="s">
        <v>156</v>
      </c>
      <c r="B69" s="3">
        <v>52.57</v>
      </c>
      <c r="C69" s="3">
        <v>71.239999999999995</v>
      </c>
      <c r="D69" s="3">
        <v>63.71</v>
      </c>
      <c r="E69" s="2"/>
      <c r="F69" s="2"/>
      <c r="G69" s="2"/>
      <c r="H69" s="2"/>
    </row>
    <row r="70" spans="1:8" x14ac:dyDescent="0.25">
      <c r="A70" s="17" t="s">
        <v>164</v>
      </c>
      <c r="B70" s="17"/>
      <c r="C70" s="17"/>
      <c r="D70" s="17"/>
      <c r="E70" s="17"/>
      <c r="F70" s="17"/>
      <c r="G70" s="17"/>
      <c r="H70" s="17"/>
    </row>
    <row r="71" spans="1:8" x14ac:dyDescent="0.25">
      <c r="A71" s="3" t="s">
        <v>8</v>
      </c>
      <c r="B71" s="3" t="s">
        <v>9</v>
      </c>
      <c r="C71" s="3" t="s">
        <v>10</v>
      </c>
      <c r="D71" s="3" t="s">
        <v>11</v>
      </c>
      <c r="E71" s="3" t="s">
        <v>4</v>
      </c>
      <c r="F71" s="3" t="s">
        <v>5</v>
      </c>
      <c r="G71" s="3" t="s">
        <v>6</v>
      </c>
      <c r="H71" s="3" t="s">
        <v>7</v>
      </c>
    </row>
    <row r="72" spans="1:8" x14ac:dyDescent="0.25">
      <c r="A72" s="3" t="s">
        <v>211</v>
      </c>
      <c r="B72" s="2">
        <v>36.299999999999997</v>
      </c>
      <c r="C72" s="2">
        <v>88.51</v>
      </c>
      <c r="D72" s="2">
        <v>40.97</v>
      </c>
      <c r="E72" s="2">
        <v>18202</v>
      </c>
      <c r="F72" s="2">
        <v>26224</v>
      </c>
      <c r="G72" s="2">
        <v>2364</v>
      </c>
      <c r="H72" s="2">
        <v>44426</v>
      </c>
    </row>
    <row r="73" spans="1:8" x14ac:dyDescent="0.25">
      <c r="A73" s="17" t="s">
        <v>163</v>
      </c>
      <c r="B73" s="17"/>
      <c r="C73" s="17"/>
      <c r="D73" s="17"/>
      <c r="E73" s="17"/>
      <c r="F73" s="17"/>
      <c r="G73" s="17"/>
      <c r="H73" s="17"/>
    </row>
    <row r="74" spans="1:8" x14ac:dyDescent="0.25">
      <c r="A74" s="3" t="s">
        <v>8</v>
      </c>
      <c r="B74" s="3" t="s">
        <v>9</v>
      </c>
      <c r="C74" s="3" t="s">
        <v>10</v>
      </c>
      <c r="D74" s="3" t="s">
        <v>11</v>
      </c>
      <c r="E74" s="3" t="s">
        <v>4</v>
      </c>
      <c r="F74" s="3" t="s">
        <v>5</v>
      </c>
      <c r="G74" s="3" t="s">
        <v>6</v>
      </c>
      <c r="H74" s="3" t="s">
        <v>7</v>
      </c>
    </row>
    <row r="75" spans="1:8" x14ac:dyDescent="0.25">
      <c r="A75" s="3" t="s">
        <v>211</v>
      </c>
      <c r="B75" s="2">
        <v>52.36</v>
      </c>
      <c r="C75" s="2">
        <v>81.11</v>
      </c>
      <c r="D75" s="2">
        <v>62.4</v>
      </c>
      <c r="E75" s="2">
        <v>27723</v>
      </c>
      <c r="F75" s="2">
        <v>16703</v>
      </c>
      <c r="G75" s="2">
        <v>6458</v>
      </c>
      <c r="H75" s="2">
        <v>44426</v>
      </c>
    </row>
    <row r="76" spans="1:8" x14ac:dyDescent="0.25">
      <c r="A76" s="18" t="s">
        <v>167</v>
      </c>
      <c r="B76" s="18"/>
      <c r="C76" s="18"/>
      <c r="D76" s="18"/>
      <c r="E76" s="18"/>
      <c r="F76" s="18"/>
      <c r="G76" s="18"/>
      <c r="H76" s="18"/>
    </row>
    <row r="77" spans="1:8" x14ac:dyDescent="0.25">
      <c r="A77" s="1" t="s">
        <v>8</v>
      </c>
      <c r="B77" s="1" t="s">
        <v>9</v>
      </c>
      <c r="C77" s="1" t="s">
        <v>10</v>
      </c>
      <c r="D77" s="1" t="s">
        <v>11</v>
      </c>
      <c r="E77" s="1" t="s">
        <v>4</v>
      </c>
      <c r="F77" s="1" t="s">
        <v>5</v>
      </c>
      <c r="G77" s="1" t="s">
        <v>6</v>
      </c>
      <c r="H77" s="1" t="s">
        <v>7</v>
      </c>
    </row>
    <row r="78" spans="1:8" x14ac:dyDescent="0.25">
      <c r="A78" s="1" t="s">
        <v>1</v>
      </c>
      <c r="B78">
        <v>94.75</v>
      </c>
      <c r="C78">
        <v>96.38</v>
      </c>
      <c r="D78">
        <v>95.13</v>
      </c>
      <c r="E78">
        <v>1093</v>
      </c>
      <c r="F78">
        <v>56</v>
      </c>
      <c r="G78">
        <v>41</v>
      </c>
      <c r="H78">
        <v>1149</v>
      </c>
    </row>
    <row r="79" spans="1:8" x14ac:dyDescent="0.25">
      <c r="A79" s="1" t="s">
        <v>2</v>
      </c>
      <c r="B79">
        <v>98.2</v>
      </c>
      <c r="C79">
        <v>98.14</v>
      </c>
      <c r="D79">
        <v>98.22</v>
      </c>
      <c r="E79">
        <v>1160</v>
      </c>
      <c r="F79">
        <v>21</v>
      </c>
      <c r="G79">
        <v>22</v>
      </c>
      <c r="H79">
        <v>1181</v>
      </c>
    </row>
    <row r="80" spans="1:8" x14ac:dyDescent="0.25">
      <c r="A80" s="1" t="s">
        <v>211</v>
      </c>
      <c r="B80">
        <v>6.02</v>
      </c>
      <c r="C80">
        <v>35.369999999999997</v>
      </c>
      <c r="D80">
        <v>14.9</v>
      </c>
      <c r="E80">
        <v>1235</v>
      </c>
      <c r="F80">
        <v>7052</v>
      </c>
      <c r="G80">
        <v>2257</v>
      </c>
      <c r="H80">
        <v>8287</v>
      </c>
    </row>
    <row r="81" spans="1:8" x14ac:dyDescent="0.25">
      <c r="A81" s="1" t="s">
        <v>155</v>
      </c>
      <c r="B81">
        <v>25.7</v>
      </c>
      <c r="C81">
        <v>48.63</v>
      </c>
      <c r="D81">
        <v>32.64</v>
      </c>
      <c r="E81">
        <v>3488</v>
      </c>
      <c r="F81">
        <v>7129</v>
      </c>
      <c r="G81">
        <v>2320</v>
      </c>
      <c r="H81">
        <v>10617</v>
      </c>
    </row>
    <row r="82" spans="1:8" x14ac:dyDescent="0.25">
      <c r="A82" s="1" t="s">
        <v>156</v>
      </c>
      <c r="B82" s="1">
        <v>66.319999999999993</v>
      </c>
      <c r="C82" s="1">
        <v>76.63</v>
      </c>
      <c r="D82" s="1">
        <v>69.42</v>
      </c>
    </row>
  </sheetData>
  <mergeCells count="12">
    <mergeCell ref="A76:H76"/>
    <mergeCell ref="A73:H73"/>
    <mergeCell ref="A1:H1"/>
    <mergeCell ref="J1:Q1"/>
    <mergeCell ref="A20:H20"/>
    <mergeCell ref="A28:H28"/>
    <mergeCell ref="A8:H8"/>
    <mergeCell ref="A70:H70"/>
    <mergeCell ref="A44:H44"/>
    <mergeCell ref="A36:H36"/>
    <mergeCell ref="A52:H52"/>
    <mergeCell ref="A61:H61"/>
  </mergeCells>
  <pageMargins left="0.25" right="0.25" top="0.75" bottom="0.75" header="0.3" footer="0.3"/>
  <pageSetup paperSize="5" orientation="landscape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topLeftCell="K75" zoomScale="115" zoomScaleNormal="115" workbookViewId="0">
      <selection activeCell="R100" sqref="R100:V102"/>
    </sheetView>
  </sheetViews>
  <sheetFormatPr defaultRowHeight="15" x14ac:dyDescent="0.25"/>
  <cols>
    <col min="21" max="21" width="12.7109375" customWidth="1"/>
  </cols>
  <sheetData>
    <row r="1" spans="1:17" x14ac:dyDescent="0.25">
      <c r="J1" s="17" t="s">
        <v>181</v>
      </c>
      <c r="K1" s="17"/>
      <c r="L1" s="17"/>
      <c r="M1" s="17"/>
      <c r="N1" s="17"/>
      <c r="O1" s="17"/>
      <c r="P1" s="17"/>
      <c r="Q1" s="17"/>
    </row>
    <row r="2" spans="1:17" x14ac:dyDescent="0.25">
      <c r="A2" s="17" t="s">
        <v>168</v>
      </c>
      <c r="B2" s="17"/>
      <c r="C2" s="17"/>
      <c r="D2" s="17"/>
      <c r="E2" s="17"/>
      <c r="F2" s="17"/>
      <c r="G2" s="17"/>
      <c r="H2" s="17"/>
      <c r="J2" s="17" t="s">
        <v>168</v>
      </c>
      <c r="K2" s="17"/>
      <c r="L2" s="17"/>
      <c r="M2" s="17"/>
      <c r="N2" s="17"/>
      <c r="O2" s="17"/>
      <c r="P2" s="17"/>
      <c r="Q2" s="17"/>
    </row>
    <row r="3" spans="1:17" x14ac:dyDescent="0.25">
      <c r="A3" s="3" t="s">
        <v>8</v>
      </c>
      <c r="B3" s="3" t="s">
        <v>9</v>
      </c>
      <c r="C3" s="3" t="s">
        <v>10</v>
      </c>
      <c r="D3" s="3" t="s">
        <v>11</v>
      </c>
      <c r="E3" s="3" t="s">
        <v>4</v>
      </c>
      <c r="F3" s="3" t="s">
        <v>5</v>
      </c>
      <c r="G3" s="3" t="s">
        <v>6</v>
      </c>
      <c r="H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4</v>
      </c>
      <c r="O3" s="3" t="s">
        <v>5</v>
      </c>
      <c r="P3" s="3" t="s">
        <v>6</v>
      </c>
      <c r="Q3" s="3" t="s">
        <v>7</v>
      </c>
    </row>
    <row r="4" spans="1:17" x14ac:dyDescent="0.25">
      <c r="A4" s="3" t="s">
        <v>1</v>
      </c>
      <c r="B4" s="2">
        <v>84.06</v>
      </c>
      <c r="C4" s="2">
        <v>74.02</v>
      </c>
      <c r="D4" s="3">
        <v>88.51</v>
      </c>
      <c r="E4" s="2">
        <v>1017</v>
      </c>
      <c r="F4" s="2">
        <v>132</v>
      </c>
      <c r="G4" s="2">
        <v>357</v>
      </c>
      <c r="H4" s="2">
        <v>1149</v>
      </c>
      <c r="J4" s="3" t="s">
        <v>1</v>
      </c>
      <c r="K4" s="2">
        <v>65.66</v>
      </c>
      <c r="L4" s="2">
        <v>65.09</v>
      </c>
      <c r="M4" s="3">
        <v>73.650000000000006</v>
      </c>
      <c r="N4" s="2">
        <v>3768</v>
      </c>
      <c r="O4" s="2">
        <v>1348</v>
      </c>
      <c r="P4" s="2">
        <v>2021</v>
      </c>
      <c r="Q4" s="2">
        <v>5116</v>
      </c>
    </row>
    <row r="5" spans="1:17" x14ac:dyDescent="0.25">
      <c r="A5" s="3" t="s">
        <v>2</v>
      </c>
      <c r="B5" s="2">
        <v>87.67</v>
      </c>
      <c r="C5" s="2">
        <v>75.459999999999994</v>
      </c>
      <c r="D5" s="3">
        <v>90.86</v>
      </c>
      <c r="E5" s="2">
        <v>1073</v>
      </c>
      <c r="F5" s="2">
        <v>108</v>
      </c>
      <c r="G5" s="2">
        <v>349</v>
      </c>
      <c r="H5" s="2">
        <v>1181</v>
      </c>
      <c r="J5" s="3" t="s">
        <v>2</v>
      </c>
      <c r="K5" s="2">
        <v>54.16</v>
      </c>
      <c r="L5" s="2">
        <v>70.69</v>
      </c>
      <c r="M5" s="3">
        <v>64.17</v>
      </c>
      <c r="N5" s="2">
        <v>3858</v>
      </c>
      <c r="O5" s="2">
        <v>2154</v>
      </c>
      <c r="P5" s="2">
        <v>1600</v>
      </c>
      <c r="Q5" s="2">
        <v>6012</v>
      </c>
    </row>
    <row r="6" spans="1:17" x14ac:dyDescent="0.25">
      <c r="A6" s="3" t="s">
        <v>160</v>
      </c>
      <c r="B6" s="2">
        <v>38.53</v>
      </c>
      <c r="C6" s="2">
        <v>83.69</v>
      </c>
      <c r="D6" s="3">
        <v>45.74</v>
      </c>
      <c r="E6" s="2">
        <v>20321</v>
      </c>
      <c r="F6" s="2">
        <v>24105</v>
      </c>
      <c r="G6" s="2">
        <v>3959</v>
      </c>
      <c r="H6" s="2">
        <v>44426</v>
      </c>
      <c r="J6" s="3" t="s">
        <v>160</v>
      </c>
      <c r="K6" s="2">
        <v>37.28</v>
      </c>
      <c r="L6" s="2">
        <v>81.44</v>
      </c>
      <c r="M6" s="3">
        <v>45.74</v>
      </c>
      <c r="N6" s="2">
        <v>20323</v>
      </c>
      <c r="O6" s="2">
        <v>24109</v>
      </c>
      <c r="P6" s="2">
        <v>4632</v>
      </c>
      <c r="Q6" s="2">
        <v>44432</v>
      </c>
    </row>
    <row r="7" spans="1:17" x14ac:dyDescent="0.25">
      <c r="A7" s="3" t="s">
        <v>156</v>
      </c>
      <c r="B7" s="2">
        <v>70.09</v>
      </c>
      <c r="C7" s="2">
        <v>77.72</v>
      </c>
      <c r="D7" s="3">
        <v>75.040000000000006</v>
      </c>
      <c r="E7" s="2">
        <v>22411</v>
      </c>
      <c r="F7" s="2">
        <v>24345</v>
      </c>
      <c r="G7" s="2">
        <v>4665</v>
      </c>
      <c r="H7" s="2">
        <v>46756</v>
      </c>
      <c r="J7" s="3" t="s">
        <v>156</v>
      </c>
      <c r="K7" s="2">
        <v>52.37</v>
      </c>
      <c r="L7" s="2">
        <v>72.400000000000006</v>
      </c>
      <c r="M7" s="3">
        <v>61.19</v>
      </c>
      <c r="N7" s="2">
        <v>27949</v>
      </c>
      <c r="O7" s="2">
        <v>27611</v>
      </c>
      <c r="P7" s="2">
        <v>8253</v>
      </c>
      <c r="Q7" s="2">
        <v>55560</v>
      </c>
    </row>
    <row r="8" spans="1:17" x14ac:dyDescent="0.25">
      <c r="A8" s="6" t="s">
        <v>155</v>
      </c>
      <c r="B8" s="6">
        <v>40.83</v>
      </c>
      <c r="C8" s="6">
        <v>83.12</v>
      </c>
      <c r="D8" s="6">
        <v>47.86</v>
      </c>
      <c r="E8" s="2"/>
      <c r="F8" s="2"/>
      <c r="G8" s="2"/>
      <c r="H8" s="2"/>
      <c r="J8" s="6" t="s">
        <v>155</v>
      </c>
      <c r="K8" s="6">
        <v>41.45</v>
      </c>
      <c r="L8" s="6">
        <v>78.260000000000005</v>
      </c>
      <c r="M8" s="6">
        <v>49.98</v>
      </c>
      <c r="N8" s="2"/>
      <c r="O8" s="2"/>
      <c r="P8" s="2"/>
      <c r="Q8" s="2"/>
    </row>
    <row r="9" spans="1:17" x14ac:dyDescent="0.25">
      <c r="A9" s="17" t="s">
        <v>169</v>
      </c>
      <c r="B9" s="17"/>
      <c r="C9" s="17"/>
      <c r="D9" s="17"/>
      <c r="E9" s="17"/>
      <c r="F9" s="17"/>
      <c r="G9" s="17"/>
      <c r="H9" s="17"/>
      <c r="J9" s="17" t="s">
        <v>169</v>
      </c>
      <c r="K9" s="17"/>
      <c r="L9" s="17"/>
      <c r="M9" s="17"/>
      <c r="N9" s="17"/>
      <c r="O9" s="17"/>
      <c r="P9" s="17"/>
      <c r="Q9" s="17"/>
    </row>
    <row r="10" spans="1:17" x14ac:dyDescent="0.25">
      <c r="A10" s="3" t="s">
        <v>8</v>
      </c>
      <c r="B10" s="3" t="s">
        <v>9</v>
      </c>
      <c r="C10" s="3" t="s">
        <v>10</v>
      </c>
      <c r="D10" s="3" t="s">
        <v>11</v>
      </c>
      <c r="E10" s="3" t="s">
        <v>4</v>
      </c>
      <c r="F10" s="3" t="s">
        <v>5</v>
      </c>
      <c r="G10" s="3" t="s">
        <v>6</v>
      </c>
      <c r="H10" s="3" t="s">
        <v>7</v>
      </c>
      <c r="J10" s="3" t="s">
        <v>8</v>
      </c>
      <c r="K10" s="3" t="s">
        <v>9</v>
      </c>
      <c r="L10" s="3" t="s">
        <v>10</v>
      </c>
      <c r="M10" s="3" t="s">
        <v>11</v>
      </c>
      <c r="N10" s="3" t="s">
        <v>4</v>
      </c>
      <c r="O10" s="3" t="s">
        <v>5</v>
      </c>
      <c r="P10" s="3" t="s">
        <v>6</v>
      </c>
      <c r="Q10" s="3" t="s">
        <v>7</v>
      </c>
    </row>
    <row r="11" spans="1:17" x14ac:dyDescent="0.25">
      <c r="A11" s="3" t="s">
        <v>1</v>
      </c>
      <c r="B11" s="2">
        <v>95.62</v>
      </c>
      <c r="C11" s="2">
        <v>78.38</v>
      </c>
      <c r="D11" s="3">
        <v>98.43</v>
      </c>
      <c r="E11" s="2">
        <v>1131</v>
      </c>
      <c r="F11" s="2">
        <v>18</v>
      </c>
      <c r="G11" s="2">
        <v>312</v>
      </c>
      <c r="H11" s="2">
        <v>1149</v>
      </c>
      <c r="J11" s="3" t="s">
        <v>1</v>
      </c>
      <c r="K11" s="2">
        <v>71.709999999999994</v>
      </c>
      <c r="L11" s="2">
        <v>51.19</v>
      </c>
      <c r="M11" s="3">
        <v>80.819999999999993</v>
      </c>
      <c r="N11" s="2">
        <v>4135</v>
      </c>
      <c r="O11" s="2">
        <v>981</v>
      </c>
      <c r="P11" s="2">
        <v>3943</v>
      </c>
      <c r="Q11" s="2">
        <v>5116</v>
      </c>
    </row>
    <row r="12" spans="1:17" x14ac:dyDescent="0.25">
      <c r="A12" s="3" t="s">
        <v>2</v>
      </c>
      <c r="B12" s="2">
        <v>88.42</v>
      </c>
      <c r="C12" s="2">
        <v>80.55</v>
      </c>
      <c r="D12" s="3">
        <v>89.75</v>
      </c>
      <c r="E12" s="2">
        <v>1060</v>
      </c>
      <c r="F12" s="2">
        <v>121</v>
      </c>
      <c r="G12" s="2">
        <v>256</v>
      </c>
      <c r="H12" s="2">
        <v>1181</v>
      </c>
      <c r="J12" s="3" t="s">
        <v>2</v>
      </c>
      <c r="K12" s="2">
        <v>50.81</v>
      </c>
      <c r="L12" s="2">
        <v>74.599999999999994</v>
      </c>
      <c r="M12" s="3">
        <v>55.61</v>
      </c>
      <c r="N12" s="2">
        <v>3343</v>
      </c>
      <c r="O12" s="2">
        <v>2669</v>
      </c>
      <c r="P12" s="2">
        <v>1138</v>
      </c>
      <c r="Q12" s="2">
        <v>6012</v>
      </c>
    </row>
    <row r="13" spans="1:17" x14ac:dyDescent="0.25">
      <c r="A13" s="3" t="s">
        <v>160</v>
      </c>
      <c r="B13" s="2">
        <v>24.95</v>
      </c>
      <c r="C13" s="2">
        <v>86.18</v>
      </c>
      <c r="D13" s="3">
        <v>28.73</v>
      </c>
      <c r="E13" s="2">
        <v>12765</v>
      </c>
      <c r="F13" s="2">
        <v>31661</v>
      </c>
      <c r="G13" s="2">
        <v>2047</v>
      </c>
      <c r="H13" s="2">
        <v>44426</v>
      </c>
      <c r="J13" s="3" t="s">
        <v>160</v>
      </c>
      <c r="K13" s="2">
        <v>24.68</v>
      </c>
      <c r="L13" s="2">
        <v>85.43</v>
      </c>
      <c r="M13" s="3">
        <v>28.73</v>
      </c>
      <c r="N13" s="2">
        <v>12767</v>
      </c>
      <c r="O13" s="2">
        <v>31665</v>
      </c>
      <c r="P13" s="2">
        <v>2177</v>
      </c>
      <c r="Q13" s="2">
        <v>44432</v>
      </c>
    </row>
    <row r="14" spans="1:17" x14ac:dyDescent="0.25">
      <c r="A14" s="3" t="s">
        <v>156</v>
      </c>
      <c r="B14" s="2">
        <v>69.67</v>
      </c>
      <c r="C14" s="2">
        <v>81.7</v>
      </c>
      <c r="D14" s="3">
        <v>72.31</v>
      </c>
      <c r="E14" s="2">
        <v>14956</v>
      </c>
      <c r="F14" s="2">
        <v>31800</v>
      </c>
      <c r="G14" s="2">
        <v>2615</v>
      </c>
      <c r="H14" s="2">
        <v>46756</v>
      </c>
      <c r="J14" s="3" t="s">
        <v>156</v>
      </c>
      <c r="K14" s="2">
        <v>49.06</v>
      </c>
      <c r="L14" s="2">
        <v>70.41</v>
      </c>
      <c r="M14" s="3">
        <v>55.05</v>
      </c>
      <c r="N14" s="2">
        <v>20245</v>
      </c>
      <c r="O14" s="2">
        <v>35315</v>
      </c>
      <c r="P14" s="2">
        <v>7258</v>
      </c>
      <c r="Q14" s="2">
        <v>55560</v>
      </c>
    </row>
    <row r="15" spans="1:17" x14ac:dyDescent="0.25">
      <c r="A15" s="6" t="s">
        <v>155</v>
      </c>
      <c r="B15" s="6">
        <v>28.25</v>
      </c>
      <c r="C15" s="6">
        <v>85.72</v>
      </c>
      <c r="D15" s="6">
        <v>31.94</v>
      </c>
      <c r="E15" s="2"/>
      <c r="F15" s="2"/>
      <c r="G15" s="2"/>
      <c r="H15" s="2"/>
      <c r="J15" s="6" t="s">
        <v>155</v>
      </c>
      <c r="K15" s="6">
        <v>31.63</v>
      </c>
      <c r="L15" s="6">
        <v>80.58</v>
      </c>
      <c r="M15" s="6">
        <v>36.200000000000003</v>
      </c>
      <c r="N15" s="2"/>
      <c r="O15" s="2"/>
      <c r="P15" s="2"/>
      <c r="Q15" s="2"/>
    </row>
    <row r="16" spans="1:17" x14ac:dyDescent="0.25">
      <c r="A16" s="17" t="s">
        <v>170</v>
      </c>
      <c r="B16" s="17"/>
      <c r="C16" s="17"/>
      <c r="D16" s="17"/>
      <c r="E16" s="17"/>
      <c r="F16" s="17"/>
      <c r="G16" s="17"/>
      <c r="H16" s="17"/>
      <c r="J16" s="17" t="s">
        <v>170</v>
      </c>
      <c r="K16" s="17"/>
      <c r="L16" s="17"/>
      <c r="M16" s="17"/>
      <c r="N16" s="17"/>
      <c r="O16" s="17"/>
      <c r="P16" s="17"/>
      <c r="Q16" s="17"/>
    </row>
    <row r="17" spans="1:34" x14ac:dyDescent="0.25">
      <c r="A17" s="3" t="s">
        <v>8</v>
      </c>
      <c r="B17" s="3" t="s">
        <v>9</v>
      </c>
      <c r="C17" s="3" t="s">
        <v>10</v>
      </c>
      <c r="D17" s="3" t="s">
        <v>11</v>
      </c>
      <c r="E17" s="3" t="s">
        <v>4</v>
      </c>
      <c r="F17" s="3" t="s">
        <v>5</v>
      </c>
      <c r="G17" s="3" t="s">
        <v>6</v>
      </c>
      <c r="H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4</v>
      </c>
      <c r="O17" s="3" t="s">
        <v>5</v>
      </c>
      <c r="P17" s="3" t="s">
        <v>6</v>
      </c>
      <c r="Q17" s="3" t="s">
        <v>7</v>
      </c>
    </row>
    <row r="18" spans="1:34" x14ac:dyDescent="0.25">
      <c r="A18" s="3" t="s">
        <v>1</v>
      </c>
      <c r="B18" s="2">
        <v>96.12</v>
      </c>
      <c r="C18" s="2">
        <v>87.78</v>
      </c>
      <c r="D18" s="3">
        <v>96.26</v>
      </c>
      <c r="E18" s="2">
        <v>1106</v>
      </c>
      <c r="F18" s="2">
        <v>43</v>
      </c>
      <c r="G18" s="2">
        <v>154</v>
      </c>
      <c r="H18" s="2">
        <v>1149</v>
      </c>
      <c r="J18" s="3" t="s">
        <v>1</v>
      </c>
      <c r="K18" s="2">
        <v>61.73</v>
      </c>
      <c r="L18" s="2">
        <v>75.95</v>
      </c>
      <c r="M18" s="3">
        <v>65.42</v>
      </c>
      <c r="N18" s="2">
        <v>3347</v>
      </c>
      <c r="O18" s="2">
        <v>1769</v>
      </c>
      <c r="P18" s="2">
        <v>1060</v>
      </c>
      <c r="Q18" s="2">
        <v>5116</v>
      </c>
    </row>
    <row r="19" spans="1:34" x14ac:dyDescent="0.25">
      <c r="A19" s="3" t="s">
        <v>2</v>
      </c>
      <c r="B19" s="2">
        <v>91.74</v>
      </c>
      <c r="C19" s="2">
        <v>57.26</v>
      </c>
      <c r="D19" s="3">
        <v>93.48</v>
      </c>
      <c r="E19" s="2">
        <v>1104</v>
      </c>
      <c r="F19" s="2">
        <v>77</v>
      </c>
      <c r="G19" s="2">
        <v>824</v>
      </c>
      <c r="H19" s="2">
        <v>1181</v>
      </c>
      <c r="J19" s="3" t="s">
        <v>2</v>
      </c>
      <c r="K19" s="2">
        <v>62.16</v>
      </c>
      <c r="L19" s="2">
        <v>58.8</v>
      </c>
      <c r="M19" s="3">
        <v>76.95</v>
      </c>
      <c r="N19" s="2">
        <v>3926</v>
      </c>
      <c r="O19" s="2">
        <v>1176</v>
      </c>
      <c r="P19" s="2">
        <v>2751</v>
      </c>
      <c r="Q19" s="2">
        <v>5102</v>
      </c>
    </row>
    <row r="20" spans="1:34" x14ac:dyDescent="0.25">
      <c r="A20" s="3" t="s">
        <v>160</v>
      </c>
      <c r="B20" s="2">
        <v>21</v>
      </c>
      <c r="C20" s="2">
        <v>84.68</v>
      </c>
      <c r="D20" s="3">
        <v>24.55</v>
      </c>
      <c r="E20" s="2">
        <v>10906</v>
      </c>
      <c r="F20" s="2">
        <v>33520</v>
      </c>
      <c r="G20" s="2">
        <v>1973</v>
      </c>
      <c r="H20" s="2">
        <v>44426</v>
      </c>
      <c r="J20" s="3" t="s">
        <v>160</v>
      </c>
      <c r="K20" s="2">
        <v>23.08</v>
      </c>
      <c r="L20" s="2">
        <v>81.38</v>
      </c>
      <c r="M20" s="3">
        <v>28.15</v>
      </c>
      <c r="N20" s="2">
        <v>12507</v>
      </c>
      <c r="O20" s="2">
        <v>31925</v>
      </c>
      <c r="P20" s="2">
        <v>2861</v>
      </c>
      <c r="Q20" s="2">
        <v>44432</v>
      </c>
    </row>
    <row r="21" spans="1:34" x14ac:dyDescent="0.25">
      <c r="A21" s="3" t="s">
        <v>156</v>
      </c>
      <c r="B21" s="2">
        <v>69.62</v>
      </c>
      <c r="C21" s="2">
        <v>76.569999999999993</v>
      </c>
      <c r="D21" s="3">
        <v>71.430000000000007</v>
      </c>
      <c r="E21" s="2">
        <v>13116</v>
      </c>
      <c r="F21" s="2">
        <v>33640</v>
      </c>
      <c r="G21" s="2">
        <v>2951</v>
      </c>
      <c r="H21" s="2">
        <v>46756</v>
      </c>
      <c r="J21" s="3" t="s">
        <v>156</v>
      </c>
      <c r="K21" s="2">
        <v>48.99</v>
      </c>
      <c r="L21" s="2">
        <v>72.040000000000006</v>
      </c>
      <c r="M21" s="3">
        <v>56.84</v>
      </c>
      <c r="N21" s="2">
        <v>19780</v>
      </c>
      <c r="O21" s="2">
        <v>34870</v>
      </c>
      <c r="P21" s="2">
        <v>6672</v>
      </c>
      <c r="Q21" s="2">
        <v>54650</v>
      </c>
    </row>
    <row r="22" spans="1:34" x14ac:dyDescent="0.25">
      <c r="A22" s="6" t="s">
        <v>155</v>
      </c>
      <c r="B22" s="6">
        <v>24.6</v>
      </c>
      <c r="C22" s="6">
        <v>83.94</v>
      </c>
      <c r="D22" s="6">
        <v>28.01</v>
      </c>
      <c r="E22" s="2"/>
      <c r="F22" s="2"/>
      <c r="G22" s="2"/>
      <c r="H22" s="2"/>
      <c r="J22" s="6" t="s">
        <v>155</v>
      </c>
      <c r="K22" s="6">
        <v>30.14</v>
      </c>
      <c r="L22" s="6">
        <v>78.25</v>
      </c>
      <c r="M22" s="6">
        <v>35.96</v>
      </c>
      <c r="N22" s="2"/>
      <c r="O22" s="2"/>
      <c r="P22" s="2"/>
      <c r="Q22" s="2"/>
    </row>
    <row r="23" spans="1:34" x14ac:dyDescent="0.25">
      <c r="A23" s="7"/>
      <c r="B23" s="7"/>
      <c r="C23" s="7"/>
      <c r="D23" s="7"/>
      <c r="E23" s="8"/>
      <c r="F23" s="8"/>
      <c r="G23" s="8"/>
      <c r="H23" s="8"/>
      <c r="J23" s="7"/>
      <c r="K23" s="7"/>
      <c r="L23" s="7"/>
      <c r="M23" s="7"/>
      <c r="N23" s="8"/>
      <c r="O23" s="8"/>
      <c r="P23" s="8"/>
      <c r="Q23" s="8"/>
    </row>
    <row r="24" spans="1:34" x14ac:dyDescent="0.25">
      <c r="J24" s="17" t="s">
        <v>171</v>
      </c>
      <c r="K24" s="17"/>
      <c r="L24" s="17"/>
      <c r="M24" s="17"/>
      <c r="N24" s="17"/>
      <c r="O24" s="17"/>
      <c r="P24" s="17"/>
      <c r="Q24" s="17"/>
      <c r="R24" s="17" t="s">
        <v>174</v>
      </c>
      <c r="S24" s="17"/>
      <c r="T24" s="17"/>
      <c r="U24" s="17"/>
      <c r="V24" s="17"/>
      <c r="W24" s="17"/>
      <c r="X24" s="17"/>
      <c r="Y24" s="17"/>
      <c r="AA24" s="17" t="s">
        <v>182</v>
      </c>
      <c r="AB24" s="17"/>
      <c r="AC24" s="17"/>
      <c r="AD24" s="17"/>
      <c r="AE24" s="17"/>
      <c r="AF24" s="17"/>
      <c r="AG24" s="17"/>
      <c r="AH24" s="17"/>
    </row>
    <row r="25" spans="1:34" x14ac:dyDescent="0.25">
      <c r="J25" s="3" t="s">
        <v>8</v>
      </c>
      <c r="K25" s="3" t="s">
        <v>9</v>
      </c>
      <c r="L25" s="3" t="s">
        <v>10</v>
      </c>
      <c r="M25" s="3" t="s">
        <v>11</v>
      </c>
      <c r="N25" s="3" t="s">
        <v>4</v>
      </c>
      <c r="O25" s="3" t="s">
        <v>5</v>
      </c>
      <c r="P25" s="3" t="s">
        <v>6</v>
      </c>
      <c r="Q25" s="3" t="s">
        <v>7</v>
      </c>
      <c r="R25" s="3" t="s">
        <v>8</v>
      </c>
      <c r="S25" s="3" t="s">
        <v>9</v>
      </c>
      <c r="T25" s="3" t="s">
        <v>10</v>
      </c>
      <c r="U25" s="3" t="s">
        <v>11</v>
      </c>
      <c r="V25" s="3" t="s">
        <v>4</v>
      </c>
      <c r="W25" s="3" t="s">
        <v>5</v>
      </c>
      <c r="X25" s="3" t="s">
        <v>6</v>
      </c>
      <c r="Y25" s="3" t="s">
        <v>7</v>
      </c>
      <c r="AA25" s="3" t="s">
        <v>8</v>
      </c>
      <c r="AB25" s="3" t="s">
        <v>9</v>
      </c>
      <c r="AC25" s="3" t="s">
        <v>10</v>
      </c>
      <c r="AD25" s="3" t="s">
        <v>11</v>
      </c>
      <c r="AE25" s="3" t="s">
        <v>4</v>
      </c>
      <c r="AF25" s="3" t="s">
        <v>5</v>
      </c>
      <c r="AG25" s="3" t="s">
        <v>6</v>
      </c>
      <c r="AH25" s="3" t="s">
        <v>7</v>
      </c>
    </row>
    <row r="26" spans="1:34" x14ac:dyDescent="0.25">
      <c r="J26" s="3" t="s">
        <v>0</v>
      </c>
      <c r="K26" s="2">
        <v>63.41</v>
      </c>
      <c r="L26" s="2">
        <v>64.010000000000005</v>
      </c>
      <c r="M26" s="3">
        <v>63.55</v>
      </c>
      <c r="N26" s="2">
        <v>4501</v>
      </c>
      <c r="O26" s="2">
        <v>1505</v>
      </c>
      <c r="P26" s="2">
        <v>2531</v>
      </c>
      <c r="Q26" s="2">
        <v>7083</v>
      </c>
      <c r="R26" s="3" t="s">
        <v>0</v>
      </c>
      <c r="S26" s="2">
        <v>78.459999999999994</v>
      </c>
      <c r="T26" s="2">
        <v>81.16</v>
      </c>
      <c r="U26" s="3">
        <v>78.58</v>
      </c>
      <c r="V26" s="2">
        <v>4476</v>
      </c>
      <c r="W26" s="2">
        <v>255</v>
      </c>
      <c r="X26" s="2">
        <v>1039</v>
      </c>
      <c r="Y26" s="2">
        <v>5696</v>
      </c>
      <c r="AA26" s="3" t="s">
        <v>0</v>
      </c>
      <c r="AB26" s="2">
        <v>99.19</v>
      </c>
      <c r="AC26" s="2">
        <v>91.7</v>
      </c>
      <c r="AD26" s="3">
        <v>99.51</v>
      </c>
      <c r="AE26" s="2">
        <v>20517</v>
      </c>
      <c r="AF26" s="2">
        <v>78</v>
      </c>
      <c r="AG26" s="2">
        <v>1857</v>
      </c>
      <c r="AH26" s="2">
        <v>20619</v>
      </c>
    </row>
    <row r="27" spans="1:34" x14ac:dyDescent="0.25">
      <c r="J27" s="3" t="s">
        <v>1</v>
      </c>
      <c r="K27" s="2">
        <v>56.85</v>
      </c>
      <c r="L27" s="2">
        <v>71.77</v>
      </c>
      <c r="M27" s="3">
        <v>67.28</v>
      </c>
      <c r="N27" s="2">
        <v>3442</v>
      </c>
      <c r="O27" s="2">
        <v>777</v>
      </c>
      <c r="P27" s="2">
        <v>1354</v>
      </c>
      <c r="Q27" s="2">
        <v>5116</v>
      </c>
      <c r="R27" s="3" t="s">
        <v>1</v>
      </c>
      <c r="S27" s="2">
        <v>70.05</v>
      </c>
      <c r="T27" s="2">
        <v>82.11</v>
      </c>
      <c r="U27" s="3">
        <v>79.47</v>
      </c>
      <c r="V27" s="2">
        <v>2594</v>
      </c>
      <c r="W27" s="2">
        <v>117</v>
      </c>
      <c r="X27" s="2">
        <v>565</v>
      </c>
      <c r="Y27" s="2">
        <v>3264</v>
      </c>
      <c r="AA27" s="3" t="s">
        <v>1</v>
      </c>
      <c r="AB27" s="2">
        <v>88.92</v>
      </c>
      <c r="AC27" s="2">
        <v>95.65</v>
      </c>
      <c r="AD27" s="3">
        <v>90.75</v>
      </c>
      <c r="AE27" s="2">
        <v>18218</v>
      </c>
      <c r="AF27" s="2">
        <v>388</v>
      </c>
      <c r="AG27" s="2">
        <v>828</v>
      </c>
      <c r="AH27" s="2">
        <v>20074</v>
      </c>
    </row>
    <row r="28" spans="1:34" x14ac:dyDescent="0.25">
      <c r="J28" s="3" t="s">
        <v>2</v>
      </c>
      <c r="K28" s="2">
        <v>51.68</v>
      </c>
      <c r="L28" s="2">
        <v>71.400000000000006</v>
      </c>
      <c r="M28" s="3">
        <v>59.46</v>
      </c>
      <c r="N28" s="2">
        <v>3575</v>
      </c>
      <c r="O28" s="2">
        <v>2333</v>
      </c>
      <c r="P28" s="2">
        <v>1432</v>
      </c>
      <c r="Q28" s="2">
        <v>6012</v>
      </c>
      <c r="R28" s="3" t="s">
        <v>2</v>
      </c>
      <c r="S28" s="2">
        <v>70.069999999999993</v>
      </c>
      <c r="T28" s="2">
        <v>85.53</v>
      </c>
      <c r="U28" s="3">
        <v>75.23</v>
      </c>
      <c r="V28" s="2">
        <v>2949</v>
      </c>
      <c r="W28" s="2">
        <v>968</v>
      </c>
      <c r="X28" s="2">
        <v>499</v>
      </c>
      <c r="Y28" s="2">
        <v>3920</v>
      </c>
      <c r="AA28" s="3" t="s">
        <v>2</v>
      </c>
      <c r="AB28" s="2">
        <v>78.05</v>
      </c>
      <c r="AC28" s="2">
        <v>88.39</v>
      </c>
      <c r="AD28" s="3">
        <v>83.02</v>
      </c>
      <c r="AE28" s="2">
        <v>17890</v>
      </c>
      <c r="AF28" s="2">
        <v>1518</v>
      </c>
      <c r="AG28" s="2">
        <v>2349</v>
      </c>
      <c r="AH28" s="2">
        <v>21548</v>
      </c>
    </row>
    <row r="29" spans="1:34" x14ac:dyDescent="0.25">
      <c r="J29" s="3" t="s">
        <v>3</v>
      </c>
      <c r="K29" s="2">
        <v>57.23</v>
      </c>
      <c r="L29" s="2">
        <v>59.62</v>
      </c>
      <c r="M29" s="3">
        <v>95.99</v>
      </c>
      <c r="N29" s="2">
        <v>4547</v>
      </c>
      <c r="O29" s="2">
        <v>189</v>
      </c>
      <c r="P29" s="2">
        <v>3079</v>
      </c>
      <c r="Q29" s="2">
        <v>4737</v>
      </c>
      <c r="R29" s="3" t="s">
        <v>3</v>
      </c>
      <c r="S29" s="2">
        <v>66.400000000000006</v>
      </c>
      <c r="T29" s="2">
        <v>69.180000000000007</v>
      </c>
      <c r="U29" s="3">
        <v>95.99</v>
      </c>
      <c r="V29" s="2">
        <v>4547</v>
      </c>
      <c r="W29" s="2">
        <v>189</v>
      </c>
      <c r="X29" s="2">
        <v>2026</v>
      </c>
      <c r="Y29" s="2">
        <v>4737</v>
      </c>
      <c r="AA29" s="3" t="s">
        <v>3</v>
      </c>
      <c r="AB29" s="2">
        <v>80.540000000000006</v>
      </c>
      <c r="AC29" s="2">
        <v>83.32</v>
      </c>
      <c r="AD29" s="3">
        <v>96.66</v>
      </c>
      <c r="AE29" s="2">
        <v>20586</v>
      </c>
      <c r="AF29" s="2">
        <v>609</v>
      </c>
      <c r="AG29" s="2">
        <v>4120</v>
      </c>
      <c r="AH29" s="2">
        <v>21298</v>
      </c>
    </row>
    <row r="30" spans="1:34" x14ac:dyDescent="0.25">
      <c r="A30" s="17" t="s">
        <v>165</v>
      </c>
      <c r="B30" s="17"/>
      <c r="C30" s="17"/>
      <c r="D30" s="17"/>
      <c r="E30" s="17"/>
      <c r="F30" s="17"/>
      <c r="G30" s="17"/>
      <c r="H30" s="17"/>
      <c r="J30" s="3" t="s">
        <v>156</v>
      </c>
      <c r="K30" s="3">
        <v>57.29</v>
      </c>
      <c r="L30" s="3">
        <v>66.7</v>
      </c>
      <c r="M30" s="3">
        <v>71.569999999999993</v>
      </c>
      <c r="N30" s="2">
        <v>16065</v>
      </c>
      <c r="O30" s="2">
        <v>4804</v>
      </c>
      <c r="P30" s="2">
        <v>8396</v>
      </c>
      <c r="Q30" s="2">
        <v>22948</v>
      </c>
      <c r="R30" s="3" t="s">
        <v>156</v>
      </c>
      <c r="S30" s="3">
        <v>71.25</v>
      </c>
      <c r="T30" s="3">
        <v>79.489999999999995</v>
      </c>
      <c r="U30" s="3">
        <v>82.32</v>
      </c>
      <c r="V30" s="2">
        <v>14566</v>
      </c>
      <c r="W30" s="2">
        <v>1529</v>
      </c>
      <c r="X30" s="2">
        <v>4129</v>
      </c>
      <c r="Y30" s="2">
        <v>17617</v>
      </c>
      <c r="AA30" s="3" t="s">
        <v>156</v>
      </c>
      <c r="AB30" s="3">
        <v>86.67</v>
      </c>
      <c r="AC30" s="3">
        <v>89.77</v>
      </c>
      <c r="AD30" s="3">
        <v>92.49</v>
      </c>
      <c r="AE30" s="2">
        <v>77211</v>
      </c>
      <c r="AF30" s="2">
        <v>2593</v>
      </c>
      <c r="AG30" s="2">
        <v>9154</v>
      </c>
      <c r="AH30" s="2">
        <v>83539</v>
      </c>
    </row>
    <row r="31" spans="1:34" x14ac:dyDescent="0.25">
      <c r="A31" s="3" t="s">
        <v>8</v>
      </c>
      <c r="B31" s="3" t="s">
        <v>9</v>
      </c>
      <c r="C31" s="3" t="s">
        <v>10</v>
      </c>
      <c r="D31" s="3" t="s">
        <v>11</v>
      </c>
      <c r="E31" s="3" t="s">
        <v>4</v>
      </c>
      <c r="F31" s="3" t="s">
        <v>5</v>
      </c>
      <c r="G31" s="3" t="s">
        <v>6</v>
      </c>
      <c r="H31" s="3" t="s">
        <v>7</v>
      </c>
      <c r="J31" s="2" t="s">
        <v>155</v>
      </c>
      <c r="K31" s="2">
        <v>56.63</v>
      </c>
      <c r="L31" s="2">
        <v>65.650000000000006</v>
      </c>
      <c r="M31" s="2">
        <v>68.83</v>
      </c>
      <c r="N31" s="2"/>
      <c r="O31" s="2"/>
      <c r="P31" s="2"/>
      <c r="Q31" s="2"/>
      <c r="R31" s="2" t="s">
        <v>155</v>
      </c>
      <c r="S31" s="2">
        <v>70.37</v>
      </c>
      <c r="T31" s="2">
        <v>77.510000000000005</v>
      </c>
      <c r="U31" s="2">
        <v>81.03</v>
      </c>
      <c r="V31" s="2"/>
      <c r="W31" s="2"/>
      <c r="X31" s="2"/>
      <c r="Y31" s="2"/>
      <c r="AA31" s="2" t="s">
        <v>155</v>
      </c>
      <c r="AB31" s="2">
        <v>86.51</v>
      </c>
      <c r="AC31" s="2">
        <v>89.66</v>
      </c>
      <c r="AD31" s="2">
        <v>92.43</v>
      </c>
      <c r="AE31" s="2"/>
      <c r="AF31" s="2"/>
      <c r="AG31" s="2"/>
      <c r="AH31" s="2"/>
    </row>
    <row r="32" spans="1:34" x14ac:dyDescent="0.25">
      <c r="A32" s="3" t="s">
        <v>1</v>
      </c>
      <c r="B32" s="2">
        <v>95.62</v>
      </c>
      <c r="C32" s="2">
        <v>77.47</v>
      </c>
      <c r="D32" s="3">
        <v>98.43</v>
      </c>
      <c r="E32" s="2">
        <v>1131</v>
      </c>
      <c r="F32" s="2">
        <v>18</v>
      </c>
      <c r="G32" s="2">
        <v>329</v>
      </c>
      <c r="H32" s="2">
        <v>1149</v>
      </c>
      <c r="J32" s="17" t="s">
        <v>172</v>
      </c>
      <c r="K32" s="17"/>
      <c r="L32" s="17"/>
      <c r="M32" s="17"/>
      <c r="N32" s="17"/>
      <c r="O32" s="17"/>
      <c r="P32" s="17"/>
      <c r="Q32" s="17"/>
      <c r="R32" s="17" t="s">
        <v>175</v>
      </c>
      <c r="S32" s="17"/>
      <c r="T32" s="17"/>
      <c r="U32" s="17"/>
      <c r="V32" s="17"/>
      <c r="W32" s="17"/>
      <c r="X32" s="17"/>
      <c r="Y32" s="17"/>
      <c r="AA32" s="17" t="s">
        <v>183</v>
      </c>
      <c r="AB32" s="17"/>
      <c r="AC32" s="17"/>
      <c r="AD32" s="17"/>
      <c r="AE32" s="17"/>
      <c r="AF32" s="17"/>
      <c r="AG32" s="17"/>
      <c r="AH32" s="17"/>
    </row>
    <row r="33" spans="1:34" x14ac:dyDescent="0.25">
      <c r="A33" s="3" t="s">
        <v>2</v>
      </c>
      <c r="B33" s="2">
        <v>88.42</v>
      </c>
      <c r="C33" s="2">
        <v>97.61</v>
      </c>
      <c r="D33" s="3">
        <v>89.75</v>
      </c>
      <c r="E33" s="2">
        <v>1060</v>
      </c>
      <c r="F33" s="2">
        <v>121</v>
      </c>
      <c r="G33" s="2">
        <v>26</v>
      </c>
      <c r="H33" s="2">
        <v>1181</v>
      </c>
      <c r="J33" s="3" t="s">
        <v>8</v>
      </c>
      <c r="K33" s="3" t="s">
        <v>9</v>
      </c>
      <c r="L33" s="3" t="s">
        <v>10</v>
      </c>
      <c r="M33" s="3" t="s">
        <v>11</v>
      </c>
      <c r="N33" s="3" t="s">
        <v>4</v>
      </c>
      <c r="O33" s="3" t="s">
        <v>5</v>
      </c>
      <c r="P33" s="3" t="s">
        <v>6</v>
      </c>
      <c r="Q33" s="3" t="s">
        <v>7</v>
      </c>
      <c r="R33" s="3" t="s">
        <v>8</v>
      </c>
      <c r="S33" s="3" t="s">
        <v>9</v>
      </c>
      <c r="T33" s="3" t="s">
        <v>10</v>
      </c>
      <c r="U33" s="3" t="s">
        <v>11</v>
      </c>
      <c r="V33" s="3" t="s">
        <v>4</v>
      </c>
      <c r="W33" s="3" t="s">
        <v>5</v>
      </c>
      <c r="X33" s="3" t="s">
        <v>6</v>
      </c>
      <c r="Y33" s="3" t="s">
        <v>7</v>
      </c>
      <c r="AA33" s="3" t="s">
        <v>8</v>
      </c>
      <c r="AB33" s="3" t="s">
        <v>9</v>
      </c>
      <c r="AC33" s="3" t="s">
        <v>10</v>
      </c>
      <c r="AD33" s="3" t="s">
        <v>11</v>
      </c>
      <c r="AE33" s="3" t="s">
        <v>4</v>
      </c>
      <c r="AF33" s="3" t="s">
        <v>5</v>
      </c>
      <c r="AG33" s="3" t="s">
        <v>6</v>
      </c>
      <c r="AH33" s="3" t="s">
        <v>7</v>
      </c>
    </row>
    <row r="34" spans="1:34" x14ac:dyDescent="0.25">
      <c r="A34" s="3" t="s">
        <v>160</v>
      </c>
      <c r="B34" s="2">
        <v>10.36</v>
      </c>
      <c r="C34" s="2">
        <v>43.14</v>
      </c>
      <c r="D34" s="3">
        <v>21.97</v>
      </c>
      <c r="E34" s="2">
        <v>1821</v>
      </c>
      <c r="F34" s="2">
        <v>6466</v>
      </c>
      <c r="G34" s="2">
        <v>2400</v>
      </c>
      <c r="H34" s="2">
        <v>8287</v>
      </c>
      <c r="J34" s="3" t="s">
        <v>0</v>
      </c>
      <c r="K34" s="2">
        <v>61.48</v>
      </c>
      <c r="L34" s="2">
        <v>64.61</v>
      </c>
      <c r="M34" s="3">
        <v>61.57</v>
      </c>
      <c r="N34" s="2">
        <v>4361</v>
      </c>
      <c r="O34" s="2">
        <v>1540</v>
      </c>
      <c r="P34" s="2">
        <v>2389</v>
      </c>
      <c r="Q34" s="2">
        <v>7083</v>
      </c>
      <c r="R34" s="3" t="s">
        <v>0</v>
      </c>
      <c r="S34" s="2">
        <v>76.08</v>
      </c>
      <c r="T34" s="2">
        <v>80.489999999999995</v>
      </c>
      <c r="U34" s="3">
        <v>76.14</v>
      </c>
      <c r="V34" s="2">
        <v>4337</v>
      </c>
      <c r="W34" s="2">
        <v>274</v>
      </c>
      <c r="X34" s="2">
        <v>1051</v>
      </c>
      <c r="Y34" s="2">
        <v>5696</v>
      </c>
      <c r="AA34" s="3" t="s">
        <v>0</v>
      </c>
      <c r="AB34" s="2">
        <v>99.3</v>
      </c>
      <c r="AC34" s="2">
        <v>95.78</v>
      </c>
      <c r="AD34" s="3">
        <v>99.58</v>
      </c>
      <c r="AE34" s="2">
        <v>10358</v>
      </c>
      <c r="AF34" s="2">
        <v>34</v>
      </c>
      <c r="AG34" s="2">
        <v>456</v>
      </c>
      <c r="AH34" s="2">
        <v>10402</v>
      </c>
    </row>
    <row r="35" spans="1:34" x14ac:dyDescent="0.25">
      <c r="A35" s="3" t="s">
        <v>156</v>
      </c>
      <c r="B35" s="3">
        <v>64.8</v>
      </c>
      <c r="C35" s="3">
        <v>72.739999999999995</v>
      </c>
      <c r="D35" s="3">
        <v>70.05</v>
      </c>
      <c r="E35" s="2">
        <v>4012</v>
      </c>
      <c r="F35" s="2">
        <v>6605</v>
      </c>
      <c r="G35" s="2">
        <v>2755</v>
      </c>
      <c r="H35" s="2">
        <v>10617</v>
      </c>
      <c r="J35" s="3" t="s">
        <v>1</v>
      </c>
      <c r="K35" s="2">
        <v>43.54</v>
      </c>
      <c r="L35" s="2">
        <v>53.47</v>
      </c>
      <c r="M35" s="3">
        <v>60.05</v>
      </c>
      <c r="N35" s="2">
        <v>3072</v>
      </c>
      <c r="O35" s="2">
        <v>1098</v>
      </c>
      <c r="P35" s="2">
        <v>2673</v>
      </c>
      <c r="Q35" s="2">
        <v>5116</v>
      </c>
      <c r="R35" s="3" t="s">
        <v>1</v>
      </c>
      <c r="S35" s="2">
        <v>52.76</v>
      </c>
      <c r="T35" s="2">
        <v>60.57</v>
      </c>
      <c r="U35" s="3">
        <v>65.900000000000006</v>
      </c>
      <c r="V35" s="2">
        <v>2151</v>
      </c>
      <c r="W35" s="2">
        <v>419</v>
      </c>
      <c r="X35" s="2">
        <v>1400</v>
      </c>
      <c r="Y35" s="2">
        <v>3264</v>
      </c>
      <c r="AA35" s="3" t="s">
        <v>1</v>
      </c>
      <c r="AB35" s="2">
        <v>90.74</v>
      </c>
      <c r="AC35" s="2">
        <v>96.75</v>
      </c>
      <c r="AD35" s="3">
        <v>92.31</v>
      </c>
      <c r="AE35" s="2">
        <v>9361</v>
      </c>
      <c r="AF35" s="2">
        <v>160</v>
      </c>
      <c r="AG35" s="2">
        <v>314</v>
      </c>
      <c r="AH35" s="2">
        <v>10141</v>
      </c>
    </row>
    <row r="36" spans="1:34" x14ac:dyDescent="0.25">
      <c r="A36" s="17" t="s">
        <v>166</v>
      </c>
      <c r="B36" s="17"/>
      <c r="C36" s="17"/>
      <c r="D36" s="17"/>
      <c r="E36" s="17"/>
      <c r="F36" s="17"/>
      <c r="G36" s="17"/>
      <c r="H36" s="17"/>
      <c r="J36" s="3" t="s">
        <v>2</v>
      </c>
      <c r="K36" s="2">
        <v>53.91</v>
      </c>
      <c r="L36" s="2">
        <v>61.83</v>
      </c>
      <c r="M36" s="3">
        <v>66.03</v>
      </c>
      <c r="N36" s="2">
        <v>3970</v>
      </c>
      <c r="O36" s="2">
        <v>1872</v>
      </c>
      <c r="P36" s="2">
        <v>2451</v>
      </c>
      <c r="Q36" s="2">
        <v>6012</v>
      </c>
      <c r="R36" s="3" t="s">
        <v>2</v>
      </c>
      <c r="S36" s="2">
        <v>74.3</v>
      </c>
      <c r="T36" s="2">
        <v>68.41</v>
      </c>
      <c r="U36" s="3">
        <v>86.02</v>
      </c>
      <c r="V36" s="2">
        <v>3372</v>
      </c>
      <c r="W36" s="2">
        <v>515</v>
      </c>
      <c r="X36" s="2">
        <v>1557</v>
      </c>
      <c r="Y36" s="2">
        <v>3920</v>
      </c>
      <c r="AA36" s="3" t="s">
        <v>2</v>
      </c>
      <c r="AB36" s="2">
        <v>89.54</v>
      </c>
      <c r="AC36" s="2">
        <v>97.81</v>
      </c>
      <c r="AD36" s="3">
        <v>89.99</v>
      </c>
      <c r="AE36" s="2">
        <v>10426</v>
      </c>
      <c r="AF36" s="2">
        <v>40</v>
      </c>
      <c r="AG36" s="2">
        <v>233</v>
      </c>
      <c r="AH36" s="2">
        <v>11586</v>
      </c>
    </row>
    <row r="37" spans="1:34" x14ac:dyDescent="0.25">
      <c r="A37" s="3" t="s">
        <v>8</v>
      </c>
      <c r="B37" s="3" t="s">
        <v>9</v>
      </c>
      <c r="C37" s="3" t="s">
        <v>10</v>
      </c>
      <c r="D37" s="3" t="s">
        <v>11</v>
      </c>
      <c r="E37" s="3" t="s">
        <v>4</v>
      </c>
      <c r="F37" s="3" t="s">
        <v>5</v>
      </c>
      <c r="G37" s="3" t="s">
        <v>6</v>
      </c>
      <c r="H37" s="3" t="s">
        <v>7</v>
      </c>
      <c r="J37" s="3" t="s">
        <v>3</v>
      </c>
      <c r="K37" s="2">
        <v>70.77</v>
      </c>
      <c r="L37" s="2">
        <v>79.23</v>
      </c>
      <c r="M37" s="3">
        <v>89.32</v>
      </c>
      <c r="N37" s="2">
        <v>4231</v>
      </c>
      <c r="O37" s="2">
        <v>504</v>
      </c>
      <c r="P37" s="2">
        <v>1109</v>
      </c>
      <c r="Q37" s="2">
        <v>4737</v>
      </c>
      <c r="R37" s="3" t="s">
        <v>3</v>
      </c>
      <c r="S37" s="2">
        <v>77.900000000000006</v>
      </c>
      <c r="T37" s="2">
        <v>87.22</v>
      </c>
      <c r="U37" s="3">
        <v>89.32</v>
      </c>
      <c r="V37" s="2">
        <v>4231</v>
      </c>
      <c r="W37" s="2">
        <v>504</v>
      </c>
      <c r="X37" s="2">
        <v>620</v>
      </c>
      <c r="Y37" s="2">
        <v>4737</v>
      </c>
      <c r="AA37" s="3" t="s">
        <v>3</v>
      </c>
      <c r="AB37" s="2">
        <v>96.98</v>
      </c>
      <c r="AC37" s="2">
        <v>98.5</v>
      </c>
      <c r="AD37" s="3">
        <v>98.31</v>
      </c>
      <c r="AE37" s="2">
        <v>11135</v>
      </c>
      <c r="AF37" s="2">
        <v>142</v>
      </c>
      <c r="AG37" s="2">
        <v>169</v>
      </c>
      <c r="AH37" s="2">
        <v>11326</v>
      </c>
    </row>
    <row r="38" spans="1:34" x14ac:dyDescent="0.25">
      <c r="A38" s="3" t="s">
        <v>1</v>
      </c>
      <c r="B38" s="2">
        <v>84.06</v>
      </c>
      <c r="C38" s="2">
        <v>72.849999999999994</v>
      </c>
      <c r="D38" s="3">
        <v>88.51</v>
      </c>
      <c r="E38" s="2">
        <v>1017</v>
      </c>
      <c r="F38" s="2">
        <v>132</v>
      </c>
      <c r="G38" s="2">
        <v>379</v>
      </c>
      <c r="H38" s="2">
        <v>1149</v>
      </c>
      <c r="J38" s="3" t="s">
        <v>156</v>
      </c>
      <c r="K38" s="3">
        <v>57.42</v>
      </c>
      <c r="L38" s="3">
        <v>64.790000000000006</v>
      </c>
      <c r="M38" s="3">
        <v>69.239999999999995</v>
      </c>
      <c r="N38" s="2">
        <v>15634</v>
      </c>
      <c r="O38" s="2">
        <v>5014</v>
      </c>
      <c r="P38" s="2">
        <v>8622</v>
      </c>
      <c r="Q38" s="2">
        <v>22948</v>
      </c>
      <c r="R38" s="3" t="s">
        <v>156</v>
      </c>
      <c r="S38" s="3">
        <v>70.260000000000005</v>
      </c>
      <c r="T38" s="3">
        <v>74.17</v>
      </c>
      <c r="U38" s="3">
        <v>79.349999999999994</v>
      </c>
      <c r="V38" s="2">
        <v>14091</v>
      </c>
      <c r="W38" s="2">
        <v>1712</v>
      </c>
      <c r="X38" s="2">
        <v>4628</v>
      </c>
      <c r="Y38" s="2">
        <v>17617</v>
      </c>
      <c r="AA38" s="3" t="s">
        <v>156</v>
      </c>
      <c r="AB38" s="3">
        <v>94.14</v>
      </c>
      <c r="AC38" s="3">
        <v>97.21</v>
      </c>
      <c r="AD38" s="3">
        <v>95.05</v>
      </c>
      <c r="AE38" s="2">
        <v>41280</v>
      </c>
      <c r="AF38" s="2">
        <v>376</v>
      </c>
      <c r="AG38" s="2">
        <v>1172</v>
      </c>
      <c r="AH38" s="2">
        <v>43455</v>
      </c>
    </row>
    <row r="39" spans="1:34" x14ac:dyDescent="0.25">
      <c r="A39" s="3" t="s">
        <v>2</v>
      </c>
      <c r="B39" s="2">
        <v>87.67</v>
      </c>
      <c r="C39" s="2">
        <v>94.7</v>
      </c>
      <c r="D39" s="3">
        <v>90.86</v>
      </c>
      <c r="E39" s="2">
        <v>1073</v>
      </c>
      <c r="F39" s="2">
        <v>108</v>
      </c>
      <c r="G39" s="2">
        <v>60</v>
      </c>
      <c r="H39" s="2">
        <v>1181</v>
      </c>
      <c r="J39" s="2" t="s">
        <v>155</v>
      </c>
      <c r="K39" s="2">
        <v>56.45</v>
      </c>
      <c r="L39" s="2">
        <v>63.33</v>
      </c>
      <c r="M39" s="2">
        <v>66.98</v>
      </c>
      <c r="N39" s="2"/>
      <c r="O39" s="2"/>
      <c r="P39" s="2"/>
      <c r="Q39" s="2"/>
      <c r="R39" s="2" t="s">
        <v>155</v>
      </c>
      <c r="S39" s="2">
        <v>70.42</v>
      </c>
      <c r="T39" s="2">
        <v>74.41</v>
      </c>
      <c r="U39" s="2">
        <v>78.39</v>
      </c>
      <c r="V39" s="2"/>
      <c r="W39" s="2"/>
      <c r="X39" s="2"/>
      <c r="Y39" s="2"/>
      <c r="AA39" s="2" t="s">
        <v>155</v>
      </c>
      <c r="AB39" s="2">
        <v>94.1</v>
      </c>
      <c r="AC39" s="2">
        <v>97.26</v>
      </c>
      <c r="AD39" s="2">
        <v>94.99</v>
      </c>
      <c r="AE39" s="2"/>
      <c r="AF39" s="2"/>
      <c r="AG39" s="2"/>
      <c r="AH39" s="2"/>
    </row>
    <row r="40" spans="1:34" x14ac:dyDescent="0.25">
      <c r="A40" s="3" t="s">
        <v>160</v>
      </c>
      <c r="B40" s="2">
        <v>9.32</v>
      </c>
      <c r="C40" s="2">
        <v>38.799999999999997</v>
      </c>
      <c r="D40" s="3">
        <v>22.08</v>
      </c>
      <c r="E40" s="2">
        <v>1830</v>
      </c>
      <c r="F40" s="2">
        <v>6457</v>
      </c>
      <c r="G40" s="2">
        <v>2887</v>
      </c>
      <c r="H40" s="2">
        <v>8287</v>
      </c>
      <c r="J40" s="17" t="s">
        <v>173</v>
      </c>
      <c r="K40" s="17"/>
      <c r="L40" s="17"/>
      <c r="M40" s="17"/>
      <c r="N40" s="17"/>
      <c r="O40" s="17"/>
      <c r="P40" s="17"/>
      <c r="Q40" s="17"/>
      <c r="R40" s="17" t="s">
        <v>176</v>
      </c>
      <c r="S40" s="17"/>
      <c r="T40" s="17"/>
      <c r="U40" s="17"/>
      <c r="V40" s="17"/>
      <c r="W40" s="17"/>
      <c r="X40" s="17"/>
      <c r="Y40" s="17"/>
      <c r="AA40" s="17" t="s">
        <v>412</v>
      </c>
      <c r="AB40" s="17"/>
      <c r="AC40" s="17"/>
      <c r="AD40" s="17"/>
      <c r="AE40" s="17"/>
      <c r="AF40" s="17"/>
      <c r="AG40" s="17"/>
      <c r="AH40" s="17"/>
    </row>
    <row r="41" spans="1:34" x14ac:dyDescent="0.25">
      <c r="A41" s="3" t="s">
        <v>156</v>
      </c>
      <c r="B41" s="3">
        <v>60.35</v>
      </c>
      <c r="C41" s="3">
        <v>68.78</v>
      </c>
      <c r="D41" s="3">
        <v>67.150000000000006</v>
      </c>
      <c r="E41" s="2">
        <v>3920</v>
      </c>
      <c r="F41" s="2">
        <v>6697</v>
      </c>
      <c r="G41" s="2">
        <v>3326</v>
      </c>
      <c r="H41" s="2">
        <v>10617</v>
      </c>
      <c r="J41" s="3" t="s">
        <v>8</v>
      </c>
      <c r="K41" s="3" t="s">
        <v>9</v>
      </c>
      <c r="L41" s="3" t="s">
        <v>10</v>
      </c>
      <c r="M41" s="3" t="s">
        <v>11</v>
      </c>
      <c r="N41" s="3" t="s">
        <v>4</v>
      </c>
      <c r="O41" s="3" t="s">
        <v>5</v>
      </c>
      <c r="P41" s="3" t="s">
        <v>6</v>
      </c>
      <c r="Q41" s="3" t="s">
        <v>7</v>
      </c>
      <c r="R41" s="3" t="s">
        <v>8</v>
      </c>
      <c r="S41" s="3" t="s">
        <v>9</v>
      </c>
      <c r="T41" s="3" t="s">
        <v>10</v>
      </c>
      <c r="U41" s="3" t="s">
        <v>11</v>
      </c>
      <c r="V41" s="3" t="s">
        <v>4</v>
      </c>
      <c r="W41" s="3" t="s">
        <v>5</v>
      </c>
      <c r="X41" s="3" t="s">
        <v>6</v>
      </c>
      <c r="Y41" s="3" t="s">
        <v>7</v>
      </c>
      <c r="AA41" s="3" t="s">
        <v>8</v>
      </c>
      <c r="AB41" s="3" t="s">
        <v>9</v>
      </c>
      <c r="AC41" s="3" t="s">
        <v>10</v>
      </c>
      <c r="AD41" s="3" t="s">
        <v>11</v>
      </c>
      <c r="AE41" s="3" t="s">
        <v>4</v>
      </c>
      <c r="AF41" s="3" t="s">
        <v>5</v>
      </c>
      <c r="AG41" s="3" t="s">
        <v>6</v>
      </c>
      <c r="AH41" s="3" t="s">
        <v>7</v>
      </c>
    </row>
    <row r="42" spans="1:34" x14ac:dyDescent="0.25">
      <c r="A42" s="2"/>
      <c r="B42" s="2"/>
      <c r="C42" s="2"/>
      <c r="D42" s="2"/>
      <c r="E42" s="2"/>
      <c r="F42" s="2"/>
      <c r="G42" s="2"/>
      <c r="H42" s="2"/>
      <c r="J42" s="3" t="s">
        <v>0</v>
      </c>
      <c r="K42" s="2">
        <v>63.93</v>
      </c>
      <c r="L42" s="2">
        <v>47.2</v>
      </c>
      <c r="M42" s="3">
        <v>66.31</v>
      </c>
      <c r="N42" s="2">
        <v>4697</v>
      </c>
      <c r="O42" s="2">
        <v>1896</v>
      </c>
      <c r="P42" s="2">
        <v>5254</v>
      </c>
      <c r="Q42" s="2">
        <v>7083</v>
      </c>
      <c r="R42" s="3" t="s">
        <v>0</v>
      </c>
      <c r="S42" s="2">
        <v>79.12</v>
      </c>
      <c r="T42" s="2">
        <v>59.64</v>
      </c>
      <c r="U42" s="3">
        <v>82</v>
      </c>
      <c r="V42" s="2">
        <v>4671</v>
      </c>
      <c r="W42" s="2">
        <v>563</v>
      </c>
      <c r="X42" s="2">
        <v>3161</v>
      </c>
      <c r="Y42" s="2">
        <v>5696</v>
      </c>
      <c r="AA42" s="3" t="s">
        <v>0</v>
      </c>
      <c r="AB42" s="2">
        <v>98.15</v>
      </c>
      <c r="AC42" s="2">
        <v>95.01</v>
      </c>
      <c r="AD42" s="3">
        <v>99.89</v>
      </c>
      <c r="AE42" s="2">
        <v>4724</v>
      </c>
      <c r="AF42" s="2">
        <v>5</v>
      </c>
      <c r="AG42" s="2">
        <v>248</v>
      </c>
      <c r="AH42" s="2">
        <v>4729</v>
      </c>
    </row>
    <row r="43" spans="1:34" x14ac:dyDescent="0.25">
      <c r="A43" s="17" t="s">
        <v>447</v>
      </c>
      <c r="B43" s="17"/>
      <c r="C43" s="17"/>
      <c r="D43" s="17"/>
      <c r="E43" s="17"/>
      <c r="F43" s="17"/>
      <c r="G43" s="17"/>
      <c r="H43" s="17"/>
      <c r="J43" s="3" t="s">
        <v>1</v>
      </c>
      <c r="K43" s="2">
        <v>44.41</v>
      </c>
      <c r="L43" s="2">
        <v>69.47</v>
      </c>
      <c r="M43" s="3">
        <v>56.92</v>
      </c>
      <c r="N43" s="2">
        <v>2912</v>
      </c>
      <c r="O43" s="2">
        <v>1887</v>
      </c>
      <c r="P43" s="2">
        <v>1280</v>
      </c>
      <c r="Q43" s="2">
        <v>5116</v>
      </c>
      <c r="R43" s="3" t="s">
        <v>1</v>
      </c>
      <c r="S43" s="2">
        <v>50.81</v>
      </c>
      <c r="T43" s="2">
        <v>75.44</v>
      </c>
      <c r="U43" s="3">
        <v>62.87</v>
      </c>
      <c r="V43" s="2">
        <v>2052</v>
      </c>
      <c r="W43" s="2">
        <v>969</v>
      </c>
      <c r="X43" s="2">
        <v>668</v>
      </c>
      <c r="Y43" s="2">
        <v>3264</v>
      </c>
      <c r="AA43" s="3" t="s">
        <v>1</v>
      </c>
      <c r="AB43" s="2">
        <v>99.36</v>
      </c>
      <c r="AC43" s="2">
        <v>99.88</v>
      </c>
      <c r="AD43" s="3">
        <v>99.4</v>
      </c>
      <c r="AE43" s="2">
        <v>4979</v>
      </c>
      <c r="AF43" s="2">
        <v>2</v>
      </c>
      <c r="AG43" s="2">
        <v>6</v>
      </c>
      <c r="AH43" s="2">
        <v>5009</v>
      </c>
    </row>
    <row r="44" spans="1:34" x14ac:dyDescent="0.25">
      <c r="A44" s="3" t="s">
        <v>8</v>
      </c>
      <c r="B44" s="3" t="s">
        <v>9</v>
      </c>
      <c r="C44" s="3" t="s">
        <v>10</v>
      </c>
      <c r="D44" s="3" t="s">
        <v>11</v>
      </c>
      <c r="E44" s="3" t="s">
        <v>4</v>
      </c>
      <c r="F44" s="3" t="s">
        <v>5</v>
      </c>
      <c r="G44" s="3" t="s">
        <v>6</v>
      </c>
      <c r="H44" s="3" t="s">
        <v>7</v>
      </c>
      <c r="J44" s="3" t="s">
        <v>2</v>
      </c>
      <c r="K44" s="2">
        <v>34.99</v>
      </c>
      <c r="L44" s="2">
        <v>52.68</v>
      </c>
      <c r="M44" s="3">
        <v>59.95</v>
      </c>
      <c r="N44" s="2">
        <v>3604</v>
      </c>
      <c r="O44" s="2">
        <v>2387</v>
      </c>
      <c r="P44" s="2">
        <v>3237</v>
      </c>
      <c r="Q44" s="2">
        <v>6012</v>
      </c>
      <c r="R44" s="3" t="s">
        <v>2</v>
      </c>
      <c r="S44" s="2">
        <v>49.71</v>
      </c>
      <c r="T44" s="2">
        <v>63.27</v>
      </c>
      <c r="U44" s="3">
        <v>73.75</v>
      </c>
      <c r="V44" s="2">
        <v>2891</v>
      </c>
      <c r="W44" s="2">
        <v>1025</v>
      </c>
      <c r="X44" s="2">
        <v>1678</v>
      </c>
      <c r="Y44" s="2">
        <v>3920</v>
      </c>
      <c r="AA44" s="3" t="s">
        <v>2</v>
      </c>
      <c r="AB44" s="2">
        <v>97.26</v>
      </c>
      <c r="AC44" s="2">
        <v>96.34</v>
      </c>
      <c r="AD44" s="3">
        <v>97.78</v>
      </c>
      <c r="AE44" s="2">
        <v>6340</v>
      </c>
      <c r="AF44" s="2">
        <v>95</v>
      </c>
      <c r="AG44" s="2">
        <v>241</v>
      </c>
      <c r="AH44" s="2">
        <v>6484</v>
      </c>
    </row>
    <row r="45" spans="1:34" x14ac:dyDescent="0.25">
      <c r="A45" s="3" t="s">
        <v>1</v>
      </c>
      <c r="B45" s="2">
        <v>58.81</v>
      </c>
      <c r="C45" s="2">
        <v>78.02</v>
      </c>
      <c r="D45" s="3">
        <v>61.26</v>
      </c>
      <c r="E45" s="2">
        <v>3134</v>
      </c>
      <c r="F45" s="2">
        <v>557</v>
      </c>
      <c r="G45" s="2">
        <v>883</v>
      </c>
      <c r="H45" s="2">
        <v>5116</v>
      </c>
      <c r="J45" s="3" t="s">
        <v>3</v>
      </c>
      <c r="K45" s="2">
        <v>56.12</v>
      </c>
      <c r="L45" s="2">
        <v>57.8</v>
      </c>
      <c r="M45" s="3">
        <v>97.11</v>
      </c>
      <c r="N45" s="2">
        <v>4600</v>
      </c>
      <c r="O45" s="2">
        <v>136</v>
      </c>
      <c r="P45" s="2">
        <v>3359</v>
      </c>
      <c r="Q45" s="2">
        <v>4737</v>
      </c>
      <c r="R45" s="3" t="s">
        <v>3</v>
      </c>
      <c r="S45" s="2">
        <v>63.4</v>
      </c>
      <c r="T45" s="2">
        <v>65.290000000000006</v>
      </c>
      <c r="U45" s="3">
        <v>97.11</v>
      </c>
      <c r="V45" s="2">
        <v>4600</v>
      </c>
      <c r="W45" s="2">
        <v>136</v>
      </c>
      <c r="X45" s="2">
        <v>2446</v>
      </c>
      <c r="Y45" s="2">
        <v>4737</v>
      </c>
      <c r="AA45" s="3" t="s">
        <v>3</v>
      </c>
      <c r="AB45" s="2">
        <v>92.45</v>
      </c>
      <c r="AC45" s="2">
        <v>93.36</v>
      </c>
      <c r="AD45" s="3">
        <v>99.03</v>
      </c>
      <c r="AE45" s="2">
        <v>6227</v>
      </c>
      <c r="AF45" s="2">
        <v>61</v>
      </c>
      <c r="AG45" s="2">
        <v>443</v>
      </c>
      <c r="AH45" s="2">
        <v>6288</v>
      </c>
    </row>
    <row r="46" spans="1:34" x14ac:dyDescent="0.25">
      <c r="A46" s="3" t="s">
        <v>2</v>
      </c>
      <c r="B46" s="2">
        <v>57.5</v>
      </c>
      <c r="C46" s="2">
        <v>70.11</v>
      </c>
      <c r="D46" s="3">
        <v>70.36</v>
      </c>
      <c r="E46" s="2">
        <v>4230</v>
      </c>
      <c r="F46" s="2">
        <v>1449</v>
      </c>
      <c r="G46" s="2">
        <v>1803</v>
      </c>
      <c r="H46" s="2">
        <v>6012</v>
      </c>
      <c r="J46" s="3" t="s">
        <v>156</v>
      </c>
      <c r="K46" s="3">
        <v>49.87</v>
      </c>
      <c r="L46" s="3">
        <v>56.79</v>
      </c>
      <c r="M46" s="3">
        <v>70.069999999999993</v>
      </c>
      <c r="N46" s="2">
        <v>15813</v>
      </c>
      <c r="O46" s="2">
        <v>6306</v>
      </c>
      <c r="P46" s="2">
        <v>13130</v>
      </c>
      <c r="Q46" s="2">
        <v>22948</v>
      </c>
      <c r="R46" s="3" t="s">
        <v>156</v>
      </c>
      <c r="S46" s="3">
        <v>60.76</v>
      </c>
      <c r="T46" s="3">
        <v>65.91</v>
      </c>
      <c r="U46" s="3">
        <v>78.930000000000007</v>
      </c>
      <c r="V46" s="2">
        <v>14214</v>
      </c>
      <c r="W46" s="2">
        <v>2693</v>
      </c>
      <c r="X46" s="2">
        <v>7953</v>
      </c>
      <c r="Y46" s="2">
        <v>17617</v>
      </c>
      <c r="AA46" s="3" t="s">
        <v>156</v>
      </c>
      <c r="AB46" s="3">
        <v>96.81</v>
      </c>
      <c r="AC46" s="3">
        <v>96.15</v>
      </c>
      <c r="AD46" s="3">
        <v>99.03</v>
      </c>
      <c r="AE46" s="2">
        <v>22270</v>
      </c>
      <c r="AF46" s="2">
        <v>163</v>
      </c>
      <c r="AG46" s="2">
        <v>938</v>
      </c>
      <c r="AH46" s="2">
        <v>22510</v>
      </c>
    </row>
    <row r="47" spans="1:34" x14ac:dyDescent="0.25">
      <c r="A47" s="3" t="s">
        <v>160</v>
      </c>
      <c r="B47" s="2">
        <v>0</v>
      </c>
      <c r="C47" s="2">
        <v>0</v>
      </c>
      <c r="D47" s="3">
        <v>0</v>
      </c>
      <c r="E47" s="2">
        <v>0</v>
      </c>
      <c r="F47" s="2">
        <v>6</v>
      </c>
      <c r="G47" s="2">
        <v>703</v>
      </c>
      <c r="H47" s="2">
        <v>6</v>
      </c>
      <c r="J47" s="2" t="s">
        <v>155</v>
      </c>
      <c r="K47" s="2">
        <v>49.54</v>
      </c>
      <c r="L47" s="2">
        <v>54.85</v>
      </c>
      <c r="M47" s="2">
        <v>67.75</v>
      </c>
      <c r="N47" s="2"/>
      <c r="O47" s="2"/>
      <c r="P47" s="2"/>
      <c r="Q47" s="2"/>
      <c r="R47" s="2" t="s">
        <v>155</v>
      </c>
      <c r="S47" s="2">
        <v>61.85</v>
      </c>
      <c r="T47" s="2">
        <v>63.6</v>
      </c>
      <c r="U47" s="2">
        <v>79.08</v>
      </c>
      <c r="V47" s="2"/>
      <c r="W47" s="2"/>
      <c r="X47" s="2"/>
      <c r="Y47" s="2"/>
      <c r="AA47" s="2" t="s">
        <v>155</v>
      </c>
      <c r="AB47" s="2">
        <v>96.57</v>
      </c>
      <c r="AC47" s="2">
        <v>96.02</v>
      </c>
      <c r="AD47" s="2">
        <v>98.93</v>
      </c>
      <c r="AE47" s="2"/>
      <c r="AF47" s="2"/>
      <c r="AG47" s="2"/>
      <c r="AH47" s="2"/>
    </row>
    <row r="48" spans="1:34" x14ac:dyDescent="0.25">
      <c r="A48" s="3" t="s">
        <v>156</v>
      </c>
      <c r="B48" s="2">
        <v>38.770000000000003</v>
      </c>
      <c r="C48" s="2">
        <v>49.38</v>
      </c>
      <c r="D48" s="3">
        <v>43.87</v>
      </c>
      <c r="E48" s="2">
        <v>7364</v>
      </c>
      <c r="F48" s="2">
        <v>2012</v>
      </c>
      <c r="G48" s="2">
        <v>3389</v>
      </c>
      <c r="H48" s="2">
        <v>11134</v>
      </c>
      <c r="J48" s="17" t="s">
        <v>177</v>
      </c>
      <c r="K48" s="17"/>
      <c r="L48" s="17"/>
      <c r="M48" s="17"/>
      <c r="N48" s="17"/>
      <c r="O48" s="17"/>
      <c r="P48" s="17"/>
      <c r="Q48" s="17"/>
      <c r="R48" s="17" t="s">
        <v>178</v>
      </c>
      <c r="S48" s="17"/>
      <c r="T48" s="17"/>
      <c r="U48" s="17"/>
      <c r="V48" s="17"/>
      <c r="W48" s="17"/>
      <c r="X48" s="17"/>
      <c r="Y48" s="17"/>
      <c r="AA48" s="17" t="s">
        <v>411</v>
      </c>
      <c r="AB48" s="17"/>
      <c r="AC48" s="17"/>
      <c r="AD48" s="17"/>
      <c r="AE48" s="17"/>
      <c r="AF48" s="17"/>
      <c r="AG48" s="17"/>
      <c r="AH48" s="17"/>
    </row>
    <row r="49" spans="1:34" x14ac:dyDescent="0.25">
      <c r="A49" s="3" t="s">
        <v>155</v>
      </c>
      <c r="B49" s="2">
        <v>56.24</v>
      </c>
      <c r="C49" s="2">
        <v>71.38</v>
      </c>
      <c r="D49" s="3">
        <v>64.05</v>
      </c>
      <c r="E49" s="2"/>
      <c r="F49" s="2"/>
      <c r="G49" s="2"/>
      <c r="H49" s="2"/>
      <c r="J49" s="3" t="s">
        <v>8</v>
      </c>
      <c r="K49" s="3" t="s">
        <v>9</v>
      </c>
      <c r="L49" s="3" t="s">
        <v>10</v>
      </c>
      <c r="M49" s="3" t="s">
        <v>11</v>
      </c>
      <c r="N49" s="3" t="s">
        <v>4</v>
      </c>
      <c r="O49" s="3" t="s">
        <v>5</v>
      </c>
      <c r="P49" s="3" t="s">
        <v>6</v>
      </c>
      <c r="Q49" s="3" t="s">
        <v>7</v>
      </c>
      <c r="R49" s="3" t="s">
        <v>8</v>
      </c>
      <c r="S49" s="3" t="s">
        <v>9</v>
      </c>
      <c r="T49" s="3" t="s">
        <v>10</v>
      </c>
      <c r="U49" s="3" t="s">
        <v>11</v>
      </c>
      <c r="V49" s="3" t="s">
        <v>4</v>
      </c>
      <c r="W49" s="3" t="s">
        <v>5</v>
      </c>
      <c r="X49" s="3" t="s">
        <v>6</v>
      </c>
      <c r="Y49" s="3" t="s">
        <v>7</v>
      </c>
      <c r="AA49" s="3" t="s">
        <v>8</v>
      </c>
      <c r="AB49" s="3" t="s">
        <v>9</v>
      </c>
      <c r="AC49" s="3" t="s">
        <v>10</v>
      </c>
      <c r="AD49" s="3" t="s">
        <v>11</v>
      </c>
      <c r="AE49" s="3" t="s">
        <v>4</v>
      </c>
      <c r="AF49" s="3" t="s">
        <v>5</v>
      </c>
      <c r="AG49" s="3" t="s">
        <v>6</v>
      </c>
      <c r="AH49" s="3" t="s">
        <v>7</v>
      </c>
    </row>
    <row r="50" spans="1:34" x14ac:dyDescent="0.25">
      <c r="A50" s="22" t="s">
        <v>451</v>
      </c>
      <c r="B50" s="22"/>
      <c r="C50" s="22"/>
      <c r="D50" s="22"/>
      <c r="E50" s="22"/>
      <c r="F50" s="22"/>
      <c r="G50" s="22"/>
      <c r="H50" s="22"/>
      <c r="J50" s="3" t="s">
        <v>0</v>
      </c>
      <c r="K50" s="2">
        <v>63.48</v>
      </c>
      <c r="L50" s="2">
        <v>50.67</v>
      </c>
      <c r="M50" s="3">
        <v>68.52</v>
      </c>
      <c r="N50" s="2">
        <v>4853</v>
      </c>
      <c r="O50" s="2">
        <v>1527</v>
      </c>
      <c r="P50" s="2">
        <v>4725</v>
      </c>
      <c r="Q50" s="2">
        <v>7083</v>
      </c>
      <c r="R50" s="3" t="s">
        <v>0</v>
      </c>
      <c r="S50" s="2">
        <v>78.569999999999993</v>
      </c>
      <c r="T50" s="2">
        <v>59</v>
      </c>
      <c r="U50" s="3">
        <v>84.74</v>
      </c>
      <c r="V50" s="2">
        <v>4827</v>
      </c>
      <c r="W50" s="2">
        <v>195</v>
      </c>
      <c r="X50" s="2">
        <v>3354</v>
      </c>
      <c r="Y50" s="2">
        <v>5696</v>
      </c>
      <c r="AA50" s="3" t="s">
        <v>1</v>
      </c>
      <c r="AB50" s="2">
        <v>31.08</v>
      </c>
      <c r="AC50" s="2">
        <v>43.05</v>
      </c>
      <c r="AD50" s="2">
        <v>43.91</v>
      </c>
      <c r="AE50" s="2">
        <v>18283</v>
      </c>
      <c r="AF50" s="2">
        <v>19178</v>
      </c>
      <c r="AG50" s="2">
        <v>24186</v>
      </c>
      <c r="AH50" s="2">
        <v>41638</v>
      </c>
    </row>
    <row r="51" spans="1:34" x14ac:dyDescent="0.25">
      <c r="A51" t="s">
        <v>8</v>
      </c>
      <c r="B51" t="s">
        <v>9</v>
      </c>
      <c r="C51" t="s">
        <v>10</v>
      </c>
      <c r="D51" t="s">
        <v>11</v>
      </c>
      <c r="E51" t="s">
        <v>4</v>
      </c>
      <c r="F51" t="s">
        <v>5</v>
      </c>
      <c r="G51" t="s">
        <v>6</v>
      </c>
      <c r="H51" t="s">
        <v>7</v>
      </c>
      <c r="J51" s="3" t="s">
        <v>1</v>
      </c>
      <c r="K51" s="2">
        <v>51.54</v>
      </c>
      <c r="L51" s="2">
        <v>60.88</v>
      </c>
      <c r="M51" s="3">
        <v>60.34</v>
      </c>
      <c r="N51" s="2">
        <v>3087</v>
      </c>
      <c r="O51" s="2">
        <v>1254</v>
      </c>
      <c r="P51" s="2">
        <v>1984</v>
      </c>
      <c r="Q51" s="2">
        <v>5116</v>
      </c>
      <c r="R51" s="3" t="s">
        <v>1</v>
      </c>
      <c r="S51" s="2">
        <v>55.36</v>
      </c>
      <c r="T51" s="2">
        <v>62.13</v>
      </c>
      <c r="U51" s="3">
        <v>60.36</v>
      </c>
      <c r="V51" s="2">
        <v>1970</v>
      </c>
      <c r="W51" s="2">
        <v>565</v>
      </c>
      <c r="X51" s="2">
        <v>1201</v>
      </c>
      <c r="Y51" s="2">
        <v>3264</v>
      </c>
      <c r="AA51" s="3" t="s">
        <v>2</v>
      </c>
      <c r="AB51" s="2">
        <v>27.51</v>
      </c>
      <c r="AC51" s="2">
        <v>46.41</v>
      </c>
      <c r="AD51" s="2">
        <v>38.81</v>
      </c>
      <c r="AE51" s="2">
        <v>19317</v>
      </c>
      <c r="AF51" s="2">
        <v>26939</v>
      </c>
      <c r="AG51" s="2">
        <v>22306</v>
      </c>
      <c r="AH51" s="2">
        <v>49778</v>
      </c>
    </row>
    <row r="52" spans="1:34" x14ac:dyDescent="0.25">
      <c r="A52" t="s">
        <v>1</v>
      </c>
      <c r="B52">
        <v>74.98</v>
      </c>
      <c r="C52">
        <v>80.77</v>
      </c>
      <c r="D52" s="1">
        <v>76.81</v>
      </c>
      <c r="E52">
        <v>2507</v>
      </c>
      <c r="F52">
        <v>275</v>
      </c>
      <c r="G52">
        <v>597</v>
      </c>
      <c r="H52">
        <v>3264</v>
      </c>
      <c r="J52" s="3" t="s">
        <v>2</v>
      </c>
      <c r="K52" s="2">
        <v>46.78</v>
      </c>
      <c r="L52" s="2">
        <v>48.99</v>
      </c>
      <c r="M52" s="3">
        <v>63.52</v>
      </c>
      <c r="N52" s="2">
        <v>3819</v>
      </c>
      <c r="O52" s="2">
        <v>2166</v>
      </c>
      <c r="P52" s="2">
        <v>3976</v>
      </c>
      <c r="Q52" s="2">
        <v>6012</v>
      </c>
      <c r="R52" s="3" t="s">
        <v>2</v>
      </c>
      <c r="S52" s="2">
        <v>65.08</v>
      </c>
      <c r="T52" s="2">
        <v>52.48</v>
      </c>
      <c r="U52" s="3">
        <v>79.010000000000005</v>
      </c>
      <c r="V52" s="2">
        <v>3097</v>
      </c>
      <c r="W52" s="2">
        <v>811</v>
      </c>
      <c r="X52" s="2">
        <v>2804</v>
      </c>
      <c r="Y52" s="2">
        <v>3920</v>
      </c>
      <c r="AA52" s="3" t="s">
        <v>160</v>
      </c>
      <c r="AB52" s="2">
        <v>7.79</v>
      </c>
      <c r="AC52" s="2">
        <v>32.01</v>
      </c>
      <c r="AD52" s="2">
        <v>23.16</v>
      </c>
      <c r="AE52" s="2">
        <v>37910</v>
      </c>
      <c r="AF52" s="2">
        <v>120599</v>
      </c>
      <c r="AG52" s="2">
        <v>80518</v>
      </c>
      <c r="AH52" s="2">
        <v>163668</v>
      </c>
    </row>
    <row r="53" spans="1:34" x14ac:dyDescent="0.25">
      <c r="A53" t="s">
        <v>2</v>
      </c>
      <c r="B53">
        <v>82.81</v>
      </c>
      <c r="C53">
        <v>84.48</v>
      </c>
      <c r="D53" s="1">
        <v>95.66</v>
      </c>
      <c r="E53">
        <v>3750</v>
      </c>
      <c r="F53">
        <v>126</v>
      </c>
      <c r="G53">
        <v>689</v>
      </c>
      <c r="H53">
        <v>3920</v>
      </c>
      <c r="J53" s="3" t="s">
        <v>3</v>
      </c>
      <c r="K53" s="2">
        <v>48.11</v>
      </c>
      <c r="L53" s="2">
        <v>52.82</v>
      </c>
      <c r="M53" s="3">
        <v>91.07</v>
      </c>
      <c r="N53" s="2">
        <v>4314</v>
      </c>
      <c r="O53" s="2">
        <v>422</v>
      </c>
      <c r="P53" s="2">
        <v>3853</v>
      </c>
      <c r="Q53" s="2">
        <v>4737</v>
      </c>
      <c r="R53" s="3" t="s">
        <v>3</v>
      </c>
      <c r="S53" s="2">
        <v>54.7</v>
      </c>
      <c r="T53" s="2">
        <v>60.06</v>
      </c>
      <c r="U53" s="3">
        <v>91.07</v>
      </c>
      <c r="V53" s="2">
        <v>4314</v>
      </c>
      <c r="W53" s="2">
        <v>422</v>
      </c>
      <c r="X53" s="2">
        <v>2869</v>
      </c>
      <c r="Y53" s="2">
        <v>4737</v>
      </c>
      <c r="AA53" s="3" t="s">
        <v>156</v>
      </c>
      <c r="AB53" s="2">
        <v>22.13</v>
      </c>
      <c r="AC53" s="2">
        <v>40.49</v>
      </c>
      <c r="AD53" s="2">
        <v>35.29</v>
      </c>
      <c r="AE53" s="2">
        <v>75510</v>
      </c>
      <c r="AF53" s="2">
        <v>166716</v>
      </c>
      <c r="AG53" s="2">
        <v>127010</v>
      </c>
      <c r="AH53" s="2">
        <v>255084</v>
      </c>
    </row>
    <row r="54" spans="1:34" x14ac:dyDescent="0.25">
      <c r="A54" t="s">
        <v>160</v>
      </c>
      <c r="B54">
        <v>0</v>
      </c>
      <c r="C54">
        <v>0</v>
      </c>
      <c r="D54" s="1">
        <v>0</v>
      </c>
      <c r="E54">
        <v>0</v>
      </c>
      <c r="F54">
        <v>0</v>
      </c>
      <c r="G54">
        <v>322</v>
      </c>
      <c r="H54">
        <v>0</v>
      </c>
      <c r="J54" s="3" t="s">
        <v>156</v>
      </c>
      <c r="K54" s="3">
        <v>52.48</v>
      </c>
      <c r="L54" s="3">
        <v>53.34</v>
      </c>
      <c r="M54" s="3">
        <v>70.86</v>
      </c>
      <c r="N54" s="2">
        <v>16073</v>
      </c>
      <c r="O54" s="2">
        <v>5369</v>
      </c>
      <c r="P54" s="2">
        <v>14538</v>
      </c>
      <c r="Q54" s="2">
        <v>22948</v>
      </c>
      <c r="R54" s="3" t="s">
        <v>156</v>
      </c>
      <c r="S54" s="3">
        <v>63.43</v>
      </c>
      <c r="T54" s="3">
        <v>58.42</v>
      </c>
      <c r="U54" s="3">
        <v>78.790000000000006</v>
      </c>
      <c r="V54" s="2">
        <v>14208</v>
      </c>
      <c r="W54" s="2">
        <v>1993</v>
      </c>
      <c r="X54" s="2">
        <v>10228</v>
      </c>
      <c r="Y54" s="2">
        <v>17617</v>
      </c>
      <c r="AA54" s="3" t="s">
        <v>155</v>
      </c>
      <c r="AB54" s="2">
        <v>15.44</v>
      </c>
      <c r="AC54" s="2">
        <v>36.61</v>
      </c>
      <c r="AD54" s="2">
        <v>29.6</v>
      </c>
      <c r="AE54" s="2"/>
      <c r="AF54" s="2"/>
      <c r="AG54" s="2"/>
      <c r="AH54" s="2"/>
    </row>
    <row r="55" spans="1:34" x14ac:dyDescent="0.25">
      <c r="A55" t="s">
        <v>156</v>
      </c>
      <c r="B55">
        <v>52.6</v>
      </c>
      <c r="C55">
        <v>55.08</v>
      </c>
      <c r="D55" s="1">
        <v>57.49</v>
      </c>
      <c r="E55">
        <v>6257</v>
      </c>
      <c r="F55">
        <v>401</v>
      </c>
      <c r="G55">
        <v>1608</v>
      </c>
      <c r="H55">
        <v>7184</v>
      </c>
      <c r="J55" s="2" t="s">
        <v>155</v>
      </c>
      <c r="K55" s="2">
        <v>52.37</v>
      </c>
      <c r="L55" s="2">
        <v>52.06</v>
      </c>
      <c r="M55" s="2">
        <v>68.86</v>
      </c>
      <c r="N55" s="2"/>
      <c r="O55" s="2"/>
      <c r="P55" s="2"/>
      <c r="Q55" s="2"/>
      <c r="R55" s="2" t="s">
        <v>155</v>
      </c>
      <c r="S55" s="2">
        <v>63.56</v>
      </c>
      <c r="T55" s="2">
        <v>57.25</v>
      </c>
      <c r="U55" s="2">
        <v>79.040000000000006</v>
      </c>
      <c r="V55" s="2"/>
      <c r="W55" s="2"/>
      <c r="X55" s="2"/>
      <c r="Y55" s="2"/>
    </row>
    <row r="56" spans="1:34" x14ac:dyDescent="0.25">
      <c r="A56" t="s">
        <v>155</v>
      </c>
      <c r="B56">
        <v>75.489999999999995</v>
      </c>
      <c r="C56">
        <v>78.86</v>
      </c>
      <c r="D56" s="1">
        <v>82.96</v>
      </c>
    </row>
    <row r="57" spans="1:34" x14ac:dyDescent="0.25">
      <c r="J57" s="3"/>
      <c r="K57" s="3" t="s">
        <v>179</v>
      </c>
      <c r="L57" s="3" t="s">
        <v>180</v>
      </c>
      <c r="M57" s="3" t="s">
        <v>145</v>
      </c>
      <c r="N57" s="3">
        <v>100</v>
      </c>
      <c r="R57" s="3"/>
      <c r="S57" s="3" t="s">
        <v>179</v>
      </c>
      <c r="T57" s="3" t="s">
        <v>180</v>
      </c>
      <c r="U57" s="3" t="s">
        <v>145</v>
      </c>
      <c r="V57" s="3">
        <v>100</v>
      </c>
    </row>
    <row r="58" spans="1:34" x14ac:dyDescent="0.25">
      <c r="J58" s="3" t="s">
        <v>0</v>
      </c>
      <c r="K58" s="3">
        <v>63.55</v>
      </c>
      <c r="L58" s="3">
        <v>61.57</v>
      </c>
      <c r="M58" s="3">
        <v>66.31</v>
      </c>
      <c r="N58" s="3">
        <v>68.52</v>
      </c>
      <c r="R58" s="3" t="s">
        <v>0</v>
      </c>
      <c r="S58" s="3">
        <v>78.58</v>
      </c>
      <c r="T58" s="3">
        <v>76.14</v>
      </c>
      <c r="U58" s="3">
        <v>82</v>
      </c>
      <c r="V58" s="3">
        <v>84.74</v>
      </c>
    </row>
    <row r="59" spans="1:34" x14ac:dyDescent="0.25">
      <c r="J59" s="3" t="s">
        <v>1</v>
      </c>
      <c r="K59" s="3">
        <v>67.28</v>
      </c>
      <c r="L59" s="3">
        <v>60.05</v>
      </c>
      <c r="M59" s="3">
        <v>56.92</v>
      </c>
      <c r="N59" s="3">
        <v>60.34</v>
      </c>
      <c r="R59" s="3" t="s">
        <v>1</v>
      </c>
      <c r="S59" s="3">
        <v>79.47</v>
      </c>
      <c r="T59" s="3">
        <v>65.900000000000006</v>
      </c>
      <c r="U59" s="3">
        <v>62.87</v>
      </c>
      <c r="V59" s="3">
        <v>60.36</v>
      </c>
    </row>
    <row r="60" spans="1:34" x14ac:dyDescent="0.25">
      <c r="J60" s="3" t="s">
        <v>2</v>
      </c>
      <c r="K60" s="3">
        <v>59.46</v>
      </c>
      <c r="L60" s="3">
        <v>66.03</v>
      </c>
      <c r="M60" s="3">
        <v>59.95</v>
      </c>
      <c r="N60" s="3">
        <v>63.52</v>
      </c>
      <c r="R60" s="3" t="s">
        <v>2</v>
      </c>
      <c r="S60" s="3">
        <v>75.23</v>
      </c>
      <c r="T60" s="3">
        <v>86.02</v>
      </c>
      <c r="U60" s="3">
        <v>73.75</v>
      </c>
      <c r="V60" s="3">
        <v>79.010000000000005</v>
      </c>
    </row>
    <row r="61" spans="1:34" x14ac:dyDescent="0.25">
      <c r="J61" s="3" t="s">
        <v>3</v>
      </c>
      <c r="K61" s="3">
        <v>95.99</v>
      </c>
      <c r="L61" s="3">
        <v>89.32</v>
      </c>
      <c r="M61" s="3">
        <v>97.11</v>
      </c>
      <c r="N61" s="3">
        <v>91.07</v>
      </c>
      <c r="R61" s="3" t="s">
        <v>3</v>
      </c>
      <c r="S61" s="3">
        <v>95.99</v>
      </c>
      <c r="T61" s="3">
        <v>89.32</v>
      </c>
      <c r="U61" s="3">
        <v>97.11</v>
      </c>
      <c r="V61" s="3">
        <v>91.07</v>
      </c>
    </row>
    <row r="62" spans="1:34" x14ac:dyDescent="0.25">
      <c r="J62" s="3" t="s">
        <v>156</v>
      </c>
      <c r="K62" s="3">
        <v>71.569999999999993</v>
      </c>
      <c r="L62" s="3">
        <v>69.239999999999995</v>
      </c>
      <c r="M62" s="3">
        <v>70.069999999999993</v>
      </c>
      <c r="N62" s="3">
        <v>70.86</v>
      </c>
      <c r="R62" s="3" t="s">
        <v>156</v>
      </c>
      <c r="S62" s="3">
        <v>82.32</v>
      </c>
      <c r="T62" s="3">
        <v>79.349999999999994</v>
      </c>
      <c r="U62" s="3">
        <v>78.930000000000007</v>
      </c>
      <c r="V62" s="3">
        <v>78.790000000000006</v>
      </c>
    </row>
    <row r="91" spans="9:22" x14ac:dyDescent="0.25">
      <c r="R91" s="17" t="s">
        <v>187</v>
      </c>
      <c r="S91" s="17"/>
      <c r="T91" s="18" t="s">
        <v>188</v>
      </c>
      <c r="U91" s="18"/>
      <c r="V91" s="18" t="s">
        <v>188</v>
      </c>
    </row>
    <row r="92" spans="9:22" x14ac:dyDescent="0.25">
      <c r="I92" s="17" t="s">
        <v>184</v>
      </c>
      <c r="J92" s="17"/>
      <c r="K92" s="17"/>
      <c r="L92" s="17"/>
      <c r="M92" s="17"/>
      <c r="N92" s="17"/>
      <c r="O92" s="17"/>
      <c r="P92" s="17"/>
      <c r="R92" s="9" t="s">
        <v>186</v>
      </c>
      <c r="S92" s="3" t="s">
        <v>191</v>
      </c>
      <c r="T92" s="1" t="s">
        <v>4</v>
      </c>
      <c r="U92">
        <v>334</v>
      </c>
      <c r="V92" s="18"/>
    </row>
    <row r="93" spans="9:22" x14ac:dyDescent="0.25">
      <c r="I93" s="3" t="s">
        <v>8</v>
      </c>
      <c r="J93" s="3" t="s">
        <v>9</v>
      </c>
      <c r="K93" s="3" t="s">
        <v>10</v>
      </c>
      <c r="L93" s="3" t="s">
        <v>11</v>
      </c>
      <c r="M93" s="3" t="s">
        <v>4</v>
      </c>
      <c r="N93" s="3" t="s">
        <v>5</v>
      </c>
      <c r="O93" s="3" t="s">
        <v>6</v>
      </c>
      <c r="P93" s="3" t="s">
        <v>7</v>
      </c>
      <c r="R93" s="2">
        <v>26830</v>
      </c>
      <c r="S93" s="2">
        <v>1115</v>
      </c>
      <c r="T93" s="1" t="s">
        <v>5</v>
      </c>
      <c r="U93">
        <v>2</v>
      </c>
    </row>
    <row r="94" spans="9:22" x14ac:dyDescent="0.25">
      <c r="I94" s="3" t="s">
        <v>0</v>
      </c>
      <c r="J94" s="2">
        <v>51.02</v>
      </c>
      <c r="K94" s="2">
        <v>80.11</v>
      </c>
      <c r="L94" s="3">
        <v>51.05</v>
      </c>
      <c r="M94" s="2">
        <v>3616</v>
      </c>
      <c r="N94" s="2">
        <v>1712</v>
      </c>
      <c r="O94" s="2">
        <v>898</v>
      </c>
      <c r="P94" s="2">
        <v>7083</v>
      </c>
      <c r="R94" s="2">
        <v>25070</v>
      </c>
      <c r="S94" s="10">
        <v>1736</v>
      </c>
      <c r="T94" s="1" t="s">
        <v>6</v>
      </c>
      <c r="U94">
        <v>35</v>
      </c>
    </row>
    <row r="95" spans="9:22" x14ac:dyDescent="0.25">
      <c r="I95" s="3" t="s">
        <v>1</v>
      </c>
      <c r="J95" s="2">
        <v>50.57</v>
      </c>
      <c r="K95" s="2">
        <v>70.37</v>
      </c>
      <c r="L95" s="3">
        <v>57.19</v>
      </c>
      <c r="M95" s="2">
        <v>2926</v>
      </c>
      <c r="N95" s="2">
        <v>716</v>
      </c>
      <c r="O95" s="2">
        <v>1232</v>
      </c>
      <c r="P95" s="2">
        <v>5116</v>
      </c>
      <c r="R95" s="2">
        <v>25534</v>
      </c>
      <c r="S95" s="10">
        <v>1549</v>
      </c>
      <c r="T95" s="1" t="s">
        <v>189</v>
      </c>
      <c r="U95">
        <f>(U92)/(U93+U92)*100</f>
        <v>99.404761904761912</v>
      </c>
    </row>
    <row r="96" spans="9:22" x14ac:dyDescent="0.25">
      <c r="I96" s="3" t="s">
        <v>2</v>
      </c>
      <c r="J96" s="2">
        <v>57.36</v>
      </c>
      <c r="K96" s="2">
        <v>81.58</v>
      </c>
      <c r="L96" s="3">
        <v>62.39</v>
      </c>
      <c r="M96" s="2">
        <v>3751</v>
      </c>
      <c r="N96" s="2">
        <v>1890</v>
      </c>
      <c r="O96" s="2">
        <v>847</v>
      </c>
      <c r="P96" s="2">
        <v>6012</v>
      </c>
      <c r="R96" s="2">
        <v>24800</v>
      </c>
      <c r="S96" s="10">
        <v>0</v>
      </c>
      <c r="T96" s="1" t="s">
        <v>190</v>
      </c>
      <c r="U96">
        <f>(U92)/(U94+U92)*100</f>
        <v>90.514905149051501</v>
      </c>
    </row>
    <row r="97" spans="9:22" x14ac:dyDescent="0.25">
      <c r="I97" s="3" t="s">
        <v>3</v>
      </c>
      <c r="J97" s="2">
        <v>64.14</v>
      </c>
      <c r="K97" s="2">
        <v>74.2</v>
      </c>
      <c r="L97" s="3">
        <v>86.45</v>
      </c>
      <c r="M97" s="2">
        <v>4095</v>
      </c>
      <c r="N97" s="2">
        <v>628</v>
      </c>
      <c r="O97" s="2">
        <v>1424</v>
      </c>
      <c r="P97" s="2">
        <v>4737</v>
      </c>
      <c r="R97" s="2">
        <v>20639</v>
      </c>
      <c r="S97" s="10">
        <v>0</v>
      </c>
    </row>
    <row r="98" spans="9:22" x14ac:dyDescent="0.25">
      <c r="I98" s="3" t="s">
        <v>156</v>
      </c>
      <c r="J98" s="3">
        <v>55.77</v>
      </c>
      <c r="K98" s="3">
        <v>76.56</v>
      </c>
      <c r="L98" s="3">
        <v>64.27</v>
      </c>
      <c r="M98" s="2">
        <v>14388</v>
      </c>
      <c r="N98" s="2">
        <v>4946</v>
      </c>
      <c r="O98" s="2">
        <v>4401</v>
      </c>
      <c r="P98" s="2">
        <v>22948</v>
      </c>
      <c r="R98" s="2">
        <v>20162</v>
      </c>
      <c r="S98" s="10">
        <v>0</v>
      </c>
    </row>
    <row r="99" spans="9:22" x14ac:dyDescent="0.25">
      <c r="I99" s="2" t="s">
        <v>155</v>
      </c>
      <c r="J99" s="2">
        <v>54.36</v>
      </c>
      <c r="K99" s="2">
        <v>75.81</v>
      </c>
      <c r="L99" s="2">
        <v>61.65</v>
      </c>
      <c r="M99" s="2"/>
      <c r="N99" s="2"/>
      <c r="O99" s="2"/>
      <c r="P99" s="2"/>
      <c r="R99" s="3">
        <f>SUM(R93:R98)</f>
        <v>143035</v>
      </c>
      <c r="S99" s="3">
        <f>SUM(S93:S98)</f>
        <v>4400</v>
      </c>
    </row>
    <row r="100" spans="9:22" x14ac:dyDescent="0.25">
      <c r="I100" s="17" t="s">
        <v>185</v>
      </c>
      <c r="J100" s="17"/>
      <c r="K100" s="17"/>
      <c r="L100" s="17"/>
      <c r="M100" s="17"/>
      <c r="N100" s="17"/>
      <c r="O100" s="17"/>
      <c r="P100" s="17"/>
      <c r="R100" s="18" t="s">
        <v>453</v>
      </c>
      <c r="S100" s="18"/>
      <c r="T100" s="18"/>
      <c r="U100" s="18"/>
      <c r="V100" s="18"/>
    </row>
    <row r="101" spans="9:22" x14ac:dyDescent="0.25">
      <c r="I101" s="3" t="s">
        <v>8</v>
      </c>
      <c r="J101" s="3" t="s">
        <v>9</v>
      </c>
      <c r="K101" s="3" t="s">
        <v>10</v>
      </c>
      <c r="L101" s="3" t="s">
        <v>11</v>
      </c>
      <c r="M101" s="3" t="s">
        <v>4</v>
      </c>
      <c r="N101" s="3" t="s">
        <v>5</v>
      </c>
      <c r="O101" s="3" t="s">
        <v>6</v>
      </c>
      <c r="P101" s="3" t="s">
        <v>7</v>
      </c>
      <c r="R101" s="27" t="s">
        <v>189</v>
      </c>
      <c r="S101" s="27" t="s">
        <v>190</v>
      </c>
      <c r="T101" s="27" t="s">
        <v>4</v>
      </c>
      <c r="U101" s="27" t="s">
        <v>5</v>
      </c>
      <c r="V101" s="27" t="s">
        <v>6</v>
      </c>
    </row>
    <row r="102" spans="9:22" x14ac:dyDescent="0.25">
      <c r="I102" s="3" t="s">
        <v>0</v>
      </c>
      <c r="J102" s="2">
        <v>62.78</v>
      </c>
      <c r="K102" s="2">
        <v>52.84</v>
      </c>
      <c r="L102" s="3">
        <v>62.84</v>
      </c>
      <c r="M102" s="2">
        <v>4451</v>
      </c>
      <c r="N102" s="2">
        <v>2033</v>
      </c>
      <c r="O102" s="2">
        <v>3973</v>
      </c>
      <c r="P102" s="2">
        <v>7083</v>
      </c>
      <c r="R102" s="26">
        <f>(T102)/(U102+T102)*100</f>
        <v>99.404761904761912</v>
      </c>
      <c r="S102" s="26">
        <f>(T102)/(V102+T102)*100</f>
        <v>90.514905149051501</v>
      </c>
      <c r="T102" s="26">
        <v>334</v>
      </c>
      <c r="U102" s="26">
        <v>2</v>
      </c>
      <c r="V102" s="26">
        <v>35</v>
      </c>
    </row>
    <row r="103" spans="9:22" x14ac:dyDescent="0.25">
      <c r="I103" s="3" t="s">
        <v>2</v>
      </c>
      <c r="J103" s="2">
        <v>48.21</v>
      </c>
      <c r="K103" s="2">
        <v>56.79</v>
      </c>
      <c r="L103" s="3">
        <v>70.760000000000005</v>
      </c>
      <c r="M103" s="2">
        <v>4254</v>
      </c>
      <c r="N103" s="2">
        <v>1604</v>
      </c>
      <c r="O103" s="2">
        <v>3237</v>
      </c>
      <c r="P103" s="2">
        <v>6012</v>
      </c>
    </row>
    <row r="104" spans="9:22" x14ac:dyDescent="0.25">
      <c r="I104" s="3" t="s">
        <v>156</v>
      </c>
      <c r="J104" s="3">
        <f>AVERAGE(J102:J103)</f>
        <v>55.495000000000005</v>
      </c>
      <c r="K104" s="3">
        <f>AVERAGE(K102:K103)</f>
        <v>54.814999999999998</v>
      </c>
      <c r="L104" s="3">
        <f>AVERAGE(L102:L103)</f>
        <v>66.800000000000011</v>
      </c>
      <c r="M104" s="2">
        <v>8705</v>
      </c>
      <c r="N104" s="2">
        <f>N102+N103</f>
        <v>3637</v>
      </c>
      <c r="O104" s="2">
        <f>O102+O103</f>
        <v>7210</v>
      </c>
      <c r="P104" s="2">
        <f>P102+P103</f>
        <v>13095</v>
      </c>
    </row>
    <row r="105" spans="9:22" x14ac:dyDescent="0.25">
      <c r="I105" s="2" t="s">
        <v>155</v>
      </c>
      <c r="J105" s="2">
        <v>31.47</v>
      </c>
      <c r="K105" s="2">
        <v>30.66</v>
      </c>
      <c r="L105" s="2">
        <v>37.299999999999997</v>
      </c>
      <c r="M105" s="2"/>
      <c r="N105" s="2"/>
      <c r="O105" s="2"/>
      <c r="P105" s="2"/>
    </row>
  </sheetData>
  <mergeCells count="29">
    <mergeCell ref="AA24:AH24"/>
    <mergeCell ref="AA32:AH32"/>
    <mergeCell ref="AA40:AH40"/>
    <mergeCell ref="I92:P92"/>
    <mergeCell ref="I100:P100"/>
    <mergeCell ref="J48:Q48"/>
    <mergeCell ref="R48:Y48"/>
    <mergeCell ref="T91:U91"/>
    <mergeCell ref="R91:S91"/>
    <mergeCell ref="AA48:AH48"/>
    <mergeCell ref="A43:H43"/>
    <mergeCell ref="A50:H50"/>
    <mergeCell ref="V91:V92"/>
    <mergeCell ref="R100:V100"/>
    <mergeCell ref="A9:H9"/>
    <mergeCell ref="A2:H2"/>
    <mergeCell ref="A36:H36"/>
    <mergeCell ref="A30:H30"/>
    <mergeCell ref="A16:H16"/>
    <mergeCell ref="J1:Q1"/>
    <mergeCell ref="J24:Q24"/>
    <mergeCell ref="R24:Y24"/>
    <mergeCell ref="R32:Y32"/>
    <mergeCell ref="R40:Y40"/>
    <mergeCell ref="J32:Q32"/>
    <mergeCell ref="J40:Q40"/>
    <mergeCell ref="J2:Q2"/>
    <mergeCell ref="J9:Q9"/>
    <mergeCell ref="J16:Q16"/>
  </mergeCells>
  <pageMargins left="0.7" right="0.7" top="0.75" bottom="0.75" header="0.3" footer="0.3"/>
  <pageSetup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3"/>
    </sheetView>
  </sheetViews>
  <sheetFormatPr defaultRowHeight="15" x14ac:dyDescent="0.25"/>
  <sheetData>
    <row r="1" spans="1:8" x14ac:dyDescent="0.25">
      <c r="A1" s="28" t="s">
        <v>8</v>
      </c>
      <c r="B1" s="28" t="s">
        <v>9</v>
      </c>
      <c r="C1" s="28" t="s">
        <v>10</v>
      </c>
      <c r="D1" s="28" t="s">
        <v>11</v>
      </c>
      <c r="E1" s="28" t="s">
        <v>8</v>
      </c>
      <c r="F1" s="28" t="s">
        <v>9</v>
      </c>
      <c r="G1" s="28" t="s">
        <v>10</v>
      </c>
      <c r="H1" s="28" t="s">
        <v>11</v>
      </c>
    </row>
    <row r="2" spans="1:8" x14ac:dyDescent="0.25">
      <c r="A2" s="14" t="s">
        <v>448</v>
      </c>
      <c r="B2" s="15"/>
      <c r="C2" s="15"/>
      <c r="D2" s="16"/>
      <c r="E2" s="14" t="s">
        <v>451</v>
      </c>
      <c r="F2" s="15"/>
      <c r="G2" s="15"/>
      <c r="H2" s="16"/>
    </row>
    <row r="3" spans="1:8" x14ac:dyDescent="0.25">
      <c r="A3" s="28" t="s">
        <v>1</v>
      </c>
      <c r="B3" s="29">
        <v>62.51</v>
      </c>
      <c r="C3" s="29">
        <v>70.69</v>
      </c>
      <c r="D3" s="30">
        <v>67.47</v>
      </c>
      <c r="E3" s="28" t="s">
        <v>1</v>
      </c>
      <c r="F3" s="29">
        <v>72.430000000000007</v>
      </c>
      <c r="G3" s="29">
        <v>73.849999999999994</v>
      </c>
      <c r="H3" s="30">
        <v>74.569999999999993</v>
      </c>
    </row>
    <row r="4" spans="1:8" x14ac:dyDescent="0.25">
      <c r="A4" s="28" t="s">
        <v>2</v>
      </c>
      <c r="B4" s="29">
        <v>65.459999999999994</v>
      </c>
      <c r="C4" s="29">
        <v>77</v>
      </c>
      <c r="D4" s="30">
        <v>74.05</v>
      </c>
      <c r="E4" s="28" t="s">
        <v>2</v>
      </c>
      <c r="F4" s="29">
        <v>85.73</v>
      </c>
      <c r="G4" s="29">
        <v>91.87</v>
      </c>
      <c r="H4" s="30">
        <v>93.09</v>
      </c>
    </row>
    <row r="5" spans="1:8" x14ac:dyDescent="0.25">
      <c r="A5" s="28" t="s">
        <v>139</v>
      </c>
      <c r="B5" s="28">
        <v>62.05</v>
      </c>
      <c r="C5" s="28">
        <v>71.72</v>
      </c>
      <c r="D5" s="30">
        <v>68.77</v>
      </c>
      <c r="E5" s="28" t="s">
        <v>139</v>
      </c>
      <c r="F5" s="28">
        <v>75.91</v>
      </c>
      <c r="G5" s="28">
        <v>79.709999999999994</v>
      </c>
      <c r="H5" s="30">
        <v>80.650000000000006</v>
      </c>
    </row>
    <row r="6" spans="1:8" x14ac:dyDescent="0.25">
      <c r="A6" s="14" t="s">
        <v>449</v>
      </c>
      <c r="B6" s="15"/>
      <c r="C6" s="15"/>
      <c r="D6" s="16"/>
      <c r="E6" s="14" t="s">
        <v>450</v>
      </c>
      <c r="F6" s="15"/>
      <c r="G6" s="15"/>
      <c r="H6" s="16"/>
    </row>
    <row r="7" spans="1:8" x14ac:dyDescent="0.25">
      <c r="A7" s="28" t="s">
        <v>1</v>
      </c>
      <c r="B7" s="29">
        <v>64.89</v>
      </c>
      <c r="C7" s="29">
        <v>78.88</v>
      </c>
      <c r="D7" s="30">
        <v>69.06</v>
      </c>
      <c r="E7" s="28" t="s">
        <v>1</v>
      </c>
      <c r="F7" s="29">
        <v>70.59</v>
      </c>
      <c r="G7" s="29">
        <v>88.98</v>
      </c>
      <c r="H7" s="30">
        <v>71.75</v>
      </c>
    </row>
    <row r="8" spans="1:8" x14ac:dyDescent="0.25">
      <c r="A8" s="28" t="s">
        <v>2</v>
      </c>
      <c r="B8" s="29">
        <v>71.06</v>
      </c>
      <c r="C8" s="29">
        <v>77.459999999999994</v>
      </c>
      <c r="D8" s="30">
        <v>80.39</v>
      </c>
      <c r="E8" s="28" t="s">
        <v>2</v>
      </c>
      <c r="F8" s="29">
        <v>89.85</v>
      </c>
      <c r="G8" s="29">
        <v>91.27</v>
      </c>
      <c r="H8" s="30">
        <v>98.44</v>
      </c>
    </row>
    <row r="9" spans="1:8" x14ac:dyDescent="0.25">
      <c r="A9" s="28" t="s">
        <v>139</v>
      </c>
      <c r="B9" s="28">
        <v>66.03</v>
      </c>
      <c r="C9" s="28">
        <v>75.61</v>
      </c>
      <c r="D9" s="30">
        <v>72.78</v>
      </c>
      <c r="E9" s="28" t="s">
        <v>139</v>
      </c>
      <c r="F9" s="28">
        <v>77.25</v>
      </c>
      <c r="G9" s="28">
        <v>85.95</v>
      </c>
      <c r="H9" s="30">
        <v>82.22</v>
      </c>
    </row>
    <row r="10" spans="1:8" x14ac:dyDescent="0.25">
      <c r="A10" s="14" t="s">
        <v>447</v>
      </c>
      <c r="B10" s="15"/>
      <c r="C10" s="15"/>
      <c r="D10" s="16"/>
      <c r="E10" s="14" t="s">
        <v>451</v>
      </c>
      <c r="F10" s="15"/>
      <c r="G10" s="15"/>
      <c r="H10" s="16"/>
    </row>
    <row r="11" spans="1:8" x14ac:dyDescent="0.25">
      <c r="A11" s="28" t="s">
        <v>1</v>
      </c>
      <c r="B11" s="29">
        <v>58.81</v>
      </c>
      <c r="C11" s="29">
        <v>78.02</v>
      </c>
      <c r="D11" s="30">
        <v>61.26</v>
      </c>
      <c r="E11" s="28" t="s">
        <v>1</v>
      </c>
      <c r="F11" s="29">
        <v>74.98</v>
      </c>
      <c r="G11" s="29">
        <v>80.77</v>
      </c>
      <c r="H11" s="30">
        <v>76.81</v>
      </c>
    </row>
    <row r="12" spans="1:8" x14ac:dyDescent="0.25">
      <c r="A12" s="28" t="s">
        <v>2</v>
      </c>
      <c r="B12" s="29">
        <v>57.5</v>
      </c>
      <c r="C12" s="29">
        <v>70.11</v>
      </c>
      <c r="D12" s="30">
        <v>70.36</v>
      </c>
      <c r="E12" s="28" t="s">
        <v>2</v>
      </c>
      <c r="F12" s="29">
        <v>82.81</v>
      </c>
      <c r="G12" s="29">
        <v>84.48</v>
      </c>
      <c r="H12" s="30">
        <v>95.66</v>
      </c>
    </row>
    <row r="13" spans="1:8" x14ac:dyDescent="0.25">
      <c r="A13" s="28" t="s">
        <v>139</v>
      </c>
      <c r="B13" s="28">
        <v>56.24</v>
      </c>
      <c r="C13" s="28">
        <v>71.38</v>
      </c>
      <c r="D13" s="30">
        <v>64.05</v>
      </c>
      <c r="E13" s="28" t="s">
        <v>139</v>
      </c>
      <c r="F13" s="28">
        <v>75.489999999999995</v>
      </c>
      <c r="G13" s="28">
        <v>78.86</v>
      </c>
      <c r="H13" s="30">
        <v>82.96</v>
      </c>
    </row>
  </sheetData>
  <mergeCells count="6">
    <mergeCell ref="A2:D2"/>
    <mergeCell ref="A6:D6"/>
    <mergeCell ref="A10:D10"/>
    <mergeCell ref="E10:H10"/>
    <mergeCell ref="E6:H6"/>
    <mergeCell ref="E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I15" sqref="I15:P21"/>
    </sheetView>
  </sheetViews>
  <sheetFormatPr defaultRowHeight="15" x14ac:dyDescent="0.25"/>
  <cols>
    <col min="2" max="2" width="10.140625" customWidth="1"/>
    <col min="4" max="4" width="11.7109375" customWidth="1"/>
    <col min="8" max="8" width="15.42578125" customWidth="1"/>
    <col min="10" max="10" width="9.85546875" bestFit="1" customWidth="1"/>
    <col min="11" max="11" width="9.28515625" bestFit="1" customWidth="1"/>
    <col min="12" max="12" width="9.85546875" bestFit="1" customWidth="1"/>
    <col min="16" max="16" width="10.28515625" customWidth="1"/>
    <col min="17" max="17" width="48.7109375" customWidth="1"/>
  </cols>
  <sheetData>
    <row r="1" spans="1:19" x14ac:dyDescent="0.25">
      <c r="A1" s="17" t="s">
        <v>193</v>
      </c>
      <c r="B1" s="17"/>
      <c r="C1" s="17"/>
      <c r="D1" s="17"/>
      <c r="E1" s="17"/>
      <c r="F1" s="17"/>
      <c r="G1" s="17"/>
      <c r="H1" s="17"/>
      <c r="I1" s="17" t="s">
        <v>202</v>
      </c>
      <c r="J1" s="17"/>
      <c r="K1" s="17"/>
      <c r="L1" s="17"/>
      <c r="M1" s="17"/>
      <c r="N1" s="17"/>
      <c r="O1" s="17"/>
      <c r="P1" s="17"/>
    </row>
    <row r="2" spans="1:19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4</v>
      </c>
      <c r="N2" s="2" t="s">
        <v>5</v>
      </c>
      <c r="O2" s="2" t="s">
        <v>6</v>
      </c>
      <c r="P2" s="2" t="s">
        <v>7</v>
      </c>
    </row>
    <row r="3" spans="1:19" x14ac:dyDescent="0.25">
      <c r="A3" s="2" t="s">
        <v>1</v>
      </c>
      <c r="B3" s="2">
        <v>6.04</v>
      </c>
      <c r="C3" s="2">
        <v>19.260000000000002</v>
      </c>
      <c r="D3" s="3">
        <v>19.559999999999999</v>
      </c>
      <c r="E3" s="2">
        <v>3841</v>
      </c>
      <c r="F3" s="2">
        <v>13797</v>
      </c>
      <c r="G3" s="2">
        <v>16107</v>
      </c>
      <c r="H3" s="2">
        <v>19641</v>
      </c>
      <c r="I3" s="2" t="s">
        <v>1</v>
      </c>
      <c r="J3" s="2">
        <v>8.32</v>
      </c>
      <c r="K3" s="2">
        <v>31.83</v>
      </c>
      <c r="L3" s="3">
        <v>18.7</v>
      </c>
      <c r="M3" s="2">
        <v>3673</v>
      </c>
      <c r="N3" s="2">
        <v>8401</v>
      </c>
      <c r="O3" s="2">
        <v>7868</v>
      </c>
      <c r="P3" s="2">
        <v>19641</v>
      </c>
    </row>
    <row r="4" spans="1:19" x14ac:dyDescent="0.25">
      <c r="A4" s="2" t="s">
        <v>2</v>
      </c>
      <c r="B4" s="2">
        <v>9.4499999999999993</v>
      </c>
      <c r="C4" s="2">
        <v>30.3</v>
      </c>
      <c r="D4" s="3">
        <v>26.7</v>
      </c>
      <c r="E4" s="2">
        <v>4872</v>
      </c>
      <c r="F4" s="2">
        <v>12797</v>
      </c>
      <c r="G4" s="2">
        <v>11208</v>
      </c>
      <c r="H4" s="2">
        <v>18248</v>
      </c>
      <c r="I4" s="2" t="s">
        <v>2</v>
      </c>
      <c r="J4" s="2">
        <v>9.17</v>
      </c>
      <c r="K4" s="2">
        <v>34.9</v>
      </c>
      <c r="L4" s="3">
        <v>25.87</v>
      </c>
      <c r="M4" s="2">
        <v>4720</v>
      </c>
      <c r="N4" s="2">
        <v>8995</v>
      </c>
      <c r="O4" s="2">
        <v>8805</v>
      </c>
      <c r="P4" s="2">
        <v>18248</v>
      </c>
    </row>
    <row r="5" spans="1:19" x14ac:dyDescent="0.25">
      <c r="A5" s="2" t="s">
        <v>160</v>
      </c>
      <c r="B5" s="2">
        <v>0.04</v>
      </c>
      <c r="C5" s="2">
        <v>0.11</v>
      </c>
      <c r="D5" s="2">
        <v>33.33</v>
      </c>
      <c r="E5" s="2">
        <v>2</v>
      </c>
      <c r="F5" s="2">
        <v>4</v>
      </c>
      <c r="G5" s="2">
        <v>1870</v>
      </c>
      <c r="H5" s="2">
        <v>6</v>
      </c>
      <c r="I5" s="2" t="s">
        <v>160</v>
      </c>
      <c r="J5" s="2">
        <v>0.02</v>
      </c>
      <c r="K5" s="2">
        <v>7.0000000000000007E-2</v>
      </c>
      <c r="L5" s="2">
        <v>33.33</v>
      </c>
      <c r="M5" s="2">
        <v>2</v>
      </c>
      <c r="N5" s="2">
        <v>4</v>
      </c>
      <c r="O5" s="2">
        <v>2926</v>
      </c>
      <c r="P5" s="2">
        <v>6</v>
      </c>
    </row>
    <row r="6" spans="1:19" x14ac:dyDescent="0.25">
      <c r="A6" s="2" t="s">
        <v>156</v>
      </c>
      <c r="B6" s="2">
        <v>5.18</v>
      </c>
      <c r="C6" s="2">
        <v>16.55</v>
      </c>
      <c r="D6" s="2">
        <v>26.53</v>
      </c>
      <c r="E6" s="2">
        <v>8715</v>
      </c>
      <c r="F6" s="2">
        <v>26598</v>
      </c>
      <c r="G6" s="2">
        <v>29185</v>
      </c>
      <c r="H6" s="2">
        <v>37895</v>
      </c>
      <c r="I6" s="2" t="s">
        <v>156</v>
      </c>
      <c r="J6" s="2">
        <v>5.84</v>
      </c>
      <c r="K6" s="2">
        <v>22.26</v>
      </c>
      <c r="L6" s="2">
        <v>25.97</v>
      </c>
      <c r="M6" s="2">
        <v>8395</v>
      </c>
      <c r="N6" s="2">
        <v>17400</v>
      </c>
      <c r="O6" s="2">
        <v>19599</v>
      </c>
      <c r="P6" s="2">
        <v>37895</v>
      </c>
    </row>
    <row r="7" spans="1:19" x14ac:dyDescent="0.25">
      <c r="A7" s="2" t="s">
        <v>155</v>
      </c>
      <c r="B7" s="2">
        <v>7.6</v>
      </c>
      <c r="C7" s="2">
        <v>24.32</v>
      </c>
      <c r="D7" s="2">
        <v>22.77</v>
      </c>
      <c r="E7" s="2"/>
      <c r="F7" s="2"/>
      <c r="G7" s="2"/>
      <c r="H7" s="2"/>
      <c r="I7" s="2" t="s">
        <v>155</v>
      </c>
      <c r="J7" s="2">
        <v>8.64</v>
      </c>
      <c r="K7" s="2">
        <v>32.97</v>
      </c>
      <c r="L7" s="2">
        <v>21.93</v>
      </c>
      <c r="M7" s="2"/>
      <c r="N7" s="2"/>
      <c r="O7" s="2"/>
      <c r="P7" s="2"/>
      <c r="Q7" s="19" t="s">
        <v>204</v>
      </c>
      <c r="R7" s="20"/>
      <c r="S7" s="20"/>
    </row>
    <row r="8" spans="1:19" x14ac:dyDescent="0.25">
      <c r="A8" s="17" t="s">
        <v>192</v>
      </c>
      <c r="B8" s="17"/>
      <c r="C8" s="17"/>
      <c r="D8" s="17"/>
      <c r="E8" s="17"/>
      <c r="F8" s="17"/>
      <c r="G8" s="17"/>
      <c r="H8" s="17"/>
      <c r="I8" s="23" t="s">
        <v>448</v>
      </c>
      <c r="J8" s="22"/>
      <c r="K8" s="22"/>
      <c r="L8" s="22"/>
      <c r="M8" s="22"/>
      <c r="N8" s="22"/>
      <c r="O8" s="22"/>
      <c r="P8" s="24"/>
      <c r="Q8" s="12" t="s">
        <v>203</v>
      </c>
      <c r="R8" s="12" t="s">
        <v>2</v>
      </c>
      <c r="S8" s="12" t="s">
        <v>1</v>
      </c>
    </row>
    <row r="9" spans="1:19" x14ac:dyDescent="0.25">
      <c r="A9" s="2" t="s">
        <v>8</v>
      </c>
      <c r="B9" s="2" t="s">
        <v>9</v>
      </c>
      <c r="C9" s="2" t="s">
        <v>10</v>
      </c>
      <c r="D9" s="2" t="s">
        <v>11</v>
      </c>
      <c r="E9" s="2" t="s">
        <v>4</v>
      </c>
      <c r="F9" s="2" t="s">
        <v>5</v>
      </c>
      <c r="G9" s="2" t="s">
        <v>6</v>
      </c>
      <c r="H9" s="2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4</v>
      </c>
      <c r="N9" s="1" t="s">
        <v>5</v>
      </c>
      <c r="O9" s="1" t="s">
        <v>6</v>
      </c>
      <c r="P9" s="1" t="s">
        <v>7</v>
      </c>
      <c r="Q9" s="3" t="s">
        <v>193</v>
      </c>
      <c r="R9" s="3">
        <v>26.7</v>
      </c>
      <c r="S9" s="3">
        <v>19.559999999999999</v>
      </c>
    </row>
    <row r="10" spans="1:19" x14ac:dyDescent="0.25">
      <c r="A10" s="2" t="s">
        <v>1</v>
      </c>
      <c r="B10" s="2">
        <v>7.23</v>
      </c>
      <c r="C10" s="2">
        <v>23.73</v>
      </c>
      <c r="D10" s="3">
        <v>20.93</v>
      </c>
      <c r="E10" s="2">
        <v>4111</v>
      </c>
      <c r="F10" s="2">
        <v>14311</v>
      </c>
      <c r="G10" s="2">
        <v>13211</v>
      </c>
      <c r="H10" s="2">
        <v>19641</v>
      </c>
      <c r="I10" s="1" t="s">
        <v>1</v>
      </c>
      <c r="J10">
        <v>62.51</v>
      </c>
      <c r="K10">
        <v>70.69</v>
      </c>
      <c r="L10" s="1">
        <v>67.47</v>
      </c>
      <c r="M10">
        <v>3452</v>
      </c>
      <c r="N10">
        <v>833</v>
      </c>
      <c r="O10">
        <v>1431</v>
      </c>
      <c r="P10">
        <v>5116</v>
      </c>
      <c r="Q10" s="3" t="s">
        <v>192</v>
      </c>
      <c r="R10" s="3">
        <v>28.35</v>
      </c>
      <c r="S10" s="3">
        <v>20.93</v>
      </c>
    </row>
    <row r="11" spans="1:19" x14ac:dyDescent="0.25">
      <c r="A11" s="2" t="s">
        <v>2</v>
      </c>
      <c r="B11" s="2">
        <v>7.57</v>
      </c>
      <c r="C11" s="2">
        <v>26.04</v>
      </c>
      <c r="D11" s="3">
        <v>28.35</v>
      </c>
      <c r="E11" s="2">
        <v>5173</v>
      </c>
      <c r="F11" s="2">
        <v>12545</v>
      </c>
      <c r="G11" s="2">
        <v>14690</v>
      </c>
      <c r="H11" s="2">
        <v>18248</v>
      </c>
      <c r="I11" s="1" t="s">
        <v>2</v>
      </c>
      <c r="J11">
        <v>65.459999999999994</v>
      </c>
      <c r="K11">
        <v>77</v>
      </c>
      <c r="L11" s="1">
        <v>74.05</v>
      </c>
      <c r="M11">
        <v>4452</v>
      </c>
      <c r="N11">
        <v>1426</v>
      </c>
      <c r="O11">
        <v>1330</v>
      </c>
      <c r="P11">
        <v>6012</v>
      </c>
      <c r="Q11" s="3" t="s">
        <v>194</v>
      </c>
      <c r="R11" s="3">
        <v>25.87</v>
      </c>
      <c r="S11" s="3">
        <v>18.7</v>
      </c>
    </row>
    <row r="12" spans="1:19" x14ac:dyDescent="0.25">
      <c r="A12" s="2" t="s">
        <v>160</v>
      </c>
      <c r="B12" s="2">
        <v>0.05</v>
      </c>
      <c r="C12" s="2">
        <v>0.14000000000000001</v>
      </c>
      <c r="D12" s="2">
        <v>33.33</v>
      </c>
      <c r="E12" s="2">
        <v>2</v>
      </c>
      <c r="F12" s="2">
        <v>4</v>
      </c>
      <c r="G12" s="2">
        <v>1467</v>
      </c>
      <c r="H12" s="2">
        <v>6</v>
      </c>
      <c r="I12" s="1" t="s">
        <v>160</v>
      </c>
      <c r="J12">
        <v>0.11</v>
      </c>
      <c r="K12">
        <v>0.3</v>
      </c>
      <c r="L12" s="1">
        <v>33.33</v>
      </c>
      <c r="M12">
        <v>2</v>
      </c>
      <c r="N12">
        <v>4</v>
      </c>
      <c r="O12">
        <v>675</v>
      </c>
      <c r="P12">
        <v>6</v>
      </c>
      <c r="Q12" s="3" t="s">
        <v>202</v>
      </c>
      <c r="R12" s="3">
        <v>24.67</v>
      </c>
      <c r="S12" s="3">
        <v>16.8</v>
      </c>
    </row>
    <row r="13" spans="1:19" x14ac:dyDescent="0.25">
      <c r="A13" s="2" t="s">
        <v>156</v>
      </c>
      <c r="B13" s="2">
        <v>4.95</v>
      </c>
      <c r="C13" s="2">
        <v>16.64</v>
      </c>
      <c r="D13" s="2">
        <v>27.54</v>
      </c>
      <c r="E13" s="2">
        <v>9286</v>
      </c>
      <c r="F13" s="2">
        <v>26860</v>
      </c>
      <c r="G13" s="2">
        <v>29368</v>
      </c>
      <c r="H13" s="2">
        <v>37895</v>
      </c>
      <c r="I13" s="1" t="s">
        <v>156</v>
      </c>
      <c r="J13">
        <v>42.69</v>
      </c>
      <c r="K13">
        <v>49.33</v>
      </c>
      <c r="L13" s="1">
        <v>58.29</v>
      </c>
      <c r="M13">
        <v>7906</v>
      </c>
      <c r="N13">
        <v>2263</v>
      </c>
      <c r="O13">
        <v>3436</v>
      </c>
      <c r="P13">
        <v>11134</v>
      </c>
    </row>
    <row r="14" spans="1:19" x14ac:dyDescent="0.25">
      <c r="A14" s="2" t="s">
        <v>155</v>
      </c>
      <c r="B14" s="2">
        <v>7.32</v>
      </c>
      <c r="C14" s="2">
        <v>24.59</v>
      </c>
      <c r="D14" s="2">
        <v>24.26</v>
      </c>
      <c r="E14" s="2"/>
      <c r="F14" s="2"/>
      <c r="G14" s="2"/>
      <c r="H14" s="2"/>
      <c r="I14" s="1" t="s">
        <v>155</v>
      </c>
      <c r="J14">
        <v>62.05</v>
      </c>
      <c r="K14">
        <v>71.72</v>
      </c>
      <c r="L14" s="1">
        <v>68.77</v>
      </c>
    </row>
    <row r="15" spans="1:19" x14ac:dyDescent="0.25">
      <c r="A15" s="17" t="s">
        <v>194</v>
      </c>
      <c r="B15" s="17"/>
      <c r="C15" s="17"/>
      <c r="D15" s="17"/>
      <c r="E15" s="17"/>
      <c r="F15" s="17"/>
      <c r="G15" s="17"/>
      <c r="H15" s="17"/>
      <c r="I15" s="25" t="s">
        <v>451</v>
      </c>
      <c r="J15" s="18"/>
      <c r="K15" s="18"/>
      <c r="L15" s="18"/>
      <c r="M15" s="18"/>
      <c r="N15" s="18"/>
      <c r="O15" s="18"/>
      <c r="P15" s="18"/>
    </row>
    <row r="16" spans="1:19" x14ac:dyDescent="0.25">
      <c r="A16" s="2" t="s">
        <v>8</v>
      </c>
      <c r="B16" s="2" t="s">
        <v>9</v>
      </c>
      <c r="C16" s="2" t="s">
        <v>10</v>
      </c>
      <c r="D16" s="2" t="s">
        <v>11</v>
      </c>
      <c r="E16" s="2" t="s">
        <v>4</v>
      </c>
      <c r="F16" s="2" t="s">
        <v>5</v>
      </c>
      <c r="G16" s="2" t="s">
        <v>6</v>
      </c>
      <c r="H16" s="2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4</v>
      </c>
      <c r="N16" s="1" t="s">
        <v>5</v>
      </c>
      <c r="O16" s="1" t="s">
        <v>6</v>
      </c>
      <c r="P16" s="1" t="s">
        <v>7</v>
      </c>
    </row>
    <row r="17" spans="1:16" x14ac:dyDescent="0.25">
      <c r="A17" s="2" t="s">
        <v>1</v>
      </c>
      <c r="B17" s="2">
        <v>5.47</v>
      </c>
      <c r="C17" s="2">
        <v>21.19</v>
      </c>
      <c r="D17" s="3">
        <v>16.8</v>
      </c>
      <c r="E17" s="2">
        <v>3299</v>
      </c>
      <c r="F17" s="2">
        <v>11493</v>
      </c>
      <c r="G17" s="2">
        <v>12268</v>
      </c>
      <c r="H17" s="2">
        <v>19641</v>
      </c>
      <c r="I17" s="1" t="s">
        <v>1</v>
      </c>
      <c r="J17">
        <v>72.430000000000007</v>
      </c>
      <c r="K17">
        <v>73.849999999999994</v>
      </c>
      <c r="L17" s="1">
        <v>74.569999999999993</v>
      </c>
      <c r="M17">
        <v>2434</v>
      </c>
      <c r="N17">
        <v>276</v>
      </c>
      <c r="O17">
        <v>862</v>
      </c>
      <c r="P17">
        <v>3264</v>
      </c>
    </row>
    <row r="18" spans="1:16" x14ac:dyDescent="0.25">
      <c r="A18" s="2" t="s">
        <v>2</v>
      </c>
      <c r="B18" s="2">
        <v>9.7100000000000009</v>
      </c>
      <c r="C18" s="2">
        <v>35.86</v>
      </c>
      <c r="D18" s="3">
        <v>24.67</v>
      </c>
      <c r="E18" s="2">
        <v>4501</v>
      </c>
      <c r="F18" s="2">
        <v>10326</v>
      </c>
      <c r="G18" s="2">
        <v>8051</v>
      </c>
      <c r="H18" s="2">
        <v>18248</v>
      </c>
      <c r="I18" s="1" t="s">
        <v>2</v>
      </c>
      <c r="J18">
        <v>85.73</v>
      </c>
      <c r="K18">
        <v>91.87</v>
      </c>
      <c r="L18" s="1">
        <v>93.09</v>
      </c>
      <c r="M18">
        <v>3649</v>
      </c>
      <c r="N18">
        <v>248</v>
      </c>
      <c r="O18">
        <v>323</v>
      </c>
      <c r="P18">
        <v>3920</v>
      </c>
    </row>
    <row r="19" spans="1:16" x14ac:dyDescent="0.25">
      <c r="A19" s="2" t="s">
        <v>160</v>
      </c>
      <c r="B19" s="2">
        <v>0.28000000000000003</v>
      </c>
      <c r="C19" s="2">
        <v>0.8</v>
      </c>
      <c r="D19" s="2">
        <v>33.33</v>
      </c>
      <c r="E19" s="2">
        <v>2</v>
      </c>
      <c r="F19" s="2">
        <v>4</v>
      </c>
      <c r="G19" s="2">
        <v>249</v>
      </c>
      <c r="H19" s="2">
        <v>6</v>
      </c>
      <c r="I19" s="1" t="s">
        <v>160</v>
      </c>
      <c r="J19">
        <v>0</v>
      </c>
      <c r="K19">
        <v>0</v>
      </c>
      <c r="L19" s="1">
        <v>0</v>
      </c>
      <c r="M19">
        <v>0</v>
      </c>
      <c r="N19">
        <v>0</v>
      </c>
      <c r="O19">
        <v>457</v>
      </c>
      <c r="P19">
        <v>0</v>
      </c>
    </row>
    <row r="20" spans="1:16" x14ac:dyDescent="0.25">
      <c r="A20" s="2" t="s">
        <v>156</v>
      </c>
      <c r="B20" s="2">
        <v>5.15</v>
      </c>
      <c r="C20" s="2">
        <v>19.28</v>
      </c>
      <c r="D20" s="2">
        <v>24.93</v>
      </c>
      <c r="E20" s="2">
        <v>7802</v>
      </c>
      <c r="F20" s="2">
        <v>21823</v>
      </c>
      <c r="G20" s="2">
        <v>20568</v>
      </c>
      <c r="H20" s="2">
        <v>37895</v>
      </c>
      <c r="I20" s="1" t="s">
        <v>156</v>
      </c>
      <c r="J20">
        <v>52.72</v>
      </c>
      <c r="K20">
        <v>55.24</v>
      </c>
      <c r="L20" s="1">
        <v>55.89</v>
      </c>
      <c r="M20">
        <v>6083</v>
      </c>
      <c r="N20">
        <v>524</v>
      </c>
      <c r="O20">
        <v>1642</v>
      </c>
      <c r="P20">
        <v>7184</v>
      </c>
    </row>
    <row r="21" spans="1:16" x14ac:dyDescent="0.25">
      <c r="A21" s="2" t="s">
        <v>155</v>
      </c>
      <c r="B21" s="2">
        <v>7.43</v>
      </c>
      <c r="C21" s="2">
        <v>27.97</v>
      </c>
      <c r="D21" s="2">
        <v>20.38</v>
      </c>
      <c r="E21" s="2"/>
      <c r="F21" s="2"/>
      <c r="G21" s="2"/>
      <c r="H21" s="2"/>
      <c r="I21" s="1" t="s">
        <v>155</v>
      </c>
      <c r="J21">
        <v>75.91</v>
      </c>
      <c r="K21">
        <v>79.709999999999994</v>
      </c>
      <c r="L21" s="1">
        <v>80.650000000000006</v>
      </c>
    </row>
    <row r="22" spans="1:16" x14ac:dyDescent="0.25">
      <c r="A22" s="17" t="s">
        <v>201</v>
      </c>
      <c r="B22" s="17"/>
      <c r="C22" s="17"/>
      <c r="D22" s="17"/>
    </row>
    <row r="23" spans="1:16" x14ac:dyDescent="0.25">
      <c r="A23" s="3" t="s">
        <v>8</v>
      </c>
      <c r="B23" s="3" t="s">
        <v>199</v>
      </c>
      <c r="C23" s="3" t="s">
        <v>200</v>
      </c>
      <c r="D23" s="3" t="s">
        <v>138</v>
      </c>
    </row>
    <row r="24" spans="1:16" x14ac:dyDescent="0.25">
      <c r="A24" s="3" t="s">
        <v>0</v>
      </c>
      <c r="B24" s="2">
        <v>25715</v>
      </c>
      <c r="C24" s="2">
        <v>2230</v>
      </c>
      <c r="D24" s="3">
        <f>B24+C24</f>
        <v>27945</v>
      </c>
    </row>
    <row r="25" spans="1:16" x14ac:dyDescent="0.25">
      <c r="A25" s="3" t="s">
        <v>195</v>
      </c>
      <c r="B25" s="2">
        <v>25133</v>
      </c>
      <c r="C25" s="2">
        <v>0</v>
      </c>
      <c r="D25" s="3">
        <f t="shared" ref="D25:D31" si="0">B25+C25</f>
        <v>25133</v>
      </c>
    </row>
    <row r="26" spans="1:16" x14ac:dyDescent="0.25">
      <c r="A26" s="3" t="s">
        <v>196</v>
      </c>
      <c r="B26" s="2">
        <v>5914</v>
      </c>
      <c r="C26" s="2">
        <v>0</v>
      </c>
      <c r="D26" s="3">
        <f t="shared" si="0"/>
        <v>5914</v>
      </c>
    </row>
    <row r="27" spans="1:16" x14ac:dyDescent="0.25">
      <c r="A27" s="3" t="s">
        <v>1</v>
      </c>
      <c r="B27" s="2">
        <v>23334</v>
      </c>
      <c r="C27" s="2">
        <v>1736</v>
      </c>
      <c r="D27" s="3">
        <f t="shared" si="0"/>
        <v>25070</v>
      </c>
    </row>
    <row r="28" spans="1:16" x14ac:dyDescent="0.25">
      <c r="A28" s="3" t="s">
        <v>2</v>
      </c>
      <c r="B28" s="2">
        <v>23985</v>
      </c>
      <c r="C28" s="2">
        <v>1549</v>
      </c>
      <c r="D28" s="3">
        <f t="shared" si="0"/>
        <v>25534</v>
      </c>
    </row>
    <row r="29" spans="1:16" x14ac:dyDescent="0.25">
      <c r="A29" s="3" t="s">
        <v>197</v>
      </c>
      <c r="B29" s="2">
        <v>25059</v>
      </c>
      <c r="C29" s="2">
        <v>0</v>
      </c>
      <c r="D29" s="3">
        <f t="shared" si="0"/>
        <v>25059</v>
      </c>
    </row>
    <row r="30" spans="1:16" x14ac:dyDescent="0.25">
      <c r="A30" s="3" t="s">
        <v>198</v>
      </c>
      <c r="B30" s="2">
        <v>4105</v>
      </c>
      <c r="C30" s="2">
        <v>0</v>
      </c>
      <c r="D30" s="3">
        <f t="shared" si="0"/>
        <v>4105</v>
      </c>
    </row>
    <row r="31" spans="1:16" x14ac:dyDescent="0.25">
      <c r="A31" s="3" t="s">
        <v>3</v>
      </c>
      <c r="B31" s="2">
        <v>25035</v>
      </c>
      <c r="C31" s="2">
        <v>0</v>
      </c>
      <c r="D31" s="3">
        <f t="shared" si="0"/>
        <v>25035</v>
      </c>
    </row>
    <row r="32" spans="1:16" ht="18.75" x14ac:dyDescent="0.3">
      <c r="A32" s="11" t="s">
        <v>139</v>
      </c>
      <c r="B32" s="11">
        <f>SUM(B24:B31)</f>
        <v>158280</v>
      </c>
      <c r="C32" s="11">
        <f>SUM(C24:C31)</f>
        <v>5515</v>
      </c>
      <c r="D32" s="11">
        <f>SUM(D24:D31)</f>
        <v>163795</v>
      </c>
    </row>
  </sheetData>
  <mergeCells count="8">
    <mergeCell ref="A22:D22"/>
    <mergeCell ref="Q7:S7"/>
    <mergeCell ref="I1:P1"/>
    <mergeCell ref="A8:H8"/>
    <mergeCell ref="A1:H1"/>
    <mergeCell ref="A15:H15"/>
    <mergeCell ref="I8:P8"/>
    <mergeCell ref="I15:P15"/>
  </mergeCells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5" sqref="A15:H21"/>
    </sheetView>
  </sheetViews>
  <sheetFormatPr defaultRowHeight="15" x14ac:dyDescent="0.25"/>
  <sheetData>
    <row r="1" spans="1:8" x14ac:dyDescent="0.25">
      <c r="A1" s="25" t="s">
        <v>449</v>
      </c>
      <c r="B1" s="18"/>
      <c r="C1" s="18"/>
      <c r="D1" s="18"/>
      <c r="E1" s="18"/>
      <c r="F1" s="18"/>
      <c r="G1" s="18"/>
      <c r="H1" s="18"/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1</v>
      </c>
      <c r="B3">
        <v>64.89</v>
      </c>
      <c r="C3">
        <v>78.88</v>
      </c>
      <c r="D3">
        <v>69.06</v>
      </c>
      <c r="E3">
        <v>3533</v>
      </c>
      <c r="F3">
        <v>817</v>
      </c>
      <c r="G3">
        <v>946</v>
      </c>
      <c r="H3">
        <v>5116</v>
      </c>
    </row>
    <row r="4" spans="1:8" x14ac:dyDescent="0.25">
      <c r="A4" t="s">
        <v>2</v>
      </c>
      <c r="B4">
        <v>71.06</v>
      </c>
      <c r="C4">
        <v>77.459999999999994</v>
      </c>
      <c r="D4">
        <v>80.39</v>
      </c>
      <c r="E4">
        <v>4833</v>
      </c>
      <c r="F4">
        <v>1117</v>
      </c>
      <c r="G4">
        <v>1406</v>
      </c>
      <c r="H4">
        <v>6012</v>
      </c>
    </row>
    <row r="5" spans="1:8" x14ac:dyDescent="0.25">
      <c r="A5" t="s">
        <v>160</v>
      </c>
      <c r="B5">
        <v>0.11</v>
      </c>
      <c r="C5">
        <v>0.33</v>
      </c>
      <c r="D5">
        <v>33.33</v>
      </c>
      <c r="E5">
        <v>2</v>
      </c>
      <c r="F5">
        <v>4</v>
      </c>
      <c r="G5">
        <v>598</v>
      </c>
      <c r="H5">
        <v>6</v>
      </c>
    </row>
    <row r="6" spans="1:8" x14ac:dyDescent="0.25">
      <c r="A6" t="s">
        <v>156</v>
      </c>
      <c r="B6">
        <v>45.35</v>
      </c>
      <c r="C6">
        <v>52.23</v>
      </c>
      <c r="D6">
        <v>60.93</v>
      </c>
      <c r="E6">
        <v>8368</v>
      </c>
      <c r="F6">
        <v>1938</v>
      </c>
      <c r="G6">
        <v>2950</v>
      </c>
      <c r="H6">
        <v>11134</v>
      </c>
    </row>
    <row r="7" spans="1:8" x14ac:dyDescent="0.25">
      <c r="A7" t="s">
        <v>155</v>
      </c>
      <c r="B7">
        <v>66.03</v>
      </c>
      <c r="C7">
        <v>75.61</v>
      </c>
      <c r="D7">
        <v>72.78</v>
      </c>
    </row>
    <row r="8" spans="1:8" x14ac:dyDescent="0.25">
      <c r="A8" s="18" t="s">
        <v>450</v>
      </c>
      <c r="B8" s="18"/>
      <c r="C8" s="18"/>
      <c r="D8" s="18"/>
      <c r="E8" s="18"/>
      <c r="F8" s="18"/>
      <c r="G8" s="18"/>
      <c r="H8" s="18"/>
    </row>
    <row r="9" spans="1:8" x14ac:dyDescent="0.25">
      <c r="A9" t="s">
        <v>8</v>
      </c>
      <c r="B9" t="s">
        <v>9</v>
      </c>
      <c r="C9" t="s">
        <v>10</v>
      </c>
      <c r="D9" t="s">
        <v>11</v>
      </c>
      <c r="E9" t="s">
        <v>4</v>
      </c>
      <c r="F9" t="s">
        <v>5</v>
      </c>
      <c r="G9" t="s">
        <v>6</v>
      </c>
      <c r="H9" t="s">
        <v>7</v>
      </c>
    </row>
    <row r="10" spans="1:8" x14ac:dyDescent="0.25">
      <c r="A10" t="s">
        <v>1</v>
      </c>
      <c r="B10">
        <v>70.59</v>
      </c>
      <c r="C10">
        <v>88.98</v>
      </c>
      <c r="D10">
        <v>71.75</v>
      </c>
      <c r="E10">
        <v>2342</v>
      </c>
      <c r="F10">
        <v>205</v>
      </c>
      <c r="G10">
        <v>290</v>
      </c>
      <c r="H10">
        <v>3264</v>
      </c>
    </row>
    <row r="11" spans="1:8" x14ac:dyDescent="0.25">
      <c r="A11" t="s">
        <v>2</v>
      </c>
      <c r="B11">
        <v>89.85</v>
      </c>
      <c r="C11">
        <v>91.27</v>
      </c>
      <c r="D11">
        <v>98.44</v>
      </c>
      <c r="E11">
        <v>3859</v>
      </c>
      <c r="F11">
        <v>26</v>
      </c>
      <c r="G11">
        <v>369</v>
      </c>
      <c r="H11">
        <v>3920</v>
      </c>
    </row>
    <row r="12" spans="1:8" x14ac:dyDescent="0.25">
      <c r="A12" t="s">
        <v>160</v>
      </c>
      <c r="B12">
        <v>0</v>
      </c>
      <c r="C12">
        <v>0</v>
      </c>
      <c r="D12">
        <v>0</v>
      </c>
      <c r="E12">
        <v>0</v>
      </c>
      <c r="F12">
        <v>0</v>
      </c>
      <c r="G12">
        <v>512</v>
      </c>
      <c r="H12">
        <v>0</v>
      </c>
    </row>
    <row r="13" spans="1:8" x14ac:dyDescent="0.25">
      <c r="A13" t="s">
        <v>156</v>
      </c>
      <c r="B13">
        <v>53.48</v>
      </c>
      <c r="C13">
        <v>60.08</v>
      </c>
      <c r="D13">
        <v>56.73</v>
      </c>
      <c r="E13">
        <v>6201</v>
      </c>
      <c r="F13">
        <v>231</v>
      </c>
      <c r="G13">
        <v>1171</v>
      </c>
      <c r="H13">
        <v>7184</v>
      </c>
    </row>
    <row r="14" spans="1:8" x14ac:dyDescent="0.25">
      <c r="A14" t="s">
        <v>155</v>
      </c>
      <c r="B14">
        <v>77.25</v>
      </c>
      <c r="C14">
        <v>85.95</v>
      </c>
      <c r="D14">
        <v>82.22</v>
      </c>
    </row>
    <row r="15" spans="1:8" x14ac:dyDescent="0.25">
      <c r="A15" s="21" t="s">
        <v>452</v>
      </c>
      <c r="B15" s="21"/>
      <c r="C15" s="21"/>
      <c r="D15" s="21"/>
      <c r="E15" s="21"/>
      <c r="F15" s="21"/>
      <c r="G15" s="21"/>
      <c r="H15" s="21"/>
    </row>
    <row r="16" spans="1:8" x14ac:dyDescent="0.25">
      <c r="A16" s="26" t="s">
        <v>8</v>
      </c>
      <c r="B16" s="26" t="s">
        <v>9</v>
      </c>
      <c r="C16" s="26" t="s">
        <v>10</v>
      </c>
      <c r="D16" s="26" t="s">
        <v>11</v>
      </c>
      <c r="E16" s="26" t="s">
        <v>4</v>
      </c>
      <c r="F16" s="26" t="s">
        <v>5</v>
      </c>
      <c r="G16" s="26" t="s">
        <v>6</v>
      </c>
      <c r="H16" s="26" t="s">
        <v>7</v>
      </c>
    </row>
    <row r="17" spans="1:8" x14ac:dyDescent="0.25">
      <c r="A17" s="26" t="s">
        <v>1</v>
      </c>
      <c r="B17" s="26">
        <v>43.46</v>
      </c>
      <c r="C17" s="26">
        <v>64.430000000000007</v>
      </c>
      <c r="D17" s="26">
        <v>64.36</v>
      </c>
      <c r="E17" s="26">
        <v>1192</v>
      </c>
      <c r="F17" s="26">
        <v>613</v>
      </c>
      <c r="G17" s="26">
        <v>658</v>
      </c>
      <c r="H17" s="26">
        <v>1852</v>
      </c>
    </row>
    <row r="18" spans="1:8" x14ac:dyDescent="0.25">
      <c r="A18" s="26" t="s">
        <v>2</v>
      </c>
      <c r="B18" s="26">
        <v>22.55</v>
      </c>
      <c r="C18" s="26">
        <v>48.31</v>
      </c>
      <c r="D18" s="26">
        <v>46.56</v>
      </c>
      <c r="E18" s="26">
        <v>974</v>
      </c>
      <c r="F18" s="26">
        <v>1091</v>
      </c>
      <c r="G18" s="26">
        <v>1042</v>
      </c>
      <c r="H18" s="26">
        <v>2092</v>
      </c>
    </row>
    <row r="19" spans="1:8" x14ac:dyDescent="0.25">
      <c r="A19" s="26" t="s">
        <v>160</v>
      </c>
      <c r="B19" s="26">
        <v>19.97</v>
      </c>
      <c r="C19" s="26">
        <v>50.13</v>
      </c>
      <c r="D19" s="26">
        <v>38.86</v>
      </c>
      <c r="E19" s="26">
        <v>2564</v>
      </c>
      <c r="F19" s="26">
        <v>3954</v>
      </c>
      <c r="G19" s="26">
        <v>2551</v>
      </c>
      <c r="H19" s="26">
        <v>6598</v>
      </c>
    </row>
    <row r="20" spans="1:8" x14ac:dyDescent="0.25">
      <c r="A20" s="26" t="s">
        <v>156</v>
      </c>
      <c r="B20" s="26">
        <v>28.66</v>
      </c>
      <c r="C20" s="26">
        <v>54.29</v>
      </c>
      <c r="D20" s="26">
        <v>49.93</v>
      </c>
      <c r="E20" s="26">
        <v>4730</v>
      </c>
      <c r="F20" s="26">
        <v>5658</v>
      </c>
      <c r="G20" s="26">
        <v>4251</v>
      </c>
      <c r="H20" s="26">
        <v>10542</v>
      </c>
    </row>
    <row r="21" spans="1:8" x14ac:dyDescent="0.25">
      <c r="A21" s="26" t="s">
        <v>155</v>
      </c>
      <c r="B21" s="26">
        <v>24.6</v>
      </c>
      <c r="C21" s="26">
        <v>52.26</v>
      </c>
      <c r="D21" s="26">
        <v>44.85</v>
      </c>
      <c r="E21" s="26"/>
      <c r="F21" s="26"/>
      <c r="G21" s="26"/>
      <c r="H21" s="26"/>
    </row>
    <row r="22" spans="1:8" x14ac:dyDescent="0.25">
      <c r="A22" s="26"/>
      <c r="B22" s="26"/>
      <c r="C22" s="26"/>
      <c r="D22" s="26"/>
      <c r="E22" s="26"/>
      <c r="F22" s="26"/>
      <c r="G22" s="26"/>
      <c r="H22" s="26"/>
    </row>
  </sheetData>
  <mergeCells count="3">
    <mergeCell ref="A1:H1"/>
    <mergeCell ref="A8:H8"/>
    <mergeCell ref="A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5k</vt:lpstr>
      <vt:lpstr>metrics</vt:lpstr>
      <vt:lpstr>training</vt:lpstr>
      <vt:lpstr>data</vt:lpstr>
      <vt:lpstr>10k</vt:lpstr>
      <vt:lpstr>20k</vt:lpstr>
      <vt:lpstr>Sheet3</vt:lpstr>
      <vt:lpstr>40k</vt:lpstr>
      <vt:lpstr>1600</vt:lpstr>
      <vt:lpstr>25k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2018-09-18T04:36:18Z</dcterms:modified>
</cp:coreProperties>
</file>