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-\SERVIDOR\LISTAS DE PRECIOS\Listas de Precios 2025\DistriMed Jujuy SRL\FRESENIUS KABI\"/>
    </mc:Choice>
  </mc:AlternateContent>
  <xr:revisionPtr revIDLastSave="0" documentId="13_ncr:1_{0B347DD6-CB83-4105-AD79-1BB3BB1FB1DD}" xr6:coauthVersionLast="47" xr6:coauthVersionMax="47" xr10:uidLastSave="{00000000-0000-0000-0000-000000000000}"/>
  <bookViews>
    <workbookView xWindow="-120" yWindow="-120" windowWidth="20730" windowHeight="11040" xr2:uid="{18C0C463-38BD-4033-B800-85892E840B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F61" i="1" s="1"/>
  <c r="D61" i="1"/>
  <c r="E60" i="1"/>
  <c r="F60" i="1" s="1"/>
  <c r="D60" i="1"/>
  <c r="E59" i="1"/>
  <c r="F59" i="1" s="1"/>
  <c r="D59" i="1"/>
  <c r="E58" i="1"/>
  <c r="F58" i="1" s="1"/>
  <c r="D58" i="1"/>
  <c r="E57" i="1"/>
  <c r="F57" i="1" s="1"/>
  <c r="D57" i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<sst xmlns="http://schemas.openxmlformats.org/spreadsheetml/2006/main" count="64" uniqueCount="60">
  <si>
    <t>Descripción Material</t>
  </si>
  <si>
    <t>Fresofol 1% MCT 20ml AP AR</t>
  </si>
  <si>
    <t>FRESOFOL 1% MCT 50 ML</t>
  </si>
  <si>
    <t>FRESOFOL 2% MCT 100 ML</t>
  </si>
  <si>
    <t>FRESOFOL 2% MCT 50 ML AR</t>
  </si>
  <si>
    <t>Paracetamol Fresenius 10 mg/ml 100ml AR</t>
  </si>
  <si>
    <t>Paracetamol Fresenius 10 mg/ml 100ml AR FREEFLEX</t>
  </si>
  <si>
    <t>PARACETAMOL Kabi 10mg/ml 50ml AR</t>
  </si>
  <si>
    <t>REMIFENTANILO KABI 5 MG X 5 FR</t>
  </si>
  <si>
    <t>FREEFLEX Geloplasma 500 ml Argentina</t>
  </si>
  <si>
    <t>Diben AR_ECO</t>
  </si>
  <si>
    <t>DIBEN DRINK CAPPUCCINO 200 ML</t>
  </si>
  <si>
    <t>DIBEN DRINK VAINILLA 200 ML</t>
  </si>
  <si>
    <t>FREBINI ENERGY DRINK FIBRA CHOCOLATE 200</t>
  </si>
  <si>
    <t>FREBINI ENERGY DRINK FIBRA VAINILLA 200</t>
  </si>
  <si>
    <t>Frebini ENERGY Drink Strawberry AR</t>
  </si>
  <si>
    <t>Frebini Original E(AR/CL/PE)</t>
  </si>
  <si>
    <t>Fresubin HEPA 500ml AR</t>
  </si>
  <si>
    <t>FRESUBIN 2Kcal CREME CAPUCCINO 125g</t>
  </si>
  <si>
    <t>Fresubin 2 kcal Creme Vanilla AR</t>
  </si>
  <si>
    <t>Fresubin DB Creme Vanilla 125g</t>
  </si>
  <si>
    <t>FRESUBIN 2KCAL FRUTOS DEL BOSQUE 200 ML</t>
  </si>
  <si>
    <t>FRESUBIN 2KCAL VAINILLA 200 ML</t>
  </si>
  <si>
    <t>Fresubin 3.2 kcal Vainilla</t>
  </si>
  <si>
    <t>FRESUBIN CON FIBRA VAINILLA ARGENTINA</t>
  </si>
  <si>
    <t>Fresubin Energy AR_ECO</t>
  </si>
  <si>
    <t>Fresubin HP Energy AR_ECO</t>
  </si>
  <si>
    <t>Fresubin Intensive AR</t>
  </si>
  <si>
    <t>Fresubin Original 1000ml AR</t>
  </si>
  <si>
    <t>FRESUBIN PLUS VAINILLA 236 ML ARG.</t>
  </si>
  <si>
    <t>FRESUBIN PVO C/FIBRA 400 g VAINILLA ARG.</t>
  </si>
  <si>
    <t>FRESUBIN RENAL VAINILLA 200 ML</t>
  </si>
  <si>
    <t>Fresubin Sabor Vainilla, 400 gr</t>
  </si>
  <si>
    <t>Reconvan AR-CL_ECO</t>
  </si>
  <si>
    <t>Supportan 500ml AR_ECO</t>
  </si>
  <si>
    <t>SUPPORTAN DRINK CAPPUCCINO 200 ML</t>
  </si>
  <si>
    <t>SUPPORTAN DRINK FRUTAS TROPICALES 200 ML</t>
  </si>
  <si>
    <t>SURVIMED OPD 500ml AR</t>
  </si>
  <si>
    <t>SURVIMED OPD HN 500 ML</t>
  </si>
  <si>
    <t>THICK &amp; EASY 225 G</t>
  </si>
  <si>
    <t>SMOFKABIVEN CENTRAL CON ELECT 1970ml</t>
  </si>
  <si>
    <t>SMOFKABIVEN EF 986 ML</t>
  </si>
  <si>
    <t>SMOFKABIVEN EXTRA NITROGEN 2025 ml</t>
  </si>
  <si>
    <t>SMOFKABIVEN PERIFERICO 1904 ML</t>
  </si>
  <si>
    <t>Precio Sin IVA con el 11% agregado al Costo</t>
  </si>
  <si>
    <t>Precio Con IVA con el 11% agregado al Costo</t>
  </si>
  <si>
    <t>Precio de Prod q no aplican el 11% Final</t>
  </si>
  <si>
    <t> * Los precios expresados, no contienen IVA.-</t>
  </si>
  <si>
    <t>* Antes de generar una OC, consultar Stock</t>
  </si>
  <si>
    <t>* Sin perjuicio de lo establecido en la presente propuesta de acuerdo de precios, ambas partes acuerdan que en caso de producirse circunstancias ajenas a las partes tales como regulaciones impositivas, casos fortuitos o fuerza mayor que tornen las condiciones sustanciales del acuerdo ( vigencia, precio, contraprestación, etc.) como desventajosas o excesivamente onerosas para alguna de las partes, cualquiera de ellas podrá solicitar la revisión del acuerdo a fin de establecer modificaciones y ajustes.-</t>
  </si>
  <si>
    <t>SET</t>
  </si>
  <si>
    <t>SET DE BOMBA AMIKA ENFIT UNIVERSAL</t>
  </si>
  <si>
    <t>SET DE BOMBA APPLIX ENFIT UNIVERSAL</t>
  </si>
  <si>
    <t>INJECTOMAT LINE PVC 150 CM</t>
  </si>
  <si>
    <t>JERINGA INJECTOMAT 50 ml LL S/CÁNULA</t>
  </si>
  <si>
    <t>SET DE INFUSIÓN VL ST 02</t>
  </si>
  <si>
    <t>PRECIOS ENERO S/IVA</t>
  </si>
  <si>
    <t>FREBINI ENERGY DRINK BANANA 200 ML</t>
  </si>
  <si>
    <t>Fresubin ORIGINAL FIBRA AE_ECO</t>
  </si>
  <si>
    <t>PRECIOSENEROFINALES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</si>
</sst>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Aptos"/>
      <family val="2"/>
    </font>
    <font>
      <b/>
      <i/>
      <sz val="9"/>
      <color theme="1"/>
      <name val="Aptos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theme="4"/>
      </patternFill>
    </fill>
    <fill>
      <patternFill patternType="solid">
        <fgColor rgb="FF0B3040"/>
        <bgColor rgb="FF156082"/>
      </patternFill>
    </fill>
    <fill>
      <patternFill patternType="solid">
        <fgColor theme="9" tint="-0.249977111117893"/>
        <bgColor rgb="FF15608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2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Border="1" applyAlignment="1">
      <alignment vertical="center"/>
    </xf>
    <xf numFmtId="8" fontId="4" fillId="0" borderId="1" xfId="0" applyNumberFormat="1" applyFont="1" applyBorder="1" applyAlignment="1">
      <alignment vertical="center"/>
    </xf>
    <xf numFmtId="164" fontId="3" fillId="0" borderId="1" xfId="1" applyNumberFormat="1" applyFont="1" applyBorder="1" applyAlignment="1" applyProtection="1">
      <alignment horizontal="left"/>
      <protection locked="0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8" fontId="8" fillId="5" borderId="1" xfId="0" applyNumberFormat="1" applyFont="1" applyFill="1" applyBorder="1" applyAlignment="1">
      <alignment horizontal="center" vertical="center"/>
    </xf>
    <xf numFmtId="8" fontId="8" fillId="6" borderId="1" xfId="0" applyNumberFormat="1" applyFont="1" applyFill="1" applyBorder="1" applyAlignment="1">
      <alignment horizontal="center" vertical="center"/>
    </xf>
    <xf numFmtId="8" fontId="8" fillId="0" borderId="1" xfId="0" applyNumberFormat="1" applyFont="1" applyBorder="1" applyAlignment="1">
      <alignment horizontal="center" vertical="center"/>
    </xf>
    <xf numFmtId="8" fontId="8" fillId="8" borderId="1" xfId="0" applyNumberFormat="1" applyFont="1" applyFill="1" applyBorder="1" applyAlignment="1">
      <alignment horizontal="center" vertical="center"/>
    </xf>
    <xf numFmtId="8" fontId="8" fillId="11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1" fillId="0" borderId="1" xfId="2" applyFont="1" applyBorder="1" applyAlignment="1">
      <alignment horizontal="left" vertical="center"/>
    </xf>
    <xf numFmtId="44" fontId="5" fillId="0" borderId="1" xfId="3" applyFont="1" applyBorder="1" applyAlignment="1" applyProtection="1">
      <alignment vertical="center"/>
      <protection locked="0"/>
    </xf>
    <xf numFmtId="0" fontId="12" fillId="0" borderId="1" xfId="2" applyFont="1" applyBorder="1" applyAlignment="1">
      <alignment horizontal="left" vertical="center"/>
    </xf>
    <xf numFmtId="2" fontId="7" fillId="3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/>
    </xf>
    <xf numFmtId="2" fontId="8" fillId="1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7" fillId="4" borderId="1" xfId="0" applyNumberFormat="1" applyFont="1" applyFill="1" applyBorder="1" applyAlignment="1">
      <alignment horizontal="center" vertical="center" wrapText="1"/>
    </xf>
  </cellXfs>
  <cellStyles count="4">
    <cellStyle name="Millares" xfId="1" builtinId="3"/>
    <cellStyle name="Moneda" xfId="3" builtinId="4"/>
    <cellStyle name="Normal" xfId="0" builtinId="0"/>
    <cellStyle name="Normal 2" xfId="2" xr:uid="{1BCDD0DC-3261-43FA-B21F-8860AB4346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5E08-6846-48F9-B8FA-C91B15B9B825}">
  <dimension ref="A3:G61"/>
  <sheetViews>
    <sheetView tabSelected="1" zoomScale="130" zoomScaleNormal="130" workbookViewId="0">
      <selection activeCell="D10" sqref="D10"/>
    </sheetView>
  </sheetViews>
  <sheetFormatPr baseColWidth="10" defaultRowHeight="15" x14ac:dyDescent="0.25"/>
  <cols>
    <col min="2" max="2" width="40.7109375" customWidth="1"/>
    <col min="4" max="4" width="12.42578125" bestFit="1" customWidth="1"/>
    <col min="5" max="5" width="11.42578125" style="36"/>
    <col min="7" max="7" width="11.42578125" style="36"/>
  </cols>
  <sheetData>
    <row r="3" spans="2:7" ht="48" x14ac:dyDescent="0.25">
      <c r="B3" s="1" t="s">
        <v>0</v>
      </c>
      <c r="C3" s="1" t="s">
        <v>56</v>
      </c>
      <c r="D3" s="1" t="s">
        <v>59</v>
      </c>
      <c r="E3" s="29" t="s">
        <v>44</v>
      </c>
      <c r="F3" s="8" t="s">
        <v>45</v>
      </c>
      <c r="G3" s="37" t="s">
        <v>46</v>
      </c>
    </row>
    <row r="4" spans="2:7" x14ac:dyDescent="0.25">
      <c r="B4" s="2" t="s">
        <v>1</v>
      </c>
      <c r="C4" s="3">
        <v>4857.4799999999996</v>
      </c>
      <c r="D4" s="4">
        <v>5877.55</v>
      </c>
      <c r="E4" s="30">
        <v>0</v>
      </c>
      <c r="F4" s="9">
        <v>0</v>
      </c>
      <c r="G4" s="30">
        <f t="shared" ref="G4:G12" si="0">+D4</f>
        <v>5877.55</v>
      </c>
    </row>
    <row r="5" spans="2:7" x14ac:dyDescent="0.25">
      <c r="B5" s="2" t="s">
        <v>2</v>
      </c>
      <c r="C5" s="3">
        <v>10218.209999999999</v>
      </c>
      <c r="D5" s="4">
        <v>12364.03</v>
      </c>
      <c r="E5" s="31">
        <v>0</v>
      </c>
      <c r="F5" s="10">
        <v>0</v>
      </c>
      <c r="G5" s="31">
        <f t="shared" si="0"/>
        <v>12364.03</v>
      </c>
    </row>
    <row r="6" spans="2:7" x14ac:dyDescent="0.25">
      <c r="B6" s="2" t="s">
        <v>3</v>
      </c>
      <c r="C6" s="3">
        <v>21699.75</v>
      </c>
      <c r="D6" s="4">
        <v>26256.7</v>
      </c>
      <c r="E6" s="32">
        <v>0</v>
      </c>
      <c r="F6" s="11">
        <v>0</v>
      </c>
      <c r="G6" s="32">
        <f t="shared" si="0"/>
        <v>26256.7</v>
      </c>
    </row>
    <row r="7" spans="2:7" x14ac:dyDescent="0.25">
      <c r="B7" s="2" t="s">
        <v>4</v>
      </c>
      <c r="C7" s="3">
        <v>14190.77</v>
      </c>
      <c r="D7" s="4">
        <v>17170.830000000002</v>
      </c>
      <c r="E7" s="32">
        <v>0</v>
      </c>
      <c r="F7" s="11">
        <v>0</v>
      </c>
      <c r="G7" s="32">
        <f t="shared" si="0"/>
        <v>17170.830000000002</v>
      </c>
    </row>
    <row r="8" spans="2:7" x14ac:dyDescent="0.25">
      <c r="B8" s="5" t="s">
        <v>5</v>
      </c>
      <c r="C8" s="3">
        <v>11159.93</v>
      </c>
      <c r="D8" s="4">
        <v>13503.52</v>
      </c>
      <c r="E8" s="30">
        <v>0</v>
      </c>
      <c r="F8" s="9">
        <v>0</v>
      </c>
      <c r="G8" s="30">
        <f t="shared" si="0"/>
        <v>13503.52</v>
      </c>
    </row>
    <row r="9" spans="2:7" x14ac:dyDescent="0.25">
      <c r="B9" s="2" t="s">
        <v>6</v>
      </c>
      <c r="C9" s="3">
        <v>11144.57</v>
      </c>
      <c r="D9" s="4">
        <v>13484.93</v>
      </c>
      <c r="E9" s="32">
        <v>0</v>
      </c>
      <c r="F9" s="11">
        <v>0</v>
      </c>
      <c r="G9" s="32">
        <f t="shared" si="0"/>
        <v>13484.93</v>
      </c>
    </row>
    <row r="10" spans="2:7" x14ac:dyDescent="0.25">
      <c r="B10" s="6" t="s">
        <v>7</v>
      </c>
      <c r="C10" s="3">
        <v>7624.93</v>
      </c>
      <c r="D10" s="4">
        <v>9226.17</v>
      </c>
      <c r="E10" s="31">
        <v>0</v>
      </c>
      <c r="F10" s="10">
        <v>0</v>
      </c>
      <c r="G10" s="31">
        <f t="shared" si="0"/>
        <v>9226.17</v>
      </c>
    </row>
    <row r="11" spans="2:7" x14ac:dyDescent="0.25">
      <c r="B11" s="2" t="s">
        <v>8</v>
      </c>
      <c r="C11" s="3">
        <v>73665.41</v>
      </c>
      <c r="D11" s="4">
        <v>89135.15</v>
      </c>
      <c r="E11" s="32">
        <v>0</v>
      </c>
      <c r="F11" s="11">
        <v>0</v>
      </c>
      <c r="G11" s="32">
        <f t="shared" si="0"/>
        <v>89135.15</v>
      </c>
    </row>
    <row r="12" spans="2:7" x14ac:dyDescent="0.25">
      <c r="B12" s="2" t="s">
        <v>9</v>
      </c>
      <c r="C12" s="3">
        <v>25105.91</v>
      </c>
      <c r="D12" s="4">
        <v>30378.15</v>
      </c>
      <c r="E12" s="32">
        <v>0</v>
      </c>
      <c r="F12" s="11">
        <v>0</v>
      </c>
      <c r="G12" s="32">
        <f t="shared" si="0"/>
        <v>30378.15</v>
      </c>
    </row>
    <row r="13" spans="2:7" x14ac:dyDescent="0.25">
      <c r="B13" s="2" t="s">
        <v>10</v>
      </c>
      <c r="C13" s="3">
        <v>9268.31</v>
      </c>
      <c r="D13" s="4">
        <v>11214.66</v>
      </c>
      <c r="E13" s="33">
        <f t="shared" ref="E13:E47" si="1">+C13*1.11</f>
        <v>10287.8241</v>
      </c>
      <c r="F13" s="12">
        <f t="shared" ref="F13:F47" si="2">+E13*1.21</f>
        <v>12448.267161</v>
      </c>
    </row>
    <row r="14" spans="2:7" x14ac:dyDescent="0.25">
      <c r="B14" s="2" t="s">
        <v>11</v>
      </c>
      <c r="C14" s="3">
        <v>6936.48</v>
      </c>
      <c r="D14" s="4">
        <v>8393.14</v>
      </c>
      <c r="E14" s="34">
        <f t="shared" si="1"/>
        <v>7699.4928</v>
      </c>
      <c r="F14" s="11">
        <f t="shared" si="2"/>
        <v>9316.3862879999997</v>
      </c>
    </row>
    <row r="15" spans="2:7" x14ac:dyDescent="0.25">
      <c r="B15" s="2" t="s">
        <v>12</v>
      </c>
      <c r="C15" s="3">
        <v>6936.48</v>
      </c>
      <c r="D15" s="4">
        <v>8393.14</v>
      </c>
      <c r="E15" s="34">
        <f t="shared" si="1"/>
        <v>7699.4928</v>
      </c>
      <c r="F15" s="11">
        <f t="shared" si="2"/>
        <v>9316.3862879999997</v>
      </c>
    </row>
    <row r="16" spans="2:7" x14ac:dyDescent="0.25">
      <c r="B16" s="2" t="s">
        <v>57</v>
      </c>
      <c r="C16" s="3">
        <v>6041.45</v>
      </c>
      <c r="D16" s="4">
        <v>7310.15</v>
      </c>
      <c r="E16" s="34">
        <f t="shared" si="1"/>
        <v>6706.0095000000001</v>
      </c>
      <c r="F16" s="11">
        <f t="shared" si="2"/>
        <v>8114.271495</v>
      </c>
    </row>
    <row r="17" spans="2:6" x14ac:dyDescent="0.25">
      <c r="B17" s="2" t="s">
        <v>13</v>
      </c>
      <c r="C17" s="3">
        <v>6041.45</v>
      </c>
      <c r="D17" s="4">
        <v>7310.15</v>
      </c>
      <c r="E17" s="34">
        <f t="shared" si="1"/>
        <v>6706.0095000000001</v>
      </c>
      <c r="F17" s="11">
        <f t="shared" si="2"/>
        <v>8114.271495</v>
      </c>
    </row>
    <row r="18" spans="2:6" x14ac:dyDescent="0.25">
      <c r="B18" s="2" t="s">
        <v>14</v>
      </c>
      <c r="C18" s="3">
        <v>6041.45</v>
      </c>
      <c r="D18" s="4">
        <v>7310.15</v>
      </c>
      <c r="E18" s="34">
        <f t="shared" si="1"/>
        <v>6706.0095000000001</v>
      </c>
      <c r="F18" s="11">
        <f t="shared" si="2"/>
        <v>8114.271495</v>
      </c>
    </row>
    <row r="19" spans="2:6" x14ac:dyDescent="0.25">
      <c r="B19" s="2" t="s">
        <v>15</v>
      </c>
      <c r="C19" s="3">
        <v>6041.45</v>
      </c>
      <c r="D19" s="4">
        <v>7310.15</v>
      </c>
      <c r="E19" s="34">
        <f t="shared" si="1"/>
        <v>6706.0095000000001</v>
      </c>
      <c r="F19" s="11">
        <f t="shared" si="2"/>
        <v>8114.271495</v>
      </c>
    </row>
    <row r="20" spans="2:6" x14ac:dyDescent="0.25">
      <c r="B20" s="6" t="s">
        <v>16</v>
      </c>
      <c r="C20" s="3">
        <v>9524.65</v>
      </c>
      <c r="D20" s="4">
        <v>11524.83</v>
      </c>
      <c r="E20" s="34">
        <f t="shared" si="1"/>
        <v>10572.361500000001</v>
      </c>
      <c r="F20" s="11">
        <f t="shared" si="2"/>
        <v>12792.557415000001</v>
      </c>
    </row>
    <row r="21" spans="2:6" x14ac:dyDescent="0.25">
      <c r="B21" s="2" t="s">
        <v>17</v>
      </c>
      <c r="C21" s="3">
        <v>10004.33</v>
      </c>
      <c r="D21" s="4">
        <v>12105.24</v>
      </c>
      <c r="E21" s="34">
        <f t="shared" si="1"/>
        <v>11104.8063</v>
      </c>
      <c r="F21" s="11">
        <f t="shared" si="2"/>
        <v>13436.815623</v>
      </c>
    </row>
    <row r="22" spans="2:6" x14ac:dyDescent="0.25">
      <c r="B22" s="2" t="s">
        <v>18</v>
      </c>
      <c r="C22" s="3">
        <v>6041.45</v>
      </c>
      <c r="D22" s="4">
        <v>7310.15</v>
      </c>
      <c r="E22" s="34">
        <f t="shared" si="1"/>
        <v>6706.0095000000001</v>
      </c>
      <c r="F22" s="11">
        <f t="shared" si="2"/>
        <v>8114.271495</v>
      </c>
    </row>
    <row r="23" spans="2:6" x14ac:dyDescent="0.25">
      <c r="B23" s="7" t="s">
        <v>19</v>
      </c>
      <c r="C23" s="3">
        <v>6041.45</v>
      </c>
      <c r="D23" s="4">
        <v>7310.15</v>
      </c>
      <c r="E23" s="34">
        <f t="shared" si="1"/>
        <v>6706.0095000000001</v>
      </c>
      <c r="F23" s="11">
        <f t="shared" si="2"/>
        <v>8114.271495</v>
      </c>
    </row>
    <row r="24" spans="2:6" x14ac:dyDescent="0.25">
      <c r="B24" s="2" t="s">
        <v>20</v>
      </c>
      <c r="C24" s="3">
        <v>5742.81</v>
      </c>
      <c r="D24" s="4">
        <v>6948.8</v>
      </c>
      <c r="E24" s="34">
        <f t="shared" si="1"/>
        <v>6374.5191000000013</v>
      </c>
      <c r="F24" s="11">
        <f t="shared" si="2"/>
        <v>7713.1681110000018</v>
      </c>
    </row>
    <row r="25" spans="2:6" x14ac:dyDescent="0.25">
      <c r="B25" s="2" t="s">
        <v>21</v>
      </c>
      <c r="C25" s="3">
        <v>6488.97</v>
      </c>
      <c r="D25" s="4">
        <v>7851.65</v>
      </c>
      <c r="E25" s="34">
        <f t="shared" si="1"/>
        <v>7202.7567000000008</v>
      </c>
      <c r="F25" s="11">
        <f t="shared" si="2"/>
        <v>8715.3356070000009</v>
      </c>
    </row>
    <row r="26" spans="2:6" x14ac:dyDescent="0.25">
      <c r="B26" s="2" t="s">
        <v>22</v>
      </c>
      <c r="C26" s="3">
        <v>6488.97</v>
      </c>
      <c r="D26" s="4">
        <v>7851.65</v>
      </c>
      <c r="E26" s="34">
        <f t="shared" si="1"/>
        <v>7202.7567000000008</v>
      </c>
      <c r="F26" s="11">
        <f t="shared" si="2"/>
        <v>8715.3356070000009</v>
      </c>
    </row>
    <row r="27" spans="2:6" x14ac:dyDescent="0.25">
      <c r="B27" s="2" t="s">
        <v>23</v>
      </c>
      <c r="C27" s="3">
        <v>7364.02</v>
      </c>
      <c r="D27" s="4">
        <v>8910.4599999999991</v>
      </c>
      <c r="E27" s="34">
        <f t="shared" si="1"/>
        <v>8174.0622000000012</v>
      </c>
      <c r="F27" s="11">
        <f t="shared" si="2"/>
        <v>9890.6152620000012</v>
      </c>
    </row>
    <row r="28" spans="2:6" x14ac:dyDescent="0.25">
      <c r="B28" s="2" t="s">
        <v>24</v>
      </c>
      <c r="C28" s="3">
        <v>6365.41</v>
      </c>
      <c r="D28" s="4">
        <v>7702.15</v>
      </c>
      <c r="E28" s="34">
        <f t="shared" si="1"/>
        <v>7065.6051000000007</v>
      </c>
      <c r="F28" s="11">
        <f t="shared" si="2"/>
        <v>8549.3821710000011</v>
      </c>
    </row>
    <row r="29" spans="2:6" x14ac:dyDescent="0.25">
      <c r="B29" s="2" t="s">
        <v>25</v>
      </c>
      <c r="C29" s="3">
        <v>8835.93</v>
      </c>
      <c r="D29" s="4">
        <v>10691.48</v>
      </c>
      <c r="E29" s="34">
        <f t="shared" si="1"/>
        <v>9807.8823000000011</v>
      </c>
      <c r="F29" s="11">
        <f t="shared" si="2"/>
        <v>11867.537583000001</v>
      </c>
    </row>
    <row r="30" spans="2:6" x14ac:dyDescent="0.25">
      <c r="B30" s="2" t="s">
        <v>26</v>
      </c>
      <c r="C30" s="3">
        <v>10099.15</v>
      </c>
      <c r="D30" s="4">
        <v>12219.97</v>
      </c>
      <c r="E30" s="33">
        <f t="shared" si="1"/>
        <v>11210.056500000001</v>
      </c>
      <c r="F30" s="12">
        <f t="shared" si="2"/>
        <v>13564.168365</v>
      </c>
    </row>
    <row r="31" spans="2:6" x14ac:dyDescent="0.25">
      <c r="B31" s="2" t="s">
        <v>27</v>
      </c>
      <c r="C31" s="3">
        <v>16900</v>
      </c>
      <c r="D31" s="4">
        <v>20449</v>
      </c>
      <c r="E31" s="34">
        <f t="shared" si="1"/>
        <v>18759</v>
      </c>
      <c r="F31" s="11">
        <f t="shared" si="2"/>
        <v>22698.39</v>
      </c>
    </row>
    <row r="32" spans="2:6" x14ac:dyDescent="0.25">
      <c r="B32" s="2" t="s">
        <v>28</v>
      </c>
      <c r="C32" s="3">
        <v>15505.96</v>
      </c>
      <c r="D32" s="4">
        <v>18762.21</v>
      </c>
      <c r="E32" s="34">
        <f t="shared" si="1"/>
        <v>17211.615600000001</v>
      </c>
      <c r="F32" s="11">
        <f t="shared" si="2"/>
        <v>20826.054876000002</v>
      </c>
    </row>
    <row r="33" spans="2:6" x14ac:dyDescent="0.25">
      <c r="B33" s="2" t="s">
        <v>58</v>
      </c>
      <c r="C33" s="3">
        <v>15505.96</v>
      </c>
      <c r="D33" s="4">
        <v>18762.21</v>
      </c>
      <c r="E33" s="34">
        <f t="shared" si="1"/>
        <v>17211.615600000001</v>
      </c>
      <c r="F33" s="11">
        <f t="shared" si="2"/>
        <v>20826.054876000002</v>
      </c>
    </row>
    <row r="34" spans="2:6" x14ac:dyDescent="0.25">
      <c r="B34" s="2" t="s">
        <v>29</v>
      </c>
      <c r="C34" s="3">
        <v>6365.41</v>
      </c>
      <c r="D34" s="4">
        <v>7702.15</v>
      </c>
      <c r="E34" s="34">
        <f t="shared" si="1"/>
        <v>7065.6051000000007</v>
      </c>
      <c r="F34" s="11">
        <f t="shared" si="2"/>
        <v>8549.3821710000011</v>
      </c>
    </row>
    <row r="35" spans="2:6" x14ac:dyDescent="0.25">
      <c r="B35" s="2" t="s">
        <v>30</v>
      </c>
      <c r="C35" s="3">
        <v>21537.95</v>
      </c>
      <c r="D35" s="4">
        <v>26060.92</v>
      </c>
      <c r="E35" s="34">
        <f t="shared" si="1"/>
        <v>23907.124500000002</v>
      </c>
      <c r="F35" s="11">
        <f t="shared" si="2"/>
        <v>28927.620645000003</v>
      </c>
    </row>
    <row r="36" spans="2:6" x14ac:dyDescent="0.25">
      <c r="B36" s="2" t="s">
        <v>31</v>
      </c>
      <c r="C36" s="3">
        <v>6587.05</v>
      </c>
      <c r="D36" s="4">
        <v>7970.33</v>
      </c>
      <c r="E36" s="34">
        <f t="shared" si="1"/>
        <v>7311.625500000001</v>
      </c>
      <c r="F36" s="11">
        <f t="shared" si="2"/>
        <v>8847.0668550000009</v>
      </c>
    </row>
    <row r="37" spans="2:6" x14ac:dyDescent="0.25">
      <c r="B37" s="2" t="s">
        <v>32</v>
      </c>
      <c r="C37" s="3">
        <v>21537.95</v>
      </c>
      <c r="D37" s="4">
        <v>26060.92</v>
      </c>
      <c r="E37" s="34">
        <f t="shared" si="1"/>
        <v>23907.124500000002</v>
      </c>
      <c r="F37" s="11">
        <f t="shared" si="2"/>
        <v>28927.620645000003</v>
      </c>
    </row>
    <row r="38" spans="2:6" x14ac:dyDescent="0.25">
      <c r="B38" s="2" t="s">
        <v>33</v>
      </c>
      <c r="C38" s="3">
        <v>11000</v>
      </c>
      <c r="D38" s="4">
        <v>13310</v>
      </c>
      <c r="E38" s="34">
        <f t="shared" si="1"/>
        <v>12210.000000000002</v>
      </c>
      <c r="F38" s="11">
        <f t="shared" si="2"/>
        <v>14774.100000000002</v>
      </c>
    </row>
    <row r="39" spans="2:6" x14ac:dyDescent="0.25">
      <c r="B39" s="2" t="s">
        <v>34</v>
      </c>
      <c r="C39" s="3">
        <v>11785</v>
      </c>
      <c r="D39" s="4">
        <v>14259.85</v>
      </c>
      <c r="E39" s="33">
        <f t="shared" si="1"/>
        <v>13081.35</v>
      </c>
      <c r="F39" s="12">
        <f t="shared" si="2"/>
        <v>15828.433499999999</v>
      </c>
    </row>
    <row r="40" spans="2:6" x14ac:dyDescent="0.25">
      <c r="B40" s="2" t="s">
        <v>35</v>
      </c>
      <c r="C40" s="3">
        <v>7742</v>
      </c>
      <c r="D40" s="4">
        <v>9367.82</v>
      </c>
      <c r="E40" s="34">
        <f t="shared" si="1"/>
        <v>8593.6200000000008</v>
      </c>
      <c r="F40" s="11">
        <f t="shared" si="2"/>
        <v>10398.280200000001</v>
      </c>
    </row>
    <row r="41" spans="2:6" x14ac:dyDescent="0.25">
      <c r="B41" s="2" t="s">
        <v>36</v>
      </c>
      <c r="C41" s="3">
        <v>7742</v>
      </c>
      <c r="D41" s="4">
        <v>9367.82</v>
      </c>
      <c r="E41" s="34">
        <f t="shared" si="1"/>
        <v>8593.6200000000008</v>
      </c>
      <c r="F41" s="11">
        <f t="shared" si="2"/>
        <v>10398.280200000001</v>
      </c>
    </row>
    <row r="42" spans="2:6" x14ac:dyDescent="0.25">
      <c r="B42" s="2" t="s">
        <v>37</v>
      </c>
      <c r="C42" s="3">
        <v>11497.27</v>
      </c>
      <c r="D42" s="4">
        <v>13911.7</v>
      </c>
      <c r="E42" s="34">
        <f t="shared" si="1"/>
        <v>12761.969700000001</v>
      </c>
      <c r="F42" s="11">
        <f t="shared" si="2"/>
        <v>15441.983337000001</v>
      </c>
    </row>
    <row r="43" spans="2:6" x14ac:dyDescent="0.25">
      <c r="B43" s="2" t="s">
        <v>38</v>
      </c>
      <c r="C43" s="3">
        <v>11882.89</v>
      </c>
      <c r="D43" s="4">
        <v>14378.3</v>
      </c>
      <c r="E43" s="35">
        <f t="shared" si="1"/>
        <v>13190.007900000001</v>
      </c>
      <c r="F43" s="13">
        <f t="shared" si="2"/>
        <v>15959.909559</v>
      </c>
    </row>
    <row r="44" spans="2:6" x14ac:dyDescent="0.25">
      <c r="B44" s="2" t="s">
        <v>39</v>
      </c>
      <c r="C44" s="3">
        <v>25597.82</v>
      </c>
      <c r="D44" s="4">
        <v>30973.360000000001</v>
      </c>
      <c r="E44" s="34">
        <f t="shared" si="1"/>
        <v>28413.580200000004</v>
      </c>
      <c r="F44" s="11">
        <f t="shared" si="2"/>
        <v>34380.432042</v>
      </c>
    </row>
    <row r="45" spans="2:6" x14ac:dyDescent="0.25">
      <c r="B45" s="2" t="s">
        <v>40</v>
      </c>
      <c r="C45" s="3">
        <v>138925.66</v>
      </c>
      <c r="D45" s="4">
        <v>168100.05</v>
      </c>
      <c r="E45" s="34">
        <f t="shared" si="1"/>
        <v>154207.48260000002</v>
      </c>
      <c r="F45" s="11">
        <f t="shared" si="2"/>
        <v>186591.05394600003</v>
      </c>
    </row>
    <row r="46" spans="2:6" x14ac:dyDescent="0.25">
      <c r="B46" s="2" t="s">
        <v>41</v>
      </c>
      <c r="C46" s="3">
        <v>113420.83</v>
      </c>
      <c r="D46" s="4">
        <v>137239.20000000001</v>
      </c>
      <c r="E46" s="34">
        <f t="shared" si="1"/>
        <v>125897.12130000001</v>
      </c>
      <c r="F46" s="11">
        <f t="shared" si="2"/>
        <v>152335.51677300001</v>
      </c>
    </row>
    <row r="47" spans="2:6" x14ac:dyDescent="0.25">
      <c r="B47" s="2" t="s">
        <v>42</v>
      </c>
      <c r="C47" s="3">
        <v>158589.74</v>
      </c>
      <c r="D47" s="4">
        <v>191893.59</v>
      </c>
      <c r="E47" s="34">
        <f t="shared" si="1"/>
        <v>176034.61139999999</v>
      </c>
      <c r="F47" s="11">
        <f t="shared" si="2"/>
        <v>213001.87979399998</v>
      </c>
    </row>
    <row r="48" spans="2:6" x14ac:dyDescent="0.25">
      <c r="B48" s="6" t="s">
        <v>43</v>
      </c>
      <c r="C48" s="3">
        <v>134296.23000000001</v>
      </c>
      <c r="D48" s="4">
        <v>162498.44</v>
      </c>
      <c r="E48" s="34">
        <f t="shared" ref="E48" si="3">+C48*1.11</f>
        <v>149068.81530000002</v>
      </c>
      <c r="F48" s="11">
        <f t="shared" ref="F48" si="4">+E48*1.21</f>
        <v>180373.26651300001</v>
      </c>
    </row>
    <row r="49" spans="1:7" ht="15.75" thickBot="1" x14ac:dyDescent="0.3"/>
    <row r="50" spans="1:7" x14ac:dyDescent="0.25">
      <c r="B50" s="14" t="s">
        <v>47</v>
      </c>
      <c r="C50" s="15"/>
      <c r="D50" s="15"/>
      <c r="E50" s="15"/>
      <c r="F50" s="15"/>
      <c r="G50" s="16"/>
    </row>
    <row r="51" spans="1:7" x14ac:dyDescent="0.25">
      <c r="B51" s="17" t="s">
        <v>48</v>
      </c>
      <c r="C51" s="18"/>
      <c r="D51" s="18"/>
      <c r="E51" s="18"/>
      <c r="F51" s="18"/>
      <c r="G51" s="19"/>
    </row>
    <row r="52" spans="1:7" x14ac:dyDescent="0.25">
      <c r="B52" s="20" t="s">
        <v>49</v>
      </c>
      <c r="C52" s="21"/>
      <c r="D52" s="21"/>
      <c r="E52" s="21"/>
      <c r="F52" s="21"/>
      <c r="G52" s="22"/>
    </row>
    <row r="53" spans="1:7" x14ac:dyDescent="0.25">
      <c r="B53" s="20"/>
      <c r="C53" s="21"/>
      <c r="D53" s="21"/>
      <c r="E53" s="21"/>
      <c r="F53" s="21"/>
      <c r="G53" s="22"/>
    </row>
    <row r="54" spans="1:7" ht="15.75" thickBot="1" x14ac:dyDescent="0.3">
      <c r="B54" s="23"/>
      <c r="C54" s="24"/>
      <c r="D54" s="24"/>
      <c r="E54" s="24"/>
      <c r="F54" s="24"/>
      <c r="G54" s="25"/>
    </row>
    <row r="57" spans="1:7" x14ac:dyDescent="0.25">
      <c r="A57" s="26" t="s">
        <v>50</v>
      </c>
      <c r="B57" s="26" t="s">
        <v>51</v>
      </c>
      <c r="C57" s="27">
        <v>10825</v>
      </c>
      <c r="D57" s="27">
        <f t="shared" ref="D57:D61" si="5">C57*1.21</f>
        <v>13098.25</v>
      </c>
      <c r="E57" s="34">
        <f t="shared" ref="E57:E61" si="6">+C57*1.11</f>
        <v>12015.750000000002</v>
      </c>
      <c r="F57" s="11">
        <f t="shared" ref="F57:F61" si="7">+E57*1.21</f>
        <v>14539.057500000003</v>
      </c>
    </row>
    <row r="58" spans="1:7" x14ac:dyDescent="0.25">
      <c r="A58" s="26" t="s">
        <v>50</v>
      </c>
      <c r="B58" s="28" t="s">
        <v>52</v>
      </c>
      <c r="C58" s="27">
        <v>12080</v>
      </c>
      <c r="D58" s="27">
        <f t="shared" si="5"/>
        <v>14616.8</v>
      </c>
      <c r="E58" s="34">
        <f t="shared" si="6"/>
        <v>13408.800000000001</v>
      </c>
      <c r="F58" s="11">
        <f t="shared" si="7"/>
        <v>16224.648000000001</v>
      </c>
    </row>
    <row r="59" spans="1:7" x14ac:dyDescent="0.25">
      <c r="A59" s="26" t="s">
        <v>50</v>
      </c>
      <c r="B59" s="26" t="s">
        <v>53</v>
      </c>
      <c r="C59" s="27">
        <v>6195</v>
      </c>
      <c r="D59" s="27">
        <f t="shared" si="5"/>
        <v>7495.95</v>
      </c>
      <c r="E59" s="34">
        <f t="shared" si="6"/>
        <v>6876.4500000000007</v>
      </c>
      <c r="F59" s="11">
        <f t="shared" si="7"/>
        <v>8320.5045000000009</v>
      </c>
    </row>
    <row r="60" spans="1:7" x14ac:dyDescent="0.25">
      <c r="A60" s="26" t="s">
        <v>50</v>
      </c>
      <c r="B60" s="26" t="s">
        <v>54</v>
      </c>
      <c r="C60" s="27">
        <v>5168</v>
      </c>
      <c r="D60" s="27">
        <f t="shared" si="5"/>
        <v>6253.28</v>
      </c>
      <c r="E60" s="34">
        <f t="shared" si="6"/>
        <v>5736.4800000000005</v>
      </c>
      <c r="F60" s="11">
        <f t="shared" si="7"/>
        <v>6941.1408000000001</v>
      </c>
    </row>
    <row r="61" spans="1:7" x14ac:dyDescent="0.25">
      <c r="A61" s="26" t="s">
        <v>50</v>
      </c>
      <c r="B61" s="26" t="s">
        <v>55</v>
      </c>
      <c r="C61" s="27">
        <v>12080</v>
      </c>
      <c r="D61" s="27">
        <f t="shared" si="5"/>
        <v>14616.8</v>
      </c>
      <c r="E61" s="34">
        <f t="shared" si="6"/>
        <v>13408.800000000001</v>
      </c>
      <c r="F61" s="11">
        <f t="shared" si="7"/>
        <v>16224.648000000001</v>
      </c>
    </row>
  </sheetData>
  <mergeCells count="3">
    <mergeCell ref="B50:G50"/>
    <mergeCell ref="B51:G51"/>
    <mergeCell ref="B52:G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Despo</dc:creator>
  <cp:lastModifiedBy>Rodrigo Garcia</cp:lastModifiedBy>
  <dcterms:created xsi:type="dcterms:W3CDTF">2025-01-08T14:25:12Z</dcterms:created>
  <dcterms:modified xsi:type="dcterms:W3CDTF">2025-01-08T20:57:29Z</dcterms:modified>
</cp:coreProperties>
</file>