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https://portalcorp-my.sharepoint.com/personal/sbruno_rofina_com_ar/Documents/Escritorio/"/>
    </mc:Choice>
  </mc:AlternateContent>
  <bookViews>
    <workbookView xWindow="0" yWindow="0" windowWidth="23040" windowHeight="10524"/>
  </bookViews>
  <sheets>
    <sheet name="L338" sheetId="1" r:id="rId1"/>
  </sheets>
  <externalReferences>
    <externalReference r:id="rId2"/>
    <externalReference r:id="rId3"/>
    <externalReference r:id="rId4"/>
  </externalReferences>
  <definedNames>
    <definedName name="___287" localSheetId="0">#REF!</definedName>
    <definedName name="___287">#REF!</definedName>
    <definedName name="__1_287" localSheetId="0">#REF!</definedName>
    <definedName name="__1_287">#REF!</definedName>
    <definedName name="__287" localSheetId="0">#REF!</definedName>
    <definedName name="__287">#REF!</definedName>
    <definedName name="_1_287" localSheetId="0">#REF!</definedName>
    <definedName name="_1_287">#REF!</definedName>
    <definedName name="_287" localSheetId="0">#REF!</definedName>
    <definedName name="_287">#REF!</definedName>
    <definedName name="_291">#REF!</definedName>
    <definedName name="_7_287" localSheetId="0">#REF!</definedName>
    <definedName name="_7_287">#REF!</definedName>
    <definedName name="_xlnm._FilterDatabase" localSheetId="0" hidden="1">'L338'!$A$11:$H$225</definedName>
    <definedName name="Año_Presup">[1]Cover!$B$3</definedName>
    <definedName name="Area">[1]Cover!$B$5</definedName>
    <definedName name="ASFLKJAL">#REF!</definedName>
    <definedName name="Bonifica" localSheetId="0">#REF!</definedName>
    <definedName name="Bonifica">#REF!</definedName>
    <definedName name="bonifica1" localSheetId="0">#REF!</definedName>
    <definedName name="bonifica1">#REF!</definedName>
    <definedName name="conmargenes" localSheetId="0">#REF!</definedName>
    <definedName name="conmargenes">#REF!</definedName>
    <definedName name="ctivaincrem" localSheetId="0">#REF!</definedName>
    <definedName name="ctivaincrem">#REF!</definedName>
    <definedName name="DATA1" localSheetId="0">[2]Base!#REF!</definedName>
    <definedName name="DATA1">[2]Base!#REF!</definedName>
    <definedName name="DATA10" localSheetId="0">[2]Base!#REF!</definedName>
    <definedName name="DATA10">[2]Base!#REF!</definedName>
    <definedName name="DATA11" localSheetId="0">[2]Base!#REF!</definedName>
    <definedName name="DATA11">[2]Base!#REF!</definedName>
    <definedName name="DATA12" localSheetId="0">[2]Base!#REF!</definedName>
    <definedName name="DATA12">[2]Base!#REF!</definedName>
    <definedName name="DATA13" localSheetId="0">[2]Base!#REF!</definedName>
    <definedName name="DATA13">[2]Base!#REF!</definedName>
    <definedName name="DATA14" localSheetId="0">[2]Base!#REF!</definedName>
    <definedName name="DATA14">[2]Base!#REF!</definedName>
    <definedName name="DATA15" localSheetId="0">[2]Base!#REF!</definedName>
    <definedName name="DATA15">[2]Base!#REF!</definedName>
    <definedName name="DATA16" localSheetId="0">[2]Base!#REF!</definedName>
    <definedName name="DATA16">[2]Base!#REF!</definedName>
    <definedName name="DATA17" localSheetId="0">[2]Base!#REF!</definedName>
    <definedName name="DATA17">[2]Base!#REF!</definedName>
    <definedName name="DATA18" localSheetId="0">[2]Base!#REF!</definedName>
    <definedName name="DATA18">[2]Base!#REF!</definedName>
    <definedName name="DATA19" localSheetId="0">[2]Base!#REF!</definedName>
    <definedName name="DATA19">[2]Base!#REF!</definedName>
    <definedName name="DATA2" localSheetId="0">[2]Base!#REF!</definedName>
    <definedName name="DATA2">[2]Base!#REF!</definedName>
    <definedName name="DATA20" localSheetId="0">[2]Base!#REF!</definedName>
    <definedName name="DATA20">[2]Base!#REF!</definedName>
    <definedName name="DATA3" localSheetId="0">[2]Base!#REF!</definedName>
    <definedName name="DATA3">[2]Base!#REF!</definedName>
    <definedName name="DATA4" localSheetId="0">[2]Base!#REF!</definedName>
    <definedName name="DATA4">[2]Base!#REF!</definedName>
    <definedName name="DATA5" localSheetId="0">[2]Base!#REF!</definedName>
    <definedName name="DATA5">[2]Base!#REF!</definedName>
    <definedName name="DATA6" localSheetId="0">[2]Base!#REF!</definedName>
    <definedName name="DATA6">[2]Base!#REF!</definedName>
    <definedName name="DATA7" localSheetId="0">[2]Base!#REF!</definedName>
    <definedName name="DATA7">[2]Base!#REF!</definedName>
    <definedName name="DATA8" localSheetId="0">[2]Base!#REF!</definedName>
    <definedName name="DATA8">[2]Base!#REF!</definedName>
    <definedName name="DATA9" localSheetId="0">[2]Base!#REF!</definedName>
    <definedName name="DATA9">[2]Base!#REF!</definedName>
    <definedName name="HOOLA">#REF!</definedName>
    <definedName name="IMPRE_LISTA_PRECIO" localSheetId="0">#REF!</definedName>
    <definedName name="IMPRE_LISTA_PRECIO">#REF!</definedName>
    <definedName name="LIS">[3]Insti!$A$7:$G$613</definedName>
    <definedName name="lista" localSheetId="0">#REF!</definedName>
    <definedName name="lista">#REF!</definedName>
    <definedName name="ListaOrig" localSheetId="0">#REF!</definedName>
    <definedName name="ListaOrig">#REF!</definedName>
    <definedName name="LISTAS" localSheetId="0">#REF!,#REF!,#REF!,#REF!,#REF!,#REF!,#REF!,#REF!</definedName>
    <definedName name="LISTAS">#REF!,#REF!,#REF!,#REF!,#REF!,#REF!,#REF!,#REF!</definedName>
    <definedName name="ListaSup" localSheetId="0">#REF!</definedName>
    <definedName name="ListaSup">#REF!</definedName>
    <definedName name="ListaSuper" localSheetId="0">#REF!</definedName>
    <definedName name="ListaSuper">#REF!</definedName>
    <definedName name="listasuperm" localSheetId="0">#REF!</definedName>
    <definedName name="listasuperm">#REF!</definedName>
    <definedName name="Listrans" localSheetId="0">#REF!</definedName>
    <definedName name="Listrans">#REF!</definedName>
    <definedName name="Listrans1" localSheetId="0">#REF!</definedName>
    <definedName name="Listrans1">#REF!</definedName>
    <definedName name="LMK_Sup" localSheetId="0">#REF!</definedName>
    <definedName name="LMK_Sup">#REF!</definedName>
    <definedName name="LSup_Kg" localSheetId="0">#REF!</definedName>
    <definedName name="LSup_Kg">#REF!</definedName>
    <definedName name="LSup_Un" localSheetId="0">#REF!</definedName>
    <definedName name="LSup_Un">#REF!</definedName>
    <definedName name="msjsd" localSheetId="0">#REF!</definedName>
    <definedName name="msjsd">#REF!</definedName>
    <definedName name="NUEVAIMP" localSheetId="0">#REF!,#REF!,#REF!,#REF!,#REF!,#REF!,#REF!,#REF!,#REF!,#REF!</definedName>
    <definedName name="NUEVAIMP">#REF!,#REF!,#REF!,#REF!,#REF!,#REF!,#REF!,#REF!,#REF!,#REF!</definedName>
    <definedName name="Porcentajeincrem" localSheetId="0">#REF!</definedName>
    <definedName name="Porcentajeincrem">#REF!</definedName>
    <definedName name="TEST1" localSheetId="0">[2]Base!#REF!</definedName>
    <definedName name="TEST1">[2]Base!#REF!</definedName>
    <definedName name="TEST10" localSheetId="0">[2]Base!#REF!</definedName>
    <definedName name="TEST10">[2]Base!#REF!</definedName>
    <definedName name="TEST2" localSheetId="0">[2]Base!#REF!</definedName>
    <definedName name="TEST2">[2]Base!#REF!</definedName>
    <definedName name="TEST3" localSheetId="0">[2]Base!#REF!</definedName>
    <definedName name="TEST3">[2]Base!#REF!</definedName>
    <definedName name="TEST4" localSheetId="0">[2]Base!#REF!</definedName>
    <definedName name="TEST4">[2]Base!#REF!</definedName>
    <definedName name="TEST5" localSheetId="0">[2]Base!#REF!</definedName>
    <definedName name="TEST5">[2]Base!#REF!</definedName>
    <definedName name="TEST6" localSheetId="0">[2]Base!#REF!</definedName>
    <definedName name="TEST6">[2]Base!#REF!</definedName>
    <definedName name="TEST7" localSheetId="0">[2]Base!#REF!</definedName>
    <definedName name="TEST7">[2]Base!#REF!</definedName>
    <definedName name="TEST8" localSheetId="0">[2]Base!#REF!</definedName>
    <definedName name="TEST8">[2]Base!#REF!</definedName>
    <definedName name="TEST9" localSheetId="0">[2]Base!#REF!</definedName>
    <definedName name="TEST9">[2]Base!#REF!</definedName>
    <definedName name="TESTHKEY" localSheetId="0">#REF!</definedName>
    <definedName name="TESTHKEY">#REF!</definedName>
    <definedName name="TESTKEYS" localSheetId="0">[2]Base!#REF!</definedName>
    <definedName name="TESTKEYS">[2]Base!#REF!</definedName>
    <definedName name="TESTVKEY" localSheetId="0">#REF!</definedName>
    <definedName name="TESTVKEY">#REF!</definedName>
    <definedName name="_xlnm.Print_Titles" localSheetId="0">'L338'!$1:$12</definedName>
    <definedName name="TOR" localSheetId="0">#REF!</definedName>
    <definedName name="TOR">#REF!</definedName>
    <definedName name="TORCU">[3]Insti!$A$7:$G$613</definedName>
    <definedName name="TRANSFERIR" localSheetId="0">#REF!</definedName>
    <definedName name="TRANSFERIR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25" i="1" l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</calcChain>
</file>

<file path=xl/sharedStrings.xml><?xml version="1.0" encoding="utf-8"?>
<sst xmlns="http://schemas.openxmlformats.org/spreadsheetml/2006/main" count="455" uniqueCount="247">
  <si>
    <t>MEGALABS ARGENTINA S.A.U.</t>
  </si>
  <si>
    <t>Administracion : Vuelta de Obligado 2775</t>
  </si>
  <si>
    <t>Planta: Cuba 2760 - C1428AET</t>
  </si>
  <si>
    <t>Esta lista de precios anula las anteriores</t>
  </si>
  <si>
    <t xml:space="preserve">Phone: (+5411) 2150.2220 </t>
  </si>
  <si>
    <t>(*) Producto exento iva</t>
  </si>
  <si>
    <t>Cdad. Aut. de Buenos Aires, Argentina</t>
  </si>
  <si>
    <t xml:space="preserve">PRECIO DE VENTA </t>
  </si>
  <si>
    <t>Cert.</t>
  </si>
  <si>
    <t>Código</t>
  </si>
  <si>
    <t xml:space="preserve">EAN 13 </t>
  </si>
  <si>
    <t>Línea</t>
  </si>
  <si>
    <t>Producto</t>
  </si>
  <si>
    <t>DROGUERIA</t>
  </si>
  <si>
    <t>SUGERIDO</t>
  </si>
  <si>
    <t>N°</t>
  </si>
  <si>
    <t>Laborat.</t>
  </si>
  <si>
    <t>Rofina</t>
  </si>
  <si>
    <t>(Campo obligatorio)</t>
  </si>
  <si>
    <t>SIN IVA</t>
  </si>
  <si>
    <t>PUBLICO</t>
  </si>
  <si>
    <t>$</t>
  </si>
  <si>
    <t>FAZ DIV. DERMATOLOGÍA</t>
  </si>
  <si>
    <t>AEROGAL AEROSOL X 170 GR.</t>
  </si>
  <si>
    <t>AMINOTERAPIA CAP CHAMPU 120 ML</t>
  </si>
  <si>
    <t>AMINOTERAPIA COMP. REC. X 120</t>
  </si>
  <si>
    <t>AMINOTERAPIA EFERV COMP X 30</t>
  </si>
  <si>
    <t>AMINOTERAPIA X 30 COMP</t>
  </si>
  <si>
    <t>AMINOTERAPIA X 90 COMP</t>
  </si>
  <si>
    <t>M (7538)</t>
  </si>
  <si>
    <t>AQUATOP Crema x 250 gr</t>
  </si>
  <si>
    <t>ASOLMICINA DOX 100 MG X 15 COMP.</t>
  </si>
  <si>
    <t>ASOLMICINA DOX 100 MG X 30 COMP.</t>
  </si>
  <si>
    <t>BIOTIN A 5 MG X 30 COMP.</t>
  </si>
  <si>
    <t>BLACOR CREMA</t>
  </si>
  <si>
    <t>CICATUL N.F. CREMA X 30 GR</t>
  </si>
  <si>
    <t>CICATUL N.F. GASAS MONOD. X 10</t>
  </si>
  <si>
    <t>CLOBEPLUS CREMA X 20 G</t>
  </si>
  <si>
    <t>CREMSOR CREMA</t>
  </si>
  <si>
    <t>DERMOPER-O 5% CREMA X 100 G</t>
  </si>
  <si>
    <t>DEXAMERAL 4 MG X 10 COMP.</t>
  </si>
  <si>
    <t>DEXAMERAL 4 MG X 20 COMP.</t>
  </si>
  <si>
    <t>DONIQ 0.3% GEL X 30 G</t>
  </si>
  <si>
    <t>DONIQ DUO GEL  X 45 G</t>
  </si>
  <si>
    <t>DONIQ X 30 G</t>
  </si>
  <si>
    <t>FLEXRESAN 10 mg  x 30 CAPS</t>
  </si>
  <si>
    <t>FLEXRESAN X 30 CAPS. (2 X 1)</t>
  </si>
  <si>
    <t>FLUZOL 150 MG X 4 COMP.</t>
  </si>
  <si>
    <t>FOLIUM CR LUBRICANTE X 60 G</t>
  </si>
  <si>
    <t>GELBIOTIC CREMA X 15 G</t>
  </si>
  <si>
    <t>GELBIOTIC PLUS X 15 G</t>
  </si>
  <si>
    <t>KEDUO CREMA X 15 G</t>
  </si>
  <si>
    <t>KEDUO SHAMPOO 2 % X 100 ML</t>
  </si>
  <si>
    <t>LACTIBON BARRA X 120 MG</t>
  </si>
  <si>
    <t>LACTIBON LOCION X 120 ML</t>
  </si>
  <si>
    <t>MEIBI 100 MG X 30 COMP.REC.</t>
  </si>
  <si>
    <t>MEIBI 50 MG X 30 COMP.REC.</t>
  </si>
  <si>
    <t>MENCOGRIN ANTICASPA CH X 120 ML</t>
  </si>
  <si>
    <t>MENCOGRIN AP CHAMPU X 120 ML</t>
  </si>
  <si>
    <t>PANCUTAN GEL NF x 20 gr</t>
  </si>
  <si>
    <t>ROSATINA 1% CREMA X 30 GR</t>
  </si>
  <si>
    <t>SALIMIDIN 100 MG X 15 CAPS.</t>
  </si>
  <si>
    <t>SALIMIDIN 100 MG X 30 CAPS.</t>
  </si>
  <si>
    <t>SALIMIDIN 200 MG X 14 CAPS</t>
  </si>
  <si>
    <t>SALIMIDIN 200 MG X 21 CAPS</t>
  </si>
  <si>
    <t>SALIMIDIN 200 MG X 7 CAPS</t>
  </si>
  <si>
    <t>SEBOCLEAR 100 X 10 COMP</t>
  </si>
  <si>
    <t>SEBOCLEAR 100 X 30 COMP</t>
  </si>
  <si>
    <t>SEBOCLEAR X 10 COMP</t>
  </si>
  <si>
    <t>SEBOCLEAR X 30 COMP</t>
  </si>
  <si>
    <t>SECURO X 2 COMP</t>
  </si>
  <si>
    <t>SECURO X 6 COMP</t>
  </si>
  <si>
    <t>STOPALER 10 MG X 10 COMP.</t>
  </si>
  <si>
    <t>STOPALER 10 MG X 20 COMP.</t>
  </si>
  <si>
    <t>SUTRICO 1 MG X 30 COMP.</t>
  </si>
  <si>
    <t>SUTRICO TAR SHAMPOO X 100 ML</t>
  </si>
  <si>
    <t>TACNA 250 MG X 14 COMP.</t>
  </si>
  <si>
    <t>TACNA 250 MG X 28 COMP.</t>
  </si>
  <si>
    <t>TERSODERM CH CAB DELI 260 ML</t>
  </si>
  <si>
    <t>TERSODERM CH CAB GRASOS 260 ML</t>
  </si>
  <si>
    <t>TERSODERM RESTAU CAP 260 ML</t>
  </si>
  <si>
    <t>TRATACNE GEL X 15 G</t>
  </si>
  <si>
    <t>TRICOPLUS 5 LOC CAPILAR X 60 ML</t>
  </si>
  <si>
    <t>TRICOPLUS LOC CAPILAR X 60 ML</t>
  </si>
  <si>
    <t>UMBRELLA INTELLIGENT X 50 GR</t>
  </si>
  <si>
    <t>UMBRELLA PIEL SENSIBLE crema x 60 gr</t>
  </si>
  <si>
    <t>VIROSUPRIL 3,75 % CREMA</t>
  </si>
  <si>
    <t>VIROSUPRIL CREMA X 5 GR</t>
  </si>
  <si>
    <t>VITIX GEL X 30 ML</t>
  </si>
  <si>
    <t xml:space="preserve">FB1 DIV. SNC (Sist.Nerv.Cent. ) </t>
  </si>
  <si>
    <t>ALACIR 30 MG X 10 COMP. RECUB.</t>
  </si>
  <si>
    <t>ALACIR 60 MG X 30 COMP. RECUB.</t>
  </si>
  <si>
    <t>ANILAR 100 MG X 30 COMP. RECUB.</t>
  </si>
  <si>
    <t>ANILAR 50 MG X 30 COMP. RECUB.</t>
  </si>
  <si>
    <t>APSICO 10 MG X 28 COMP.REC.</t>
  </si>
  <si>
    <t>APSICO 2,5 MG X 28 COMP.REC.</t>
  </si>
  <si>
    <t>APSICO 5 MG X 28 COMP.REC.</t>
  </si>
  <si>
    <t>AROLTEX 0,25 MG COMP X 30</t>
  </si>
  <si>
    <t>AROLTEX 0,25 MG COMP X 60</t>
  </si>
  <si>
    <t>AROLTEX 1 GR COMP x 30</t>
  </si>
  <si>
    <t>AROLTEX 1 GR COMP x 60</t>
  </si>
  <si>
    <t>ATIPINA 100 MG X 30 COMP.REC.</t>
  </si>
  <si>
    <t>ATIPINA 200 MG X 30 COMP.REC.</t>
  </si>
  <si>
    <t>ATIPINA 25 MG X 30 COMP.REC.</t>
  </si>
  <si>
    <t>DORPLEN 3 MG COMP REC X 30</t>
  </si>
  <si>
    <t>ESCITEROKAM 10 MG X 30 COMP.REC.</t>
  </si>
  <si>
    <t>ESCITEROKAM 20 MG X 30 COMP.REC.</t>
  </si>
  <si>
    <t>FENTINA 10 MG X 30 COMP.</t>
  </si>
  <si>
    <t>FORCILIN comp x 10</t>
  </si>
  <si>
    <t>FORCILIN comp x 20</t>
  </si>
  <si>
    <t>ONEFIN 10 MG X 28 COMP.</t>
  </si>
  <si>
    <t>ONEFIN 5 MG X 28 COMP.</t>
  </si>
  <si>
    <t>PAMOXET 20 MG X 30 COMP.</t>
  </si>
  <si>
    <t>PAMOXET 40 MG X 30 COMP.</t>
  </si>
  <si>
    <t>PREBANAL 150 MG X 28 CAPS.</t>
  </si>
  <si>
    <t>PREBANAL 25 MG X 28 CAPS.</t>
  </si>
  <si>
    <t>PREBANAL 50 MG X 28 CAPS.</t>
  </si>
  <si>
    <t>PREBANAL 75 MG X 14 CAPS.</t>
  </si>
  <si>
    <t>PREBANAL 75 MG X 28 CAPS.</t>
  </si>
  <si>
    <t xml:space="preserve">FDA DIV. OTC </t>
  </si>
  <si>
    <t>AMINOTERAPIA ADVANCED COMP X 30</t>
  </si>
  <si>
    <t>AMINOTERAPIA ADVANCED COMP X 60</t>
  </si>
  <si>
    <t>AMINOTERAPIA ADVANCED SHAMPOO</t>
  </si>
  <si>
    <t>FRAMINTROL ENERGY X 30 COMP</t>
  </si>
  <si>
    <t>FRAMINTROL ENERGY X 60 COMP</t>
  </si>
  <si>
    <t>FRAMINTROL X 30 COMP</t>
  </si>
  <si>
    <t>FRAMINTROL X 60 COMP</t>
  </si>
  <si>
    <t>RESVERATROL X 20 COMP</t>
  </si>
  <si>
    <t>TANVIMIL ISOFLA CAL D3 X 30</t>
  </si>
  <si>
    <t>TANVIMIL ISOFLA CREM X 50 ML</t>
  </si>
  <si>
    <t>TANVIMIL ISOFLAVONAS COMP X 30</t>
  </si>
  <si>
    <t>TANVIMIL ISOFLAVONAS COMP X 60</t>
  </si>
  <si>
    <t>CIRUELAX JALEA x 300 G</t>
  </si>
  <si>
    <t>CIRUELAX JALEA x 600 G</t>
  </si>
  <si>
    <t>CIRUELAX FORTE x 24 comp</t>
  </si>
  <si>
    <t>CIRUELAX MINITABS  x 20 COMP</t>
  </si>
  <si>
    <t>CIRUELAX MINITABS x 60 COMP</t>
  </si>
  <si>
    <t xml:space="preserve">FDB DIV. GH </t>
  </si>
  <si>
    <t xml:space="preserve">LAXIRUELA CIRUELA FIBRA X 300 G </t>
  </si>
  <si>
    <t>LAXIRUELA CIRUELA FIBRA X 600 G</t>
  </si>
  <si>
    <t xml:space="preserve">LAXIRUELA FORTE X 24 COMP </t>
  </si>
  <si>
    <t xml:space="preserve">LAXIRUELA MINITABS X 20 COMP </t>
  </si>
  <si>
    <t xml:space="preserve">LAXIRUELA MINITABS X 60 COMP 8 </t>
  </si>
  <si>
    <t>FE  DIV.GENERAL</t>
  </si>
  <si>
    <t>AFONISAN X 10 COMP.</t>
  </si>
  <si>
    <t>AFONISAN X 20 COMP.</t>
  </si>
  <si>
    <t>ANGINOTRAT X 10 COMP.</t>
  </si>
  <si>
    <t>ANGINOTRAT X 20 COMP.</t>
  </si>
  <si>
    <t xml:space="preserve">CALCITRIOL MEGALABS CAPS. X 30  </t>
  </si>
  <si>
    <t>CICATUL N.F. CREMA VAGINAL X 60 G</t>
  </si>
  <si>
    <t>CICATUL N.F. OVULOS X 6</t>
  </si>
  <si>
    <r>
      <t xml:space="preserve">COLPOSAN comp vag x 7 </t>
    </r>
    <r>
      <rPr>
        <sz val="10"/>
        <color rgb="FFFF0000"/>
        <rFont val="Arial"/>
        <family val="2"/>
      </rPr>
      <t>(*)</t>
    </r>
  </si>
  <si>
    <t>FACTOFER B12 COMP. REC. X 20</t>
  </si>
  <si>
    <t>FACTOFER B12 COMP. REC. X 50</t>
  </si>
  <si>
    <t>FACTOFER GTAS X 20 ML</t>
  </si>
  <si>
    <t>HIERROQUICK 40 MG X 20 COMP.</t>
  </si>
  <si>
    <t>HIERROQUICK 40 MG X 40 COMP.</t>
  </si>
  <si>
    <t>HIERROQUICK 80 MG X 20 COMP.</t>
  </si>
  <si>
    <t>HIERROQUICK 80 MG X 40 COMP.</t>
  </si>
  <si>
    <t>HIFAMONIL CREMA X 20 G</t>
  </si>
  <si>
    <t>HIFAMONIL POLVO X 100 G</t>
  </si>
  <si>
    <t>HIFAMONIL SOBRES X 20</t>
  </si>
  <si>
    <t>HIFAMONIL SOBRES X 8</t>
  </si>
  <si>
    <t>HIPERMET 250 MG X 50 COMP</t>
  </si>
  <si>
    <t>HIPERMET 500 MG X 40 COMP</t>
  </si>
  <si>
    <t>HONGUIL CAPS GINECO X 1</t>
  </si>
  <si>
    <t>HONGUIL PLUS CAPS X 1</t>
  </si>
  <si>
    <t>HONGUIL PLUS CAPS X 2</t>
  </si>
  <si>
    <t>HONGUIL PLUS CAPS X 4</t>
  </si>
  <si>
    <t>HONGUIL PLUS CAPS X 8</t>
  </si>
  <si>
    <t>LACTIBON OVULOS X 7</t>
  </si>
  <si>
    <t>MAFEL 200  CAPS X 28</t>
  </si>
  <si>
    <t>MAFEL 200  CAPS X 42</t>
  </si>
  <si>
    <t>MAFEL 200 CAPS X 14</t>
  </si>
  <si>
    <t>MAFEL CAPS X 30</t>
  </si>
  <si>
    <t>PROMECLIM COMP VAGINALES X 10</t>
  </si>
  <si>
    <t>PROMECLIM COMP VAGINALES X 20</t>
  </si>
  <si>
    <t>SUMAL COMP.REC.X 10</t>
  </si>
  <si>
    <t>SUMAL COMP.REC.X 20</t>
  </si>
  <si>
    <t>TANDIUR COMP X 30</t>
  </si>
  <si>
    <t>TANVIMIL A 100.000 UI CAPS X 30</t>
  </si>
  <si>
    <t>TANVIMIL A 50000 UI CAPS X 30</t>
  </si>
  <si>
    <t>TANVIMIL A 50000 UI CAPS X 60</t>
  </si>
  <si>
    <t>TANVIMIL ACD FLUOR GTAS X 30 ML</t>
  </si>
  <si>
    <t>TANVIMIL ACD GTAS X 20 ML</t>
  </si>
  <si>
    <t>TANVIMIL AMINOACIDOS COMP X 30</t>
  </si>
  <si>
    <t>TANVIMIL B1 B6 B12 X 30 COMP</t>
  </si>
  <si>
    <t>TANVIMIL B6 COMP X 30</t>
  </si>
  <si>
    <t>TANVIMIL B6 COMP X 60</t>
  </si>
  <si>
    <t>TANVIMIL D GTAS X 10 ML</t>
  </si>
  <si>
    <t>TANVIMIL E 1000 CAPS X 30</t>
  </si>
  <si>
    <t>TANVIMIL E 1000 CAPS X 60</t>
  </si>
  <si>
    <t>TANVIMIL E 200 CAPS X 30</t>
  </si>
  <si>
    <t>TANVIMIL E 200 CAPS X 60</t>
  </si>
  <si>
    <t>TANVIMIL E 200 CAPS X 90</t>
  </si>
  <si>
    <t>TANVIMIL E 400 CAPS X 30</t>
  </si>
  <si>
    <t>TANVIMIL E 400 CAPS X 60</t>
  </si>
  <si>
    <t>TANVIMIL EB6A CAPS X 100</t>
  </si>
  <si>
    <t>TANVIMIL EB6A CAPS X 30</t>
  </si>
  <si>
    <t>TANVIMIL EB6A CAPS X 60</t>
  </si>
  <si>
    <t>TANVIMIL FOLICO 1 MG COMP X 30</t>
  </si>
  <si>
    <t>TANVIMIL FOLICO 1 MG COMP X 60</t>
  </si>
  <si>
    <t>TANVIMIL FOLICO 10 MG COMP X30</t>
  </si>
  <si>
    <t>TANVIMIL FOLICO 10 MG COMP X60</t>
  </si>
  <si>
    <t>TANVIMIL FOLICO 5 MG COMP X 30</t>
  </si>
  <si>
    <t>TANVIMIL FOLICO 5 MG COMP X 60</t>
  </si>
  <si>
    <t>TANVIMIL FOLICO GOTAS X 10 ML</t>
  </si>
  <si>
    <t>TANVIMIL GEL LUB GENITAL X 20</t>
  </si>
  <si>
    <t>TANVIMIL GEL LUB GENITAL X 60</t>
  </si>
  <si>
    <t>TANVIMIL GINSENG CAPS X 30</t>
  </si>
  <si>
    <t>TANVIMIL GINSENG CAPS X 60</t>
  </si>
  <si>
    <t>TANVIMIL ISOFLAVONAS DUO COMP X 30</t>
  </si>
  <si>
    <t>TANVIMIL ISOFLAVONAS DUO COMP X 60</t>
  </si>
  <si>
    <t>TANVIMIL K COMP X 10</t>
  </si>
  <si>
    <t>TANVIMIL M CAPS X 30</t>
  </si>
  <si>
    <t>TANVIMIL M CAPS X 60</t>
  </si>
  <si>
    <t>TANVIMIL PLUS CAPS X 30</t>
  </si>
  <si>
    <t>TANVIMIL PLUS CAPS X 60</t>
  </si>
  <si>
    <t>TIOCTAN 600 MG X 30 COMP.</t>
  </si>
  <si>
    <t>TRICOFIN 1 G COMP X 4</t>
  </si>
  <si>
    <t>TRICOFIN 1 G COMP X 8</t>
  </si>
  <si>
    <t>TRICOFIN 500 COMP X 20</t>
  </si>
  <si>
    <t>TRICOFIN 500 OVULOS X 8</t>
  </si>
  <si>
    <t>TUERIS X 24 CAPS</t>
  </si>
  <si>
    <t>TUERIS X 48 CAPS</t>
  </si>
  <si>
    <t>VAGICURAL PLUS OVULOS X 12</t>
  </si>
  <si>
    <t>VAGICURAL PLUS OVULOS X 6</t>
  </si>
  <si>
    <t>CARDIOMETABOLISMO</t>
  </si>
  <si>
    <t>MANTIXA 2,5 MG X 30 COMP REC</t>
  </si>
  <si>
    <t>MANTIXA 2,5 MG X 60 COMP REC</t>
  </si>
  <si>
    <t>MANTIXA 5 MG X 30 COMP REC</t>
  </si>
  <si>
    <t>MANTIXA 5 MG X 60 COMP REC</t>
  </si>
  <si>
    <t>BAYER -Cardiometabolismo</t>
  </si>
  <si>
    <r>
      <t>ASPIRINA PREVENT 100 LAQ X 20</t>
    </r>
    <r>
      <rPr>
        <sz val="10"/>
        <color rgb="FFFF0000"/>
        <rFont val="Arial"/>
        <family val="2"/>
      </rPr>
      <t>(*)</t>
    </r>
  </si>
  <si>
    <r>
      <t>ASPIRINA PREVENT 100 LAQ X 50</t>
    </r>
    <r>
      <rPr>
        <sz val="10"/>
        <color rgb="FFFF0000"/>
        <rFont val="Arial"/>
        <family val="2"/>
      </rPr>
      <t xml:space="preserve"> (*)</t>
    </r>
  </si>
  <si>
    <r>
      <t>FIRIALTA 10 mg comp x 28</t>
    </r>
    <r>
      <rPr>
        <sz val="10"/>
        <color rgb="FFFF0000"/>
        <rFont val="Arial"/>
        <family val="2"/>
      </rPr>
      <t>(*)</t>
    </r>
  </si>
  <si>
    <r>
      <t>FIRIALTA 20 mg comp x 28</t>
    </r>
    <r>
      <rPr>
        <sz val="10"/>
        <color rgb="FFFF0000"/>
        <rFont val="Arial"/>
        <family val="2"/>
      </rPr>
      <t>(*)</t>
    </r>
  </si>
  <si>
    <t>BAYER -Gineco</t>
  </si>
  <si>
    <r>
      <t xml:space="preserve">MIRANOVA GRAGEAS X 21 </t>
    </r>
    <r>
      <rPr>
        <sz val="10"/>
        <color rgb="FFFF0000"/>
        <rFont val="Arial"/>
        <family val="2"/>
      </rPr>
      <t>(*)</t>
    </r>
  </si>
  <si>
    <r>
      <t xml:space="preserve">QLAIRA COMP.REC.X 28 </t>
    </r>
    <r>
      <rPr>
        <sz val="10"/>
        <color rgb="FFFF0000"/>
        <rFont val="Arial"/>
        <family val="2"/>
      </rPr>
      <t>(*)</t>
    </r>
  </si>
  <si>
    <r>
      <t>YAZ COMP.REC.X 28</t>
    </r>
    <r>
      <rPr>
        <sz val="10"/>
        <color rgb="FFFF0000"/>
        <rFont val="Arial"/>
        <family val="2"/>
      </rPr>
      <t xml:space="preserve"> (*)</t>
    </r>
  </si>
  <si>
    <r>
      <t>YASMIN COMP.REC.X 28</t>
    </r>
    <r>
      <rPr>
        <sz val="10"/>
        <color rgb="FFFF0000"/>
        <rFont val="Arial"/>
        <family val="2"/>
      </rPr>
      <t xml:space="preserve"> (*)</t>
    </r>
  </si>
  <si>
    <r>
      <t xml:space="preserve">YASMINELLE COMP.REC.X 28 </t>
    </r>
    <r>
      <rPr>
        <sz val="10"/>
        <color rgb="FFFF0000"/>
        <rFont val="Arial"/>
        <family val="2"/>
      </rPr>
      <t>(*)</t>
    </r>
  </si>
  <si>
    <r>
      <t>DIANE 35 GRAGEAS X 21</t>
    </r>
    <r>
      <rPr>
        <sz val="10"/>
        <color rgb="FFFF0000"/>
        <rFont val="Arial"/>
        <family val="2"/>
      </rPr>
      <t xml:space="preserve"> (*)</t>
    </r>
  </si>
  <si>
    <r>
      <t>TESTOVIRON DEP 250MG AMP 1X1 ML</t>
    </r>
    <r>
      <rPr>
        <sz val="10"/>
        <color rgb="FFFF0000"/>
        <rFont val="Arial"/>
        <family val="2"/>
      </rPr>
      <t>(*)</t>
    </r>
  </si>
  <si>
    <t>LISTA DE PRECIOS N° 338</t>
  </si>
  <si>
    <t>VIGENCIA 01 de enero de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</si>
</sst>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&quot;$&quot;\ * #,##0.00_-;\-&quot;$&quot;\ * #,##0.00_-;_-&quot;$&quot;\ * &quot;-&quot;??_-;_-@_-"/>
    <numFmt numFmtId="164" formatCode="_-* #,##0.00\ _$_-;\-* #,##0.00\ _$_-;_-* &quot;-&quot;??\ _$_-;_-@_-"/>
    <numFmt numFmtId="165" formatCode="_-* #,##0.00\ &quot;$&quot;_-;\-* #,##0.00\ &quot;$&quot;_-;_-* &quot;-&quot;??\ &quot;$&quot;_-;_-@_-"/>
  </numFmts>
  <fonts count="15">
    <font>
      <sz val="11"/>
      <color theme="1"/>
      <name val="Aptos Narrow"/>
      <family val="2"/>
      <scheme val="minor"/>
    </font>
    <font>
      <sz val="10"/>
      <name val="Arial"/>
      <family val="2"/>
    </font>
    <font>
      <sz val="10"/>
      <name val="Arial Narrow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9"/>
      <name val="Arial"/>
      <family val="2"/>
    </font>
    <font>
      <sz val="10"/>
      <name val="Arial Rounded MT Bold"/>
      <family val="2"/>
    </font>
    <font>
      <sz val="8"/>
      <color theme="1"/>
      <name val="Arial"/>
      <family val="2"/>
    </font>
    <font>
      <b/>
      <sz val="10"/>
      <color theme="1"/>
      <name val="Aptos Narrow"/>
      <family val="2"/>
      <scheme val="minor"/>
    </font>
    <font>
      <b/>
      <sz val="9"/>
      <color rgb="FFFF0000"/>
      <name val="Aptos Narrow"/>
      <family val="2"/>
      <scheme val="minor"/>
    </font>
    <font>
      <b/>
      <sz val="10"/>
      <name val="Arial Rounded MT Bold"/>
      <family val="2"/>
    </font>
    <font>
      <b/>
      <sz val="10"/>
      <name val="Arial Narrow"/>
      <family val="2"/>
    </font>
    <font>
      <i/>
      <sz val="8"/>
      <name val="Arial"/>
      <family val="2"/>
    </font>
    <font>
      <sz val="10"/>
      <color rgb="FFFF0000"/>
      <name val="Arial"/>
      <family val="2"/>
    </font>
    <font>
      <sz val="11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theme="2" tint="-9.9948118533890809E-2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theme="2" tint="-9.9948118533890809E-2"/>
      </right>
      <top/>
      <bottom/>
      <diagonal/>
    </border>
    <border>
      <left style="medium">
        <color theme="2" tint="-9.9948118533890809E-2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theme="2" tint="-9.9948118533890809E-2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164" fontId="7" fillId="0" borderId="0" applyFont="0" applyFill="0" applyBorder="0" applyAlignment="0" applyProtection="0"/>
    <xf numFmtId="9" fontId="14" fillId="0" borderId="0" applyFont="0" applyFill="0" applyBorder="0" applyAlignment="0" applyProtection="0"/>
  </cellStyleXfs>
  <cellXfs count="80">
    <xf numFmtId="0" fontId="0" fillId="0" borderId="0" xfId="0"/>
    <xf numFmtId="0" fontId="2" fillId="2" borderId="1" xfId="1" applyFont="1" applyFill="1" applyBorder="1"/>
    <xf numFmtId="0" fontId="1" fillId="2" borderId="2" xfId="1" applyFill="1" applyBorder="1"/>
    <xf numFmtId="0" fontId="1" fillId="2" borderId="0" xfId="1" applyFill="1"/>
    <xf numFmtId="0" fontId="1" fillId="2" borderId="3" xfId="1" applyFill="1" applyBorder="1" applyAlignment="1">
      <alignment horizontal="left"/>
    </xf>
    <xf numFmtId="0" fontId="1" fillId="2" borderId="4" xfId="1" applyFill="1" applyBorder="1" applyAlignment="1">
      <alignment horizontal="left"/>
    </xf>
    <xf numFmtId="0" fontId="3" fillId="2" borderId="4" xfId="1" applyFont="1" applyFill="1" applyBorder="1"/>
    <xf numFmtId="0" fontId="1" fillId="2" borderId="5" xfId="1" applyFill="1" applyBorder="1" applyAlignment="1">
      <alignment horizontal="left"/>
    </xf>
    <xf numFmtId="0" fontId="1" fillId="0" borderId="0" xfId="1"/>
    <xf numFmtId="0" fontId="2" fillId="2" borderId="6" xfId="1" applyFont="1" applyFill="1" applyBorder="1"/>
    <xf numFmtId="0" fontId="1" fillId="2" borderId="7" xfId="1" applyFill="1" applyBorder="1" applyAlignment="1">
      <alignment horizontal="left"/>
    </xf>
    <xf numFmtId="0" fontId="1" fillId="0" borderId="9" xfId="1" applyBorder="1"/>
    <xf numFmtId="0" fontId="3" fillId="2" borderId="0" xfId="1" applyFont="1" applyFill="1"/>
    <xf numFmtId="0" fontId="2" fillId="2" borderId="0" xfId="1" applyFont="1" applyFill="1"/>
    <xf numFmtId="0" fontId="5" fillId="4" borderId="0" xfId="1" applyFont="1" applyFill="1" applyAlignment="1">
      <alignment horizontal="left" vertical="center"/>
    </xf>
    <xf numFmtId="1" fontId="6" fillId="4" borderId="0" xfId="1" applyNumberFormat="1" applyFont="1" applyFill="1" applyAlignment="1">
      <alignment horizontal="left" vertical="center"/>
    </xf>
    <xf numFmtId="0" fontId="2" fillId="0" borderId="0" xfId="1" applyFont="1"/>
    <xf numFmtId="164" fontId="8" fillId="2" borderId="0" xfId="2" applyFont="1" applyFill="1" applyBorder="1" applyAlignment="1">
      <alignment horizontal="left"/>
    </xf>
    <xf numFmtId="164" fontId="9" fillId="2" borderId="0" xfId="2" applyFont="1" applyFill="1" applyBorder="1" applyAlignment="1">
      <alignment horizontal="left"/>
    </xf>
    <xf numFmtId="0" fontId="2" fillId="2" borderId="10" xfId="1" applyFont="1" applyFill="1" applyBorder="1"/>
    <xf numFmtId="0" fontId="1" fillId="2" borderId="11" xfId="1" applyFill="1" applyBorder="1"/>
    <xf numFmtId="0" fontId="1" fillId="2" borderId="12" xfId="1" applyFill="1" applyBorder="1" applyAlignment="1">
      <alignment horizontal="left"/>
    </xf>
    <xf numFmtId="0" fontId="1" fillId="2" borderId="11" xfId="1" applyFill="1" applyBorder="1" applyAlignment="1">
      <alignment horizontal="left"/>
    </xf>
    <xf numFmtId="0" fontId="1" fillId="2" borderId="13" xfId="1" applyFill="1" applyBorder="1" applyAlignment="1">
      <alignment horizontal="left"/>
    </xf>
    <xf numFmtId="0" fontId="2" fillId="5" borderId="1" xfId="1" applyFont="1" applyFill="1" applyBorder="1" applyAlignment="1">
      <alignment horizontal="center"/>
    </xf>
    <xf numFmtId="0" fontId="1" fillId="5" borderId="2" xfId="1" applyFill="1" applyBorder="1" applyAlignment="1">
      <alignment horizontal="center"/>
    </xf>
    <xf numFmtId="0" fontId="1" fillId="5" borderId="14" xfId="1" applyFill="1" applyBorder="1" applyAlignment="1">
      <alignment horizontal="center"/>
    </xf>
    <xf numFmtId="0" fontId="1" fillId="5" borderId="2" xfId="1" applyFill="1" applyBorder="1" applyAlignment="1">
      <alignment horizontal="left"/>
    </xf>
    <xf numFmtId="0" fontId="11" fillId="5" borderId="6" xfId="1" applyFont="1" applyFill="1" applyBorder="1" applyAlignment="1">
      <alignment horizontal="center"/>
    </xf>
    <xf numFmtId="0" fontId="10" fillId="5" borderId="0" xfId="1" applyFont="1" applyFill="1" applyAlignment="1">
      <alignment horizontal="center"/>
    </xf>
    <xf numFmtId="0" fontId="10" fillId="5" borderId="17" xfId="1" applyFont="1" applyFill="1" applyBorder="1" applyAlignment="1">
      <alignment horizontal="center"/>
    </xf>
    <xf numFmtId="1" fontId="10" fillId="5" borderId="0" xfId="1" applyNumberFormat="1" applyFont="1" applyFill="1" applyAlignment="1">
      <alignment horizontal="center"/>
    </xf>
    <xf numFmtId="1" fontId="10" fillId="5" borderId="0" xfId="1" applyNumberFormat="1" applyFont="1" applyFill="1" applyAlignment="1">
      <alignment horizontal="left"/>
    </xf>
    <xf numFmtId="0" fontId="10" fillId="5" borderId="0" xfId="1" applyFont="1" applyFill="1" applyAlignment="1">
      <alignment horizontal="left"/>
    </xf>
    <xf numFmtId="0" fontId="10" fillId="5" borderId="9" xfId="1" applyFont="1" applyFill="1" applyBorder="1" applyAlignment="1">
      <alignment horizontal="center"/>
    </xf>
    <xf numFmtId="1" fontId="11" fillId="5" borderId="6" xfId="1" applyNumberFormat="1" applyFont="1" applyFill="1" applyBorder="1" applyAlignment="1">
      <alignment horizontal="center"/>
    </xf>
    <xf numFmtId="1" fontId="10" fillId="5" borderId="17" xfId="1" applyNumberFormat="1" applyFont="1" applyFill="1" applyBorder="1" applyAlignment="1">
      <alignment horizontal="center"/>
    </xf>
    <xf numFmtId="0" fontId="12" fillId="5" borderId="0" xfId="1" applyFont="1" applyFill="1" applyAlignment="1">
      <alignment horizontal="center"/>
    </xf>
    <xf numFmtId="0" fontId="1" fillId="5" borderId="0" xfId="1" applyFill="1" applyAlignment="1">
      <alignment horizontal="left"/>
    </xf>
    <xf numFmtId="0" fontId="2" fillId="5" borderId="6" xfId="1" applyFont="1" applyFill="1" applyBorder="1" applyAlignment="1">
      <alignment horizontal="center"/>
    </xf>
    <xf numFmtId="0" fontId="1" fillId="5" borderId="0" xfId="1" applyFill="1" applyAlignment="1">
      <alignment horizontal="center"/>
    </xf>
    <xf numFmtId="0" fontId="1" fillId="5" borderId="17" xfId="1" applyFill="1" applyBorder="1" applyAlignment="1">
      <alignment horizontal="center"/>
    </xf>
    <xf numFmtId="0" fontId="10" fillId="5" borderId="11" xfId="1" applyFont="1" applyFill="1" applyBorder="1" applyAlignment="1">
      <alignment horizontal="center"/>
    </xf>
    <xf numFmtId="0" fontId="10" fillId="5" borderId="13" xfId="1" applyFont="1" applyFill="1" applyBorder="1" applyAlignment="1">
      <alignment horizontal="center"/>
    </xf>
    <xf numFmtId="0" fontId="1" fillId="0" borderId="1" xfId="1" applyBorder="1" applyAlignment="1">
      <alignment horizontal="right"/>
    </xf>
    <xf numFmtId="1" fontId="1" fillId="0" borderId="18" xfId="1" applyNumberFormat="1" applyBorder="1" applyAlignment="1">
      <alignment horizontal="center"/>
    </xf>
    <xf numFmtId="1" fontId="1" fillId="0" borderId="14" xfId="1" applyNumberFormat="1" applyBorder="1" applyAlignment="1">
      <alignment horizontal="center"/>
    </xf>
    <xf numFmtId="1" fontId="1" fillId="0" borderId="2" xfId="1" applyNumberFormat="1" applyBorder="1" applyAlignment="1">
      <alignment horizontal="center"/>
    </xf>
    <xf numFmtId="1" fontId="1" fillId="0" borderId="2" xfId="1" applyNumberFormat="1" applyBorder="1" applyAlignment="1">
      <alignment horizontal="left"/>
    </xf>
    <xf numFmtId="165" fontId="1" fillId="0" borderId="0" xfId="1" applyNumberFormat="1"/>
    <xf numFmtId="0" fontId="1" fillId="0" borderId="6" xfId="1" applyBorder="1" applyAlignment="1">
      <alignment horizontal="right"/>
    </xf>
    <xf numFmtId="1" fontId="1" fillId="0" borderId="9" xfId="1" applyNumberFormat="1" applyBorder="1" applyAlignment="1">
      <alignment horizontal="center"/>
    </xf>
    <xf numFmtId="1" fontId="1" fillId="0" borderId="17" xfId="1" applyNumberFormat="1" applyBorder="1" applyAlignment="1">
      <alignment horizontal="center"/>
    </xf>
    <xf numFmtId="1" fontId="1" fillId="0" borderId="0" xfId="1" applyNumberFormat="1" applyAlignment="1">
      <alignment horizontal="center"/>
    </xf>
    <xf numFmtId="1" fontId="1" fillId="0" borderId="0" xfId="1" applyNumberFormat="1" applyAlignment="1">
      <alignment horizontal="left"/>
    </xf>
    <xf numFmtId="0" fontId="1" fillId="0" borderId="19" xfId="1" applyBorder="1" applyAlignment="1">
      <alignment horizontal="right"/>
    </xf>
    <xf numFmtId="1" fontId="1" fillId="0" borderId="5" xfId="1" applyNumberFormat="1" applyBorder="1" applyAlignment="1">
      <alignment horizontal="center"/>
    </xf>
    <xf numFmtId="1" fontId="1" fillId="0" borderId="20" xfId="1" applyNumberFormat="1" applyBorder="1" applyAlignment="1">
      <alignment horizontal="center"/>
    </xf>
    <xf numFmtId="1" fontId="1" fillId="0" borderId="4" xfId="1" applyNumberFormat="1" applyBorder="1" applyAlignment="1">
      <alignment horizontal="center"/>
    </xf>
    <xf numFmtId="1" fontId="1" fillId="0" borderId="4" xfId="1" applyNumberFormat="1" applyBorder="1" applyAlignment="1">
      <alignment horizontal="left"/>
    </xf>
    <xf numFmtId="1" fontId="3" fillId="0" borderId="0" xfId="1" applyNumberFormat="1" applyFont="1" applyAlignment="1">
      <alignment horizontal="center"/>
    </xf>
    <xf numFmtId="0" fontId="1" fillId="0" borderId="21" xfId="1" applyBorder="1" applyAlignment="1">
      <alignment horizontal="right"/>
    </xf>
    <xf numFmtId="1" fontId="1" fillId="0" borderId="22" xfId="1" applyNumberFormat="1" applyBorder="1" applyAlignment="1">
      <alignment horizontal="center"/>
    </xf>
    <xf numFmtId="1" fontId="1" fillId="0" borderId="23" xfId="1" applyNumberFormat="1" applyBorder="1" applyAlignment="1">
      <alignment horizontal="center"/>
    </xf>
    <xf numFmtId="1" fontId="1" fillId="0" borderId="24" xfId="1" applyNumberFormat="1" applyBorder="1" applyAlignment="1">
      <alignment horizontal="center"/>
    </xf>
    <xf numFmtId="1" fontId="1" fillId="0" borderId="24" xfId="1" applyNumberFormat="1" applyBorder="1" applyAlignment="1">
      <alignment horizontal="left"/>
    </xf>
    <xf numFmtId="0" fontId="1" fillId="0" borderId="0" xfId="1" applyAlignment="1">
      <alignment horizontal="right"/>
    </xf>
    <xf numFmtId="165" fontId="1" fillId="0" borderId="4" xfId="1" applyNumberFormat="1" applyBorder="1"/>
    <xf numFmtId="0" fontId="1" fillId="0" borderId="24" xfId="1" applyBorder="1" applyAlignment="1">
      <alignment horizontal="right"/>
    </xf>
    <xf numFmtId="165" fontId="1" fillId="0" borderId="24" xfId="1" applyNumberFormat="1" applyBorder="1"/>
    <xf numFmtId="0" fontId="2" fillId="0" borderId="0" xfId="1" applyFont="1" applyAlignment="1">
      <alignment horizontal="right"/>
    </xf>
    <xf numFmtId="0" fontId="1" fillId="0" borderId="0" xfId="1" applyAlignment="1">
      <alignment horizontal="left"/>
    </xf>
    <xf numFmtId="44" fontId="1" fillId="0" borderId="0" xfId="1" applyNumberFormat="1"/>
    <xf numFmtId="10" fontId="1" fillId="0" borderId="0" xfId="3" applyNumberFormat="1" applyFont="1"/>
    <xf numFmtId="44" fontId="1" fillId="0" borderId="9" xfId="1" applyNumberFormat="1" applyBorder="1"/>
    <xf numFmtId="44" fontId="1" fillId="0" borderId="22" xfId="1" applyNumberFormat="1" applyBorder="1"/>
    <xf numFmtId="0" fontId="4" fillId="3" borderId="8" xfId="1" applyFont="1" applyFill="1" applyBorder="1" applyAlignment="1">
      <alignment horizontal="center" vertical="center" wrapText="1"/>
    </xf>
    <xf numFmtId="0" fontId="4" fillId="3" borderId="0" xfId="1" applyFont="1" applyFill="1" applyAlignment="1">
      <alignment horizontal="center" vertical="center" wrapText="1"/>
    </xf>
    <xf numFmtId="0" fontId="10" fillId="5" borderId="15" xfId="1" applyFont="1" applyFill="1" applyBorder="1" applyAlignment="1">
      <alignment horizontal="center"/>
    </xf>
    <xf numFmtId="0" fontId="10" fillId="5" borderId="16" xfId="1" applyFont="1" applyFill="1" applyBorder="1" applyAlignment="1">
      <alignment horizontal="center"/>
    </xf>
  </cellXfs>
  <cellStyles count="4">
    <cellStyle name="Millares 2 4" xfId="2"/>
    <cellStyle name="Normal" xfId="0" builtinId="0"/>
    <cellStyle name="Normal 2 3" xfId="1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3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86375</xdr:colOff>
      <xdr:row>0</xdr:row>
      <xdr:rowOff>0</xdr:rowOff>
    </xdr:from>
    <xdr:to>
      <xdr:col>4</xdr:col>
      <xdr:colOff>1521459</xdr:colOff>
      <xdr:row>4</xdr:row>
      <xdr:rowOff>145838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03E2B5A-C8D6-4C2F-B96C-B9DDF7B0BE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91725" y="0"/>
          <a:ext cx="1435084" cy="84116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microsoft.com/office/2019/04/relationships/externalLinkLongPath" Target="file:///\\ryap026bue\PUBLIC\Users\mpanessi\AppData\Local\Microsoft\Windows\Temporary%20Internet%20Files\Content.Outlook\CFYCXNLE\Users\jserna\Desktop\JS\Controller\201311_Precios_Analisis_Aumentos\140115__FARMA_ANALISIS_PRICING.xlsx?D9C3B775" TargetMode="External"/><Relationship Id="rId1" Type="http://schemas.openxmlformats.org/officeDocument/2006/relationships/externalLinkPath" Target="file:///\\D9C3B775\140115__FARMA_ANALISIS_PRICING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yap026bue\PUBLIC\Ventas\Reportes%20de%20Ventas\2013\Ventas%20201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egapharma-my.sharepoint.com/TEMP/LISTA%20PRECIO%20TM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lta"/>
      <sheetName val="Supuestos"/>
      <sheetName val="Propuesta"/>
      <sheetName val="Dermato"/>
      <sheetName val="SNC"/>
      <sheetName val="Otros"/>
      <sheetName val="Productos"/>
      <sheetName val="Simulador"/>
      <sheetName val="Cover"/>
      <sheetName val="Resumen"/>
      <sheetName val="Sheet1"/>
      <sheetName val="Share"/>
      <sheetName val="Cash_Flow"/>
      <sheetName val="Gastos_Mktg"/>
      <sheetName val="Muestras"/>
      <sheetName val="Sheet2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>
        <row r="3">
          <cell r="B3" t="str">
            <v>Presupuesto 2013</v>
          </cell>
        </row>
        <row r="5">
          <cell r="B5" t="str">
            <v>Unidad FARMA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Base"/>
      <sheetName val="Venta por mes"/>
      <sheetName val="Venta Acumulada 2013"/>
      <sheetName val="Venta Acumulada 2013 x zona"/>
      <sheetName val="Producto Unid x mes"/>
      <sheetName val="Producto ARS x mes"/>
      <sheetName val="Venta Origen por mes"/>
      <sheetName val="Cliente ARS x mes"/>
      <sheetName val="Descuentos"/>
      <sheetName val="Convenios"/>
      <sheetName val="Precio Promedio"/>
      <sheetName val="Zona Clientes"/>
      <sheetName val="ZONAS"/>
      <sheetName val="PLAN 2013"/>
      <sheetName val="familias"/>
      <sheetName val="lista con codigo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genes"/>
      <sheetName val="Envases"/>
      <sheetName val="Conces"/>
      <sheetName val="Super"/>
      <sheetName val="Vip"/>
      <sheetName val="Directa"/>
      <sheetName val="Insti"/>
      <sheetName val="Precio"/>
      <sheetName val="Bonif"/>
      <sheetName val="L MK Sup"/>
      <sheetName val="Supermercados"/>
      <sheetName val="VALORIZA (2)"/>
      <sheetName val="21-9-99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  <pageSetUpPr fitToPage="1"/>
  </sheetPr>
  <dimension ref="A1:J228"/>
  <sheetViews>
    <sheetView tabSelected="1" zoomScaleNormal="100" zoomScaleSheetLayoutView="70" workbookViewId="0">
      <pane ySplit="11" topLeftCell="A12" activePane="bottomLeft" state="frozen"/>
      <selection activeCell="D1" sqref="D1"/>
      <selection pane="bottomLeft" activeCell="A12" sqref="A12"/>
    </sheetView>
  </sheetViews>
  <sheetFormatPr baseColWidth="10" defaultColWidth="11.3984375" defaultRowHeight="13.8"/>
  <cols>
    <col min="1" max="1" width="8.8984375" style="70" bestFit="1" customWidth="1"/>
    <col min="2" max="2" width="11.3984375" style="8"/>
    <col min="3" max="3" width="34.59765625" style="8" customWidth="1"/>
    <col min="4" max="4" width="15.69921875" style="8" bestFit="1" customWidth="1"/>
    <col min="5" max="5" width="26" style="71" bestFit="1" customWidth="1"/>
    <col min="6" max="6" width="38.59765625" style="71" bestFit="1" customWidth="1"/>
    <col min="7" max="7" width="14" style="8" bestFit="1" customWidth="1"/>
    <col min="8" max="8" width="14.3984375" style="8" bestFit="1" customWidth="1"/>
    <col min="9" max="16384" width="11.3984375" style="8"/>
  </cols>
  <sheetData>
    <row r="1" spans="1:10">
      <c r="A1" s="1"/>
      <c r="B1" s="2"/>
      <c r="C1" s="2"/>
      <c r="D1" s="3"/>
      <c r="E1" s="4"/>
      <c r="F1" s="5"/>
      <c r="G1" s="6"/>
      <c r="H1" s="7"/>
    </row>
    <row r="2" spans="1:10" ht="12.75" customHeight="1">
      <c r="A2" s="9"/>
      <c r="B2" s="3"/>
      <c r="C2" s="3"/>
      <c r="D2" s="3"/>
      <c r="E2" s="10"/>
      <c r="F2" s="76" t="s">
        <v>245</v>
      </c>
      <c r="G2" s="77"/>
      <c r="H2" s="11"/>
    </row>
    <row r="3" spans="1:10" ht="12.75" customHeight="1">
      <c r="A3" s="9"/>
      <c r="B3" s="3"/>
      <c r="C3" s="12" t="s">
        <v>0</v>
      </c>
      <c r="D3" s="3"/>
      <c r="E3" s="10"/>
      <c r="F3" s="76"/>
      <c r="G3" s="77"/>
      <c r="H3" s="11"/>
    </row>
    <row r="4" spans="1:10" ht="16.5" customHeight="1">
      <c r="A4" s="13"/>
      <c r="C4" s="3" t="s">
        <v>1</v>
      </c>
      <c r="E4" s="10"/>
      <c r="F4" s="14" t="s">
        <v>246</v>
      </c>
      <c r="G4" s="15"/>
      <c r="H4" s="11"/>
    </row>
    <row r="5" spans="1:10">
      <c r="A5" s="16"/>
      <c r="B5" s="3"/>
      <c r="C5" s="3" t="s">
        <v>2</v>
      </c>
      <c r="D5" s="3"/>
      <c r="E5" s="10"/>
      <c r="F5" s="17" t="s">
        <v>3</v>
      </c>
      <c r="G5" s="3"/>
      <c r="H5" s="11"/>
    </row>
    <row r="6" spans="1:10" ht="17.25" customHeight="1">
      <c r="A6" s="9"/>
      <c r="B6" s="3"/>
      <c r="C6" s="3" t="s">
        <v>4</v>
      </c>
      <c r="D6" s="3"/>
      <c r="E6" s="10"/>
      <c r="F6" s="18" t="s">
        <v>5</v>
      </c>
      <c r="G6" s="3"/>
      <c r="H6" s="11"/>
    </row>
    <row r="7" spans="1:10" ht="25.5" customHeight="1" thickBot="1">
      <c r="A7" s="19"/>
      <c r="B7" s="3"/>
      <c r="C7" s="20" t="s">
        <v>6</v>
      </c>
      <c r="D7" s="20"/>
      <c r="E7" s="21"/>
      <c r="F7" s="22"/>
      <c r="G7" s="22"/>
      <c r="H7" s="23"/>
      <c r="J7" s="72"/>
    </row>
    <row r="8" spans="1:10" ht="15" customHeight="1">
      <c r="A8" s="24"/>
      <c r="B8" s="25"/>
      <c r="C8" s="26"/>
      <c r="D8" s="25"/>
      <c r="E8" s="27"/>
      <c r="F8" s="27"/>
      <c r="G8" s="78" t="s">
        <v>7</v>
      </c>
      <c r="H8" s="79"/>
      <c r="J8" s="72"/>
    </row>
    <row r="9" spans="1:10" ht="15" customHeight="1">
      <c r="A9" s="28" t="s">
        <v>8</v>
      </c>
      <c r="B9" s="29" t="s">
        <v>9</v>
      </c>
      <c r="C9" s="30" t="s">
        <v>9</v>
      </c>
      <c r="D9" s="31" t="s">
        <v>10</v>
      </c>
      <c r="E9" s="32" t="s">
        <v>11</v>
      </c>
      <c r="F9" s="33" t="s">
        <v>12</v>
      </c>
      <c r="G9" s="29" t="s">
        <v>13</v>
      </c>
      <c r="H9" s="34" t="s">
        <v>14</v>
      </c>
      <c r="J9" s="72"/>
    </row>
    <row r="10" spans="1:10">
      <c r="A10" s="35" t="s">
        <v>15</v>
      </c>
      <c r="B10" s="31" t="s">
        <v>16</v>
      </c>
      <c r="C10" s="36" t="s">
        <v>17</v>
      </c>
      <c r="D10" s="37" t="s">
        <v>18</v>
      </c>
      <c r="E10" s="38"/>
      <c r="F10" s="38"/>
      <c r="G10" s="29" t="s">
        <v>19</v>
      </c>
      <c r="H10" s="34" t="s">
        <v>20</v>
      </c>
      <c r="J10" s="72"/>
    </row>
    <row r="11" spans="1:10" ht="14.4" thickBot="1">
      <c r="A11" s="39"/>
      <c r="B11" s="40"/>
      <c r="C11" s="41"/>
      <c r="D11" s="40"/>
      <c r="E11" s="38"/>
      <c r="F11" s="38"/>
      <c r="G11" s="42" t="s">
        <v>21</v>
      </c>
      <c r="H11" s="43" t="s">
        <v>21</v>
      </c>
      <c r="J11" s="72"/>
    </row>
    <row r="12" spans="1:10" ht="13.2">
      <c r="A12" s="44">
        <v>40615</v>
      </c>
      <c r="B12" s="45">
        <v>26</v>
      </c>
      <c r="C12" s="46">
        <v>265000120062</v>
      </c>
      <c r="D12" s="47">
        <v>7791763002358</v>
      </c>
      <c r="E12" s="48" t="s">
        <v>22</v>
      </c>
      <c r="F12" s="48" t="s">
        <v>23</v>
      </c>
      <c r="G12" s="49">
        <f>+H12/1.7545</f>
        <v>11745.378426945519</v>
      </c>
      <c r="H12" s="74">
        <v>20607.266450075913</v>
      </c>
      <c r="J12" s="72"/>
    </row>
    <row r="13" spans="1:10" ht="13.2">
      <c r="A13" s="50">
        <v>41175</v>
      </c>
      <c r="B13" s="51">
        <v>26</v>
      </c>
      <c r="C13" s="52">
        <v>265000120019</v>
      </c>
      <c r="D13" s="53">
        <v>7791763000521</v>
      </c>
      <c r="E13" s="54" t="s">
        <v>22</v>
      </c>
      <c r="F13" s="54" t="s">
        <v>24</v>
      </c>
      <c r="G13" s="49">
        <f t="shared" ref="G13:G76" si="0">+H13/1.7545</f>
        <v>5187.4827699161469</v>
      </c>
      <c r="H13" s="74">
        <v>9101.4385198178788</v>
      </c>
      <c r="J13" s="72"/>
    </row>
    <row r="14" spans="1:10" ht="13.2">
      <c r="A14" s="50">
        <v>41175</v>
      </c>
      <c r="B14" s="51">
        <v>26</v>
      </c>
      <c r="C14" s="52">
        <v>265000120052</v>
      </c>
      <c r="D14" s="53">
        <v>7791763001184</v>
      </c>
      <c r="E14" s="54" t="s">
        <v>22</v>
      </c>
      <c r="F14" s="54" t="s">
        <v>25</v>
      </c>
      <c r="G14" s="49">
        <f t="shared" si="0"/>
        <v>30133.05627800474</v>
      </c>
      <c r="H14" s="74">
        <v>52868.447239759313</v>
      </c>
      <c r="J14" s="72"/>
    </row>
    <row r="15" spans="1:10" ht="13.2">
      <c r="A15" s="50">
        <v>41175</v>
      </c>
      <c r="B15" s="51">
        <v>26</v>
      </c>
      <c r="C15" s="52">
        <v>265000120103</v>
      </c>
      <c r="D15" s="53">
        <v>7791763338051</v>
      </c>
      <c r="E15" s="54" t="s">
        <v>22</v>
      </c>
      <c r="F15" s="54" t="s">
        <v>26</v>
      </c>
      <c r="G15" s="49">
        <f t="shared" si="0"/>
        <v>35131.443745481003</v>
      </c>
      <c r="H15" s="74">
        <v>61638.118051446421</v>
      </c>
      <c r="J15" s="72"/>
    </row>
    <row r="16" spans="1:10" ht="13.2">
      <c r="A16" s="50">
        <v>41175</v>
      </c>
      <c r="B16" s="51">
        <v>26</v>
      </c>
      <c r="C16" s="52">
        <v>265000120003</v>
      </c>
      <c r="D16" s="53">
        <v>7791763000873</v>
      </c>
      <c r="E16" s="54" t="s">
        <v>22</v>
      </c>
      <c r="F16" s="54" t="s">
        <v>27</v>
      </c>
      <c r="G16" s="49">
        <f t="shared" si="0"/>
        <v>13141.800564652018</v>
      </c>
      <c r="H16" s="74">
        <v>23057.289090681963</v>
      </c>
      <c r="J16" s="72"/>
    </row>
    <row r="17" spans="1:10" ht="13.2">
      <c r="A17" s="50">
        <v>41175</v>
      </c>
      <c r="B17" s="51">
        <v>26</v>
      </c>
      <c r="C17" s="52">
        <v>265000120004</v>
      </c>
      <c r="D17" s="53">
        <v>7791763000880</v>
      </c>
      <c r="E17" s="54" t="s">
        <v>22</v>
      </c>
      <c r="F17" s="54" t="s">
        <v>28</v>
      </c>
      <c r="G17" s="49">
        <f t="shared" si="0"/>
        <v>29415.032876628742</v>
      </c>
      <c r="H17" s="74">
        <v>51608.675182045125</v>
      </c>
      <c r="J17" s="72"/>
    </row>
    <row r="18" spans="1:10" ht="13.2">
      <c r="A18" s="50" t="s">
        <v>29</v>
      </c>
      <c r="B18" s="51">
        <v>26</v>
      </c>
      <c r="C18" s="52">
        <v>265000120100</v>
      </c>
      <c r="D18" s="53">
        <v>7703281002024</v>
      </c>
      <c r="E18" s="54" t="s">
        <v>22</v>
      </c>
      <c r="F18" s="54" t="s">
        <v>30</v>
      </c>
      <c r="G18" s="49">
        <f t="shared" si="0"/>
        <v>28267.571807966866</v>
      </c>
      <c r="H18" s="74">
        <v>49595.454737077867</v>
      </c>
      <c r="J18" s="72"/>
    </row>
    <row r="19" spans="1:10" ht="13.2">
      <c r="A19" s="50">
        <v>48345</v>
      </c>
      <c r="B19" s="51">
        <v>26</v>
      </c>
      <c r="C19" s="52">
        <v>265012000008</v>
      </c>
      <c r="D19" s="53">
        <v>7791763000255</v>
      </c>
      <c r="E19" s="54" t="s">
        <v>22</v>
      </c>
      <c r="F19" s="54" t="s">
        <v>31</v>
      </c>
      <c r="G19" s="49">
        <f t="shared" si="0"/>
        <v>8630.9447131152192</v>
      </c>
      <c r="H19" s="74">
        <v>15142.992499160653</v>
      </c>
      <c r="J19" s="72"/>
    </row>
    <row r="20" spans="1:10" ht="13.2">
      <c r="A20" s="50">
        <v>48345</v>
      </c>
      <c r="B20" s="51">
        <v>26</v>
      </c>
      <c r="C20" s="52">
        <v>265012000009</v>
      </c>
      <c r="D20" s="53">
        <v>7791763000262</v>
      </c>
      <c r="E20" s="54" t="s">
        <v>22</v>
      </c>
      <c r="F20" s="54" t="s">
        <v>32</v>
      </c>
      <c r="G20" s="49">
        <f t="shared" si="0"/>
        <v>14884.001662959403</v>
      </c>
      <c r="H20" s="74">
        <v>26113.980917662273</v>
      </c>
      <c r="J20" s="72"/>
    </row>
    <row r="21" spans="1:10" ht="13.2">
      <c r="A21" s="50">
        <v>47890</v>
      </c>
      <c r="B21" s="51">
        <v>26</v>
      </c>
      <c r="C21" s="52">
        <v>265012000007</v>
      </c>
      <c r="D21" s="53">
        <v>7791763000248</v>
      </c>
      <c r="E21" s="54" t="s">
        <v>22</v>
      </c>
      <c r="F21" s="54" t="s">
        <v>33</v>
      </c>
      <c r="G21" s="49">
        <f t="shared" si="0"/>
        <v>8012.2365962552376</v>
      </c>
      <c r="H21" s="74">
        <v>14057.469108129813</v>
      </c>
      <c r="J21" s="72"/>
    </row>
    <row r="22" spans="1:10" ht="13.2">
      <c r="A22" s="50">
        <v>41102</v>
      </c>
      <c r="B22" s="51">
        <v>26</v>
      </c>
      <c r="C22" s="52">
        <v>265000120063</v>
      </c>
      <c r="D22" s="53">
        <v>7791763001559</v>
      </c>
      <c r="E22" s="54" t="s">
        <v>22</v>
      </c>
      <c r="F22" s="54" t="s">
        <v>34</v>
      </c>
      <c r="G22" s="49">
        <f t="shared" si="0"/>
        <v>3470.7026658372652</v>
      </c>
      <c r="H22" s="74">
        <v>6089.3478272114817</v>
      </c>
      <c r="J22" s="72"/>
    </row>
    <row r="23" spans="1:10" ht="13.2">
      <c r="A23" s="50">
        <v>40986</v>
      </c>
      <c r="B23" s="51">
        <v>26</v>
      </c>
      <c r="C23" s="52">
        <v>265012000004</v>
      </c>
      <c r="D23" s="53">
        <v>7791763000132</v>
      </c>
      <c r="E23" s="54" t="s">
        <v>22</v>
      </c>
      <c r="F23" s="54" t="s">
        <v>35</v>
      </c>
      <c r="G23" s="49">
        <f t="shared" si="0"/>
        <v>12777.700901492874</v>
      </c>
      <c r="H23" s="74">
        <v>22418.476231669247</v>
      </c>
      <c r="J23" s="72"/>
    </row>
    <row r="24" spans="1:10" ht="13.2">
      <c r="A24" s="50">
        <v>40986</v>
      </c>
      <c r="B24" s="51">
        <v>26</v>
      </c>
      <c r="C24" s="52">
        <v>265000120061</v>
      </c>
      <c r="D24" s="53">
        <v>7791763001078</v>
      </c>
      <c r="E24" s="54" t="s">
        <v>22</v>
      </c>
      <c r="F24" s="54" t="s">
        <v>36</v>
      </c>
      <c r="G24" s="49">
        <f t="shared" si="0"/>
        <v>16108.198315442356</v>
      </c>
      <c r="H24" s="74">
        <v>28261.833944443613</v>
      </c>
      <c r="J24" s="72"/>
    </row>
    <row r="25" spans="1:10" ht="13.2">
      <c r="A25" s="50">
        <v>42495</v>
      </c>
      <c r="B25" s="51">
        <v>26</v>
      </c>
      <c r="C25" s="52">
        <v>265000120007</v>
      </c>
      <c r="D25" s="53">
        <v>7791763001023</v>
      </c>
      <c r="E25" s="54" t="s">
        <v>22</v>
      </c>
      <c r="F25" s="54" t="s">
        <v>37</v>
      </c>
      <c r="G25" s="49">
        <f t="shared" si="0"/>
        <v>1620.897514263796</v>
      </c>
      <c r="H25" s="74">
        <v>2843.86468877583</v>
      </c>
      <c r="J25" s="72"/>
    </row>
    <row r="26" spans="1:10" ht="13.5" customHeight="1">
      <c r="A26" s="50">
        <v>41179</v>
      </c>
      <c r="B26" s="51">
        <v>26</v>
      </c>
      <c r="C26" s="52">
        <v>265000120064</v>
      </c>
      <c r="D26" s="53">
        <v>7791763001979</v>
      </c>
      <c r="E26" s="54" t="s">
        <v>22</v>
      </c>
      <c r="F26" s="54" t="s">
        <v>38</v>
      </c>
      <c r="G26" s="49">
        <f t="shared" si="0"/>
        <v>2272.758140022916</v>
      </c>
      <c r="H26" s="74">
        <v>3987.5541566702059</v>
      </c>
      <c r="J26" s="72"/>
    </row>
    <row r="27" spans="1:10" ht="13.2">
      <c r="A27" s="50">
        <v>44444</v>
      </c>
      <c r="B27" s="51">
        <v>26</v>
      </c>
      <c r="C27" s="52">
        <v>265012000000</v>
      </c>
      <c r="D27" s="53">
        <v>7791763000088</v>
      </c>
      <c r="E27" s="54" t="s">
        <v>22</v>
      </c>
      <c r="F27" s="54" t="s">
        <v>39</v>
      </c>
      <c r="G27" s="49">
        <f t="shared" si="0"/>
        <v>9967.8807322345419</v>
      </c>
      <c r="H27" s="74">
        <v>17488.646744705504</v>
      </c>
      <c r="J27" s="72"/>
    </row>
    <row r="28" spans="1:10" ht="13.2">
      <c r="A28" s="50">
        <v>40182</v>
      </c>
      <c r="B28" s="51">
        <v>26</v>
      </c>
      <c r="C28" s="52">
        <v>265000120088</v>
      </c>
      <c r="D28" s="53">
        <v>7791763001993</v>
      </c>
      <c r="E28" s="54" t="s">
        <v>22</v>
      </c>
      <c r="F28" s="54" t="s">
        <v>40</v>
      </c>
      <c r="G28" s="49">
        <f t="shared" si="0"/>
        <v>5047.8921195132134</v>
      </c>
      <c r="H28" s="74">
        <v>8856.5267236859327</v>
      </c>
      <c r="J28" s="72"/>
    </row>
    <row r="29" spans="1:10" ht="13.2">
      <c r="A29" s="50">
        <v>40182</v>
      </c>
      <c r="B29" s="51">
        <v>26</v>
      </c>
      <c r="C29" s="52">
        <v>265000120089</v>
      </c>
      <c r="D29" s="53">
        <v>7791763002013</v>
      </c>
      <c r="E29" s="54" t="s">
        <v>22</v>
      </c>
      <c r="F29" s="54" t="s">
        <v>41</v>
      </c>
      <c r="G29" s="49">
        <f t="shared" si="0"/>
        <v>9626.2128790717161</v>
      </c>
      <c r="H29" s="74">
        <v>16889.190496331325</v>
      </c>
      <c r="J29" s="72"/>
    </row>
    <row r="30" spans="1:10" ht="13.2">
      <c r="A30" s="50">
        <v>55147</v>
      </c>
      <c r="B30" s="51">
        <v>26</v>
      </c>
      <c r="C30" s="52">
        <v>265000120043</v>
      </c>
      <c r="D30" s="53">
        <v>7791763000781</v>
      </c>
      <c r="E30" s="54" t="s">
        <v>22</v>
      </c>
      <c r="F30" s="54" t="s">
        <v>42</v>
      </c>
      <c r="G30" s="49">
        <f t="shared" si="0"/>
        <v>15020.843832887967</v>
      </c>
      <c r="H30" s="74">
        <v>26354.070504801937</v>
      </c>
      <c r="J30" s="72"/>
    </row>
    <row r="31" spans="1:10" ht="13.2">
      <c r="A31" s="50">
        <v>57302</v>
      </c>
      <c r="B31" s="51">
        <v>26</v>
      </c>
      <c r="C31" s="52">
        <v>265000120047</v>
      </c>
      <c r="D31" s="53">
        <v>7791763001153</v>
      </c>
      <c r="E31" s="54" t="s">
        <v>22</v>
      </c>
      <c r="F31" s="54" t="s">
        <v>43</v>
      </c>
      <c r="G31" s="49">
        <f t="shared" si="0"/>
        <v>20878.370918620054</v>
      </c>
      <c r="H31" s="74">
        <v>36631.101776718882</v>
      </c>
      <c r="J31" s="72"/>
    </row>
    <row r="32" spans="1:10" ht="13.2">
      <c r="A32" s="50">
        <v>54082</v>
      </c>
      <c r="B32" s="51">
        <v>26</v>
      </c>
      <c r="C32" s="52">
        <v>265012040000</v>
      </c>
      <c r="D32" s="53">
        <v>7791763337993</v>
      </c>
      <c r="E32" s="54" t="s">
        <v>22</v>
      </c>
      <c r="F32" s="54" t="s">
        <v>44</v>
      </c>
      <c r="G32" s="49">
        <f t="shared" si="0"/>
        <v>11872.468519612557</v>
      </c>
      <c r="H32" s="74">
        <v>20830.246017660233</v>
      </c>
      <c r="J32" s="72"/>
    </row>
    <row r="33" spans="1:10" ht="13.2">
      <c r="A33" s="50">
        <v>56323</v>
      </c>
      <c r="B33" s="51">
        <v>26</v>
      </c>
      <c r="C33" s="52">
        <v>265000120098</v>
      </c>
      <c r="D33" s="53">
        <v>7791763002365</v>
      </c>
      <c r="E33" s="54" t="s">
        <v>22</v>
      </c>
      <c r="F33" s="54" t="s">
        <v>45</v>
      </c>
      <c r="G33" s="49">
        <f t="shared" si="0"/>
        <v>30597.478898892423</v>
      </c>
      <c r="H33" s="74">
        <v>53683.276728106757</v>
      </c>
      <c r="J33" s="72"/>
    </row>
    <row r="34" spans="1:10" ht="13.2">
      <c r="A34" s="50">
        <v>56323</v>
      </c>
      <c r="B34" s="51">
        <v>26</v>
      </c>
      <c r="C34" s="52">
        <v>265000120065</v>
      </c>
      <c r="D34" s="53">
        <v>7791763001566</v>
      </c>
      <c r="E34" s="54" t="s">
        <v>22</v>
      </c>
      <c r="F34" s="54" t="s">
        <v>46</v>
      </c>
      <c r="G34" s="49">
        <f t="shared" si="0"/>
        <v>58987.572184627286</v>
      </c>
      <c r="H34" s="74">
        <v>103493.69539792858</v>
      </c>
      <c r="J34" s="72"/>
    </row>
    <row r="35" spans="1:10" ht="13.2">
      <c r="A35" s="50">
        <v>45264</v>
      </c>
      <c r="B35" s="51">
        <v>26</v>
      </c>
      <c r="C35" s="52">
        <v>265000120066</v>
      </c>
      <c r="D35" s="53">
        <v>7791763001597</v>
      </c>
      <c r="E35" s="54" t="s">
        <v>22</v>
      </c>
      <c r="F35" s="54" t="s">
        <v>47</v>
      </c>
      <c r="G35" s="49">
        <f t="shared" si="0"/>
        <v>10287.397065229183</v>
      </c>
      <c r="H35" s="74">
        <v>18049.238150944602</v>
      </c>
      <c r="J35" s="72"/>
    </row>
    <row r="36" spans="1:10" ht="13.2">
      <c r="A36" s="50">
        <v>0</v>
      </c>
      <c r="B36" s="51">
        <v>26</v>
      </c>
      <c r="C36" s="52">
        <v>265000120024</v>
      </c>
      <c r="D36" s="53">
        <v>7792098000149</v>
      </c>
      <c r="E36" s="54" t="s">
        <v>22</v>
      </c>
      <c r="F36" s="54" t="s">
        <v>48</v>
      </c>
      <c r="G36" s="49">
        <f t="shared" si="0"/>
        <v>1237.2593016741787</v>
      </c>
      <c r="H36" s="74">
        <v>2170.7714447873464</v>
      </c>
      <c r="J36" s="72"/>
    </row>
    <row r="37" spans="1:10" ht="13.2">
      <c r="A37" s="50">
        <v>48803</v>
      </c>
      <c r="B37" s="51">
        <v>26</v>
      </c>
      <c r="C37" s="52">
        <v>265000120067</v>
      </c>
      <c r="D37" s="53">
        <v>7791763002051</v>
      </c>
      <c r="E37" s="54" t="s">
        <v>22</v>
      </c>
      <c r="F37" s="54" t="s">
        <v>49</v>
      </c>
      <c r="G37" s="49">
        <f t="shared" si="0"/>
        <v>4441.1091764502471</v>
      </c>
      <c r="H37" s="74">
        <v>7791.9260500819582</v>
      </c>
      <c r="J37" s="72"/>
    </row>
    <row r="38" spans="1:10" ht="13.2">
      <c r="A38" s="50">
        <v>48803</v>
      </c>
      <c r="B38" s="51">
        <v>26</v>
      </c>
      <c r="C38" s="52">
        <v>265000120068</v>
      </c>
      <c r="D38" s="53">
        <v>7791763002037</v>
      </c>
      <c r="E38" s="54" t="s">
        <v>22</v>
      </c>
      <c r="F38" s="54" t="s">
        <v>50</v>
      </c>
      <c r="G38" s="49">
        <f t="shared" si="0"/>
        <v>9343.1491776268867</v>
      </c>
      <c r="H38" s="74">
        <v>16392.555232146373</v>
      </c>
      <c r="J38" s="72"/>
    </row>
    <row r="39" spans="1:10" ht="13.2">
      <c r="A39" s="50">
        <v>43054</v>
      </c>
      <c r="B39" s="51">
        <v>26</v>
      </c>
      <c r="C39" s="52">
        <v>265000120069</v>
      </c>
      <c r="D39" s="53">
        <v>7791763001610</v>
      </c>
      <c r="E39" s="54" t="s">
        <v>22</v>
      </c>
      <c r="F39" s="54" t="s">
        <v>51</v>
      </c>
      <c r="G39" s="49">
        <f t="shared" si="0"/>
        <v>2513.2649107653169</v>
      </c>
      <c r="H39" s="74">
        <v>4409.5232859377484</v>
      </c>
      <c r="J39" s="72"/>
    </row>
    <row r="40" spans="1:10" ht="13.2">
      <c r="A40" s="50">
        <v>43054</v>
      </c>
      <c r="B40" s="51">
        <v>26</v>
      </c>
      <c r="C40" s="52">
        <v>265000120070</v>
      </c>
      <c r="D40" s="53">
        <v>7791763001627</v>
      </c>
      <c r="E40" s="54" t="s">
        <v>22</v>
      </c>
      <c r="F40" s="54" t="s">
        <v>52</v>
      </c>
      <c r="G40" s="49">
        <f t="shared" si="0"/>
        <v>3706.9669438287856</v>
      </c>
      <c r="H40" s="74">
        <v>6503.8735029476038</v>
      </c>
      <c r="J40" s="72"/>
    </row>
    <row r="41" spans="1:10" ht="13.2">
      <c r="A41" s="50">
        <v>55976</v>
      </c>
      <c r="B41" s="51">
        <v>26</v>
      </c>
      <c r="C41" s="52">
        <v>265100010000</v>
      </c>
      <c r="D41" s="53">
        <v>7703281004325</v>
      </c>
      <c r="E41" s="54" t="s">
        <v>22</v>
      </c>
      <c r="F41" s="54" t="s">
        <v>53</v>
      </c>
      <c r="G41" s="49">
        <f t="shared" si="0"/>
        <v>7643.4018442987617</v>
      </c>
      <c r="H41" s="74">
        <v>13410.348535822177</v>
      </c>
      <c r="J41" s="72"/>
    </row>
    <row r="42" spans="1:10" ht="12" customHeight="1">
      <c r="A42" s="50">
        <v>55976</v>
      </c>
      <c r="B42" s="51">
        <v>26</v>
      </c>
      <c r="C42" s="52">
        <v>265100000000</v>
      </c>
      <c r="D42" s="53">
        <v>7703332003352</v>
      </c>
      <c r="E42" s="54" t="s">
        <v>22</v>
      </c>
      <c r="F42" s="54" t="s">
        <v>54</v>
      </c>
      <c r="G42" s="49">
        <f t="shared" si="0"/>
        <v>11683.771829912481</v>
      </c>
      <c r="H42" s="74">
        <v>20499.177675581446</v>
      </c>
      <c r="J42" s="72"/>
    </row>
    <row r="43" spans="1:10" ht="13.2">
      <c r="A43" s="50">
        <v>48137</v>
      </c>
      <c r="B43" s="51">
        <v>26</v>
      </c>
      <c r="C43" s="52">
        <v>265000120074</v>
      </c>
      <c r="D43" s="53">
        <v>7791763001573</v>
      </c>
      <c r="E43" s="54" t="s">
        <v>22</v>
      </c>
      <c r="F43" s="54" t="s">
        <v>55</v>
      </c>
      <c r="G43" s="49">
        <f t="shared" si="0"/>
        <v>21175.121578528531</v>
      </c>
      <c r="H43" s="74">
        <v>37151.750809528305</v>
      </c>
      <c r="J43" s="72"/>
    </row>
    <row r="44" spans="1:10" ht="13.2">
      <c r="A44" s="50">
        <v>48137</v>
      </c>
      <c r="B44" s="51">
        <v>26</v>
      </c>
      <c r="C44" s="52">
        <v>265000120075</v>
      </c>
      <c r="D44" s="53">
        <v>7791763001580</v>
      </c>
      <c r="E44" s="54" t="s">
        <v>22</v>
      </c>
      <c r="F44" s="54" t="s">
        <v>56</v>
      </c>
      <c r="G44" s="49">
        <f t="shared" si="0"/>
        <v>10678.260950269134</v>
      </c>
      <c r="H44" s="74">
        <v>18735.008837247195</v>
      </c>
      <c r="J44" s="72"/>
    </row>
    <row r="45" spans="1:10" ht="13.2">
      <c r="A45" s="50">
        <v>24287</v>
      </c>
      <c r="B45" s="51">
        <v>26</v>
      </c>
      <c r="C45" s="52">
        <v>265000120021</v>
      </c>
      <c r="D45" s="53">
        <v>7791763000828</v>
      </c>
      <c r="E45" s="54" t="s">
        <v>22</v>
      </c>
      <c r="F45" s="54" t="s">
        <v>57</v>
      </c>
      <c r="G45" s="49">
        <f t="shared" si="0"/>
        <v>1964.8989121707623</v>
      </c>
      <c r="H45" s="74">
        <v>3447.4151414036023</v>
      </c>
      <c r="J45" s="72"/>
    </row>
    <row r="46" spans="1:10" ht="13.2">
      <c r="A46" s="50">
        <v>23119</v>
      </c>
      <c r="B46" s="51">
        <v>26</v>
      </c>
      <c r="C46" s="52">
        <v>265000120011</v>
      </c>
      <c r="D46" s="53">
        <v>7791763000637</v>
      </c>
      <c r="E46" s="54" t="s">
        <v>22</v>
      </c>
      <c r="F46" s="54" t="s">
        <v>58</v>
      </c>
      <c r="G46" s="49">
        <f t="shared" si="0"/>
        <v>2384.509235057179</v>
      </c>
      <c r="H46" s="74">
        <v>4183.6214529078206</v>
      </c>
      <c r="J46" s="72"/>
    </row>
    <row r="47" spans="1:10" ht="13.2">
      <c r="A47" s="50">
        <v>51984</v>
      </c>
      <c r="B47" s="51">
        <v>26</v>
      </c>
      <c r="C47" s="52">
        <v>265000120108</v>
      </c>
      <c r="D47" s="53">
        <v>7791763001337</v>
      </c>
      <c r="E47" s="54" t="s">
        <v>22</v>
      </c>
      <c r="F47" s="54" t="s">
        <v>59</v>
      </c>
      <c r="G47" s="49">
        <f t="shared" si="0"/>
        <v>3815.8899235140184</v>
      </c>
      <c r="H47" s="74">
        <v>6694.9788708053447</v>
      </c>
      <c r="J47" s="72"/>
    </row>
    <row r="48" spans="1:10" ht="13.2">
      <c r="A48" s="50">
        <v>59298</v>
      </c>
      <c r="B48" s="51">
        <v>26</v>
      </c>
      <c r="C48" s="52">
        <v>265000120109</v>
      </c>
      <c r="D48" s="53">
        <v>7791763338372</v>
      </c>
      <c r="E48" s="54" t="s">
        <v>22</v>
      </c>
      <c r="F48" s="54" t="s">
        <v>60</v>
      </c>
      <c r="G48" s="49">
        <f t="shared" si="0"/>
        <v>16470.850324713825</v>
      </c>
      <c r="H48" s="74">
        <v>28898.106894710407</v>
      </c>
      <c r="J48" s="72"/>
    </row>
    <row r="49" spans="1:10" ht="13.2">
      <c r="A49" s="50">
        <v>41189</v>
      </c>
      <c r="B49" s="51">
        <v>26</v>
      </c>
      <c r="C49" s="52">
        <v>265012000010</v>
      </c>
      <c r="D49" s="53">
        <v>7791763002129</v>
      </c>
      <c r="E49" s="54" t="s">
        <v>22</v>
      </c>
      <c r="F49" s="54" t="s">
        <v>61</v>
      </c>
      <c r="G49" s="49">
        <f t="shared" si="0"/>
        <v>12996.347419526381</v>
      </c>
      <c r="H49" s="74">
        <v>22802.091547559034</v>
      </c>
      <c r="J49" s="72"/>
    </row>
    <row r="50" spans="1:10" ht="13.2">
      <c r="A50" s="50">
        <v>41189</v>
      </c>
      <c r="B50" s="51">
        <v>26</v>
      </c>
      <c r="C50" s="52">
        <v>265012000011</v>
      </c>
      <c r="D50" s="53">
        <v>7791763002112</v>
      </c>
      <c r="E50" s="54" t="s">
        <v>22</v>
      </c>
      <c r="F50" s="54" t="s">
        <v>62</v>
      </c>
      <c r="G50" s="49">
        <f t="shared" si="0"/>
        <v>21295.415045568596</v>
      </c>
      <c r="H50" s="74">
        <v>37362.805697450101</v>
      </c>
      <c r="J50" s="72"/>
    </row>
    <row r="51" spans="1:10" ht="13.2">
      <c r="A51" s="50">
        <v>57047</v>
      </c>
      <c r="B51" s="51">
        <v>26</v>
      </c>
      <c r="C51" s="52">
        <v>265000120054</v>
      </c>
      <c r="D51" s="53">
        <v>7791763001054</v>
      </c>
      <c r="E51" s="54" t="s">
        <v>22</v>
      </c>
      <c r="F51" s="54" t="s">
        <v>63</v>
      </c>
      <c r="G51" s="49">
        <f t="shared" si="0"/>
        <v>17550.6806364574</v>
      </c>
      <c r="H51" s="74">
        <v>30792.669176664509</v>
      </c>
      <c r="J51" s="72"/>
    </row>
    <row r="52" spans="1:10" ht="13.2">
      <c r="A52" s="50">
        <v>57047</v>
      </c>
      <c r="B52" s="51">
        <v>26</v>
      </c>
      <c r="C52" s="52">
        <v>265000120055</v>
      </c>
      <c r="D52" s="53">
        <v>7791763001061</v>
      </c>
      <c r="E52" s="54" t="s">
        <v>22</v>
      </c>
      <c r="F52" s="54" t="s">
        <v>64</v>
      </c>
      <c r="G52" s="49">
        <f t="shared" si="0"/>
        <v>21470.743640329816</v>
      </c>
      <c r="H52" s="74">
        <v>37670.419716958662</v>
      </c>
      <c r="J52" s="72"/>
    </row>
    <row r="53" spans="1:10" ht="13.2">
      <c r="A53" s="50">
        <v>57047</v>
      </c>
      <c r="B53" s="51">
        <v>26</v>
      </c>
      <c r="C53" s="52">
        <v>265000120053</v>
      </c>
      <c r="D53" s="53">
        <v>7791763001047</v>
      </c>
      <c r="E53" s="54" t="s">
        <v>22</v>
      </c>
      <c r="F53" s="54" t="s">
        <v>65</v>
      </c>
      <c r="G53" s="49">
        <f t="shared" si="0"/>
        <v>9923.0951427419186</v>
      </c>
      <c r="H53" s="74">
        <v>17410.070427940696</v>
      </c>
      <c r="J53" s="72"/>
    </row>
    <row r="54" spans="1:10" ht="13.2">
      <c r="A54" s="50">
        <v>53188</v>
      </c>
      <c r="B54" s="51">
        <v>26</v>
      </c>
      <c r="C54" s="52">
        <v>265000120041</v>
      </c>
      <c r="D54" s="53">
        <v>7791763000644</v>
      </c>
      <c r="E54" s="54" t="s">
        <v>22</v>
      </c>
      <c r="F54" s="54" t="s">
        <v>66</v>
      </c>
      <c r="G54" s="49">
        <f t="shared" si="0"/>
        <v>4644.6265793974444</v>
      </c>
      <c r="H54" s="74">
        <v>8148.9973335528166</v>
      </c>
      <c r="J54" s="72"/>
    </row>
    <row r="55" spans="1:10" ht="13.2">
      <c r="A55" s="50">
        <v>53188</v>
      </c>
      <c r="B55" s="51">
        <v>26</v>
      </c>
      <c r="C55" s="52">
        <v>265000120039</v>
      </c>
      <c r="D55" s="53">
        <v>7791763000651</v>
      </c>
      <c r="E55" s="54" t="s">
        <v>22</v>
      </c>
      <c r="F55" s="54" t="s">
        <v>67</v>
      </c>
      <c r="G55" s="49">
        <f t="shared" si="0"/>
        <v>21402.118066484549</v>
      </c>
      <c r="H55" s="74">
        <v>37550.01614764714</v>
      </c>
      <c r="J55" s="72"/>
    </row>
    <row r="56" spans="1:10" ht="13.2">
      <c r="A56" s="50">
        <v>53188</v>
      </c>
      <c r="B56" s="51">
        <v>26</v>
      </c>
      <c r="C56" s="52">
        <v>265000120040</v>
      </c>
      <c r="D56" s="53">
        <v>7791763000668</v>
      </c>
      <c r="E56" s="54" t="s">
        <v>22</v>
      </c>
      <c r="F56" s="54" t="s">
        <v>68</v>
      </c>
      <c r="G56" s="49">
        <f t="shared" si="0"/>
        <v>1956.1787603359001</v>
      </c>
      <c r="H56" s="74">
        <v>3432.1156350093365</v>
      </c>
      <c r="J56" s="72"/>
    </row>
    <row r="57" spans="1:10" ht="13.2">
      <c r="A57" s="50">
        <v>53188</v>
      </c>
      <c r="B57" s="51">
        <v>26</v>
      </c>
      <c r="C57" s="52">
        <v>265000120038</v>
      </c>
      <c r="D57" s="53">
        <v>7791763000675</v>
      </c>
      <c r="E57" s="54" t="s">
        <v>22</v>
      </c>
      <c r="F57" s="54" t="s">
        <v>69</v>
      </c>
      <c r="G57" s="49">
        <f t="shared" si="0"/>
        <v>10740.782777897435</v>
      </c>
      <c r="H57" s="74">
        <v>18844.703383821048</v>
      </c>
      <c r="J57" s="72"/>
    </row>
    <row r="58" spans="1:10" ht="13.2">
      <c r="A58" s="50">
        <v>45758</v>
      </c>
      <c r="B58" s="51">
        <v>26</v>
      </c>
      <c r="C58" s="52">
        <v>265012000002</v>
      </c>
      <c r="D58" s="53">
        <v>7791763000057</v>
      </c>
      <c r="E58" s="54" t="s">
        <v>22</v>
      </c>
      <c r="F58" s="54" t="s">
        <v>70</v>
      </c>
      <c r="G58" s="49">
        <f t="shared" si="0"/>
        <v>7739.0077319751699</v>
      </c>
      <c r="H58" s="74">
        <v>13578.089065750435</v>
      </c>
      <c r="J58" s="72"/>
    </row>
    <row r="59" spans="1:10" ht="13.2">
      <c r="A59" s="50">
        <v>45758</v>
      </c>
      <c r="B59" s="51">
        <v>26</v>
      </c>
      <c r="C59" s="52">
        <v>265012000003</v>
      </c>
      <c r="D59" s="53">
        <v>7791763000064</v>
      </c>
      <c r="E59" s="54" t="s">
        <v>22</v>
      </c>
      <c r="F59" s="54" t="s">
        <v>71</v>
      </c>
      <c r="G59" s="49">
        <f t="shared" si="0"/>
        <v>11784.800616922124</v>
      </c>
      <c r="H59" s="74">
        <v>20676.432682389866</v>
      </c>
      <c r="J59" s="72"/>
    </row>
    <row r="60" spans="1:10" ht="13.2">
      <c r="A60" s="50">
        <v>44497</v>
      </c>
      <c r="B60" s="51">
        <v>26</v>
      </c>
      <c r="C60" s="52">
        <v>265000120080</v>
      </c>
      <c r="D60" s="53">
        <v>7791763001634</v>
      </c>
      <c r="E60" s="54" t="s">
        <v>22</v>
      </c>
      <c r="F60" s="54" t="s">
        <v>72</v>
      </c>
      <c r="G60" s="49">
        <f t="shared" si="0"/>
        <v>3748.0198088945644</v>
      </c>
      <c r="H60" s="74">
        <v>6575.9007547055135</v>
      </c>
      <c r="J60" s="72"/>
    </row>
    <row r="61" spans="1:10" ht="13.2">
      <c r="A61" s="50">
        <v>44497</v>
      </c>
      <c r="B61" s="51">
        <v>26</v>
      </c>
      <c r="C61" s="52">
        <v>265000120081</v>
      </c>
      <c r="D61" s="53">
        <v>7791763001641</v>
      </c>
      <c r="E61" s="54" t="s">
        <v>22</v>
      </c>
      <c r="F61" s="54" t="s">
        <v>73</v>
      </c>
      <c r="G61" s="49">
        <f t="shared" si="0"/>
        <v>6246.7056593372054</v>
      </c>
      <c r="H61" s="74">
        <v>10959.845079307126</v>
      </c>
      <c r="J61" s="72"/>
    </row>
    <row r="62" spans="1:10" ht="13.2">
      <c r="A62" s="50">
        <v>48042</v>
      </c>
      <c r="B62" s="51">
        <v>26</v>
      </c>
      <c r="C62" s="52">
        <v>265000120082</v>
      </c>
      <c r="D62" s="53">
        <v>7791763002143</v>
      </c>
      <c r="E62" s="54" t="s">
        <v>22</v>
      </c>
      <c r="F62" s="54" t="s">
        <v>74</v>
      </c>
      <c r="G62" s="49">
        <f t="shared" si="0"/>
        <v>4934.2161423159469</v>
      </c>
      <c r="H62" s="74">
        <v>8657.0822216933284</v>
      </c>
      <c r="J62" s="72"/>
    </row>
    <row r="63" spans="1:10" ht="13.2">
      <c r="A63" s="50">
        <v>43521</v>
      </c>
      <c r="B63" s="51">
        <v>26</v>
      </c>
      <c r="C63" s="52">
        <v>265000120083</v>
      </c>
      <c r="D63" s="53">
        <v>7791763002136</v>
      </c>
      <c r="E63" s="54" t="s">
        <v>22</v>
      </c>
      <c r="F63" s="54" t="s">
        <v>75</v>
      </c>
      <c r="G63" s="49">
        <f t="shared" si="0"/>
        <v>2786.2852656275618</v>
      </c>
      <c r="H63" s="74">
        <v>4888.5374985435574</v>
      </c>
      <c r="J63" s="72"/>
    </row>
    <row r="64" spans="1:10" ht="13.2">
      <c r="A64" s="50">
        <v>48684</v>
      </c>
      <c r="B64" s="51">
        <v>26</v>
      </c>
      <c r="C64" s="52">
        <v>265000120101</v>
      </c>
      <c r="D64" s="53">
        <v>7791763002150</v>
      </c>
      <c r="E64" s="54" t="s">
        <v>22</v>
      </c>
      <c r="F64" s="54" t="s">
        <v>76</v>
      </c>
      <c r="G64" s="49">
        <f t="shared" si="0"/>
        <v>10579.370088754153</v>
      </c>
      <c r="H64" s="74">
        <v>18561.504820719161</v>
      </c>
      <c r="J64" s="72"/>
    </row>
    <row r="65" spans="1:10" ht="13.2">
      <c r="A65" s="50">
        <v>48684</v>
      </c>
      <c r="B65" s="51">
        <v>26</v>
      </c>
      <c r="C65" s="52">
        <v>265000120102</v>
      </c>
      <c r="D65" s="53">
        <v>7791763002167</v>
      </c>
      <c r="E65" s="54" t="s">
        <v>22</v>
      </c>
      <c r="F65" s="54" t="s">
        <v>77</v>
      </c>
      <c r="G65" s="49">
        <f t="shared" si="0"/>
        <v>19484.008211126693</v>
      </c>
      <c r="H65" s="74">
        <v>34184.692406421782</v>
      </c>
      <c r="J65" s="72"/>
    </row>
    <row r="66" spans="1:10" ht="13.2">
      <c r="A66" s="50">
        <v>0</v>
      </c>
      <c r="B66" s="51">
        <v>26</v>
      </c>
      <c r="C66" s="52">
        <v>265000120028</v>
      </c>
      <c r="D66" s="53">
        <v>7791763000583</v>
      </c>
      <c r="E66" s="54" t="s">
        <v>22</v>
      </c>
      <c r="F66" s="54" t="s">
        <v>78</v>
      </c>
      <c r="G66" s="49">
        <f t="shared" si="0"/>
        <v>1343.8697579824645</v>
      </c>
      <c r="H66" s="74">
        <v>2357.8194903802341</v>
      </c>
      <c r="J66" s="72"/>
    </row>
    <row r="67" spans="1:10" ht="13.2">
      <c r="A67" s="50">
        <v>0</v>
      </c>
      <c r="B67" s="51">
        <v>26</v>
      </c>
      <c r="C67" s="52">
        <v>265000120027</v>
      </c>
      <c r="D67" s="53">
        <v>7791763000606</v>
      </c>
      <c r="E67" s="54" t="s">
        <v>22</v>
      </c>
      <c r="F67" s="54" t="s">
        <v>79</v>
      </c>
      <c r="G67" s="49">
        <f t="shared" si="0"/>
        <v>1343.8697579824645</v>
      </c>
      <c r="H67" s="74">
        <v>2357.8194903802341</v>
      </c>
      <c r="J67" s="72"/>
    </row>
    <row r="68" spans="1:10" ht="13.2">
      <c r="A68" s="50">
        <v>0</v>
      </c>
      <c r="B68" s="51">
        <v>26</v>
      </c>
      <c r="C68" s="52">
        <v>265000120029</v>
      </c>
      <c r="D68" s="53">
        <v>7791763000620</v>
      </c>
      <c r="E68" s="54" t="s">
        <v>22</v>
      </c>
      <c r="F68" s="54" t="s">
        <v>80</v>
      </c>
      <c r="G68" s="49">
        <f t="shared" si="0"/>
        <v>1323.3134328125607</v>
      </c>
      <c r="H68" s="74">
        <v>2321.7534178696378</v>
      </c>
      <c r="J68" s="72"/>
    </row>
    <row r="69" spans="1:10" ht="13.2">
      <c r="A69" s="50">
        <v>42267</v>
      </c>
      <c r="B69" s="51">
        <v>26</v>
      </c>
      <c r="C69" s="52">
        <v>265012000001</v>
      </c>
      <c r="D69" s="53">
        <v>7791763000187</v>
      </c>
      <c r="E69" s="54" t="s">
        <v>22</v>
      </c>
      <c r="F69" s="54" t="s">
        <v>81</v>
      </c>
      <c r="G69" s="49">
        <f t="shared" si="0"/>
        <v>11153.968074989129</v>
      </c>
      <c r="H69" s="74">
        <v>19569.636987568425</v>
      </c>
      <c r="J69" s="72"/>
    </row>
    <row r="70" spans="1:10" ht="13.2">
      <c r="A70" s="50">
        <v>42508</v>
      </c>
      <c r="B70" s="51">
        <v>26</v>
      </c>
      <c r="C70" s="52">
        <v>265000120018</v>
      </c>
      <c r="D70" s="53">
        <v>7791763001016</v>
      </c>
      <c r="E70" s="54" t="s">
        <v>22</v>
      </c>
      <c r="F70" s="54" t="s">
        <v>82</v>
      </c>
      <c r="G70" s="49">
        <f t="shared" si="0"/>
        <v>3255.6047790892685</v>
      </c>
      <c r="H70" s="74">
        <v>5711.9585849121213</v>
      </c>
      <c r="J70" s="72"/>
    </row>
    <row r="71" spans="1:10" ht="13.2">
      <c r="A71" s="50">
        <v>42508</v>
      </c>
      <c r="B71" s="51">
        <v>26</v>
      </c>
      <c r="C71" s="52">
        <v>265000120017</v>
      </c>
      <c r="D71" s="53">
        <v>7791763001009</v>
      </c>
      <c r="E71" s="54" t="s">
        <v>22</v>
      </c>
      <c r="F71" s="54" t="s">
        <v>83</v>
      </c>
      <c r="G71" s="49">
        <f t="shared" si="0"/>
        <v>2871.3630222364695</v>
      </c>
      <c r="H71" s="74">
        <v>5037.806422513886</v>
      </c>
      <c r="J71" s="72"/>
    </row>
    <row r="72" spans="1:10" ht="13.2">
      <c r="A72" s="50">
        <v>0</v>
      </c>
      <c r="B72" s="51">
        <v>26</v>
      </c>
      <c r="C72" s="52">
        <v>265000120099</v>
      </c>
      <c r="D72" s="53">
        <v>7703281002031</v>
      </c>
      <c r="E72" s="54" t="s">
        <v>22</v>
      </c>
      <c r="F72" s="54" t="s">
        <v>84</v>
      </c>
      <c r="G72" s="49">
        <f t="shared" si="0"/>
        <v>31396.327411071019</v>
      </c>
      <c r="H72" s="74">
        <v>55084.8564427241</v>
      </c>
      <c r="J72" s="72"/>
    </row>
    <row r="73" spans="1:10" ht="13.2">
      <c r="A73" s="50"/>
      <c r="B73" s="51">
        <v>26</v>
      </c>
      <c r="C73" s="52">
        <v>265000120107</v>
      </c>
      <c r="D73" s="53">
        <v>7703281002499</v>
      </c>
      <c r="E73" s="54" t="s">
        <v>22</v>
      </c>
      <c r="F73" s="54" t="s">
        <v>85</v>
      </c>
      <c r="G73" s="49">
        <f t="shared" si="0"/>
        <v>23999.782499428653</v>
      </c>
      <c r="H73" s="74">
        <v>42107.618395247569</v>
      </c>
      <c r="J73" s="72"/>
    </row>
    <row r="74" spans="1:10" ht="13.2">
      <c r="A74" s="50">
        <v>54832</v>
      </c>
      <c r="B74" s="51">
        <v>26</v>
      </c>
      <c r="C74" s="52">
        <v>265000120049</v>
      </c>
      <c r="D74" s="53">
        <v>7791763000989</v>
      </c>
      <c r="E74" s="54" t="s">
        <v>22</v>
      </c>
      <c r="F74" s="54" t="s">
        <v>86</v>
      </c>
      <c r="G74" s="49">
        <f t="shared" si="0"/>
        <v>17277.914911451873</v>
      </c>
      <c r="H74" s="74">
        <v>30314.10171214231</v>
      </c>
      <c r="J74" s="72"/>
    </row>
    <row r="75" spans="1:10" ht="13.2">
      <c r="A75" s="50">
        <v>54832</v>
      </c>
      <c r="B75" s="51">
        <v>26</v>
      </c>
      <c r="C75" s="52">
        <v>265012030000</v>
      </c>
      <c r="D75" s="53">
        <v>7791763000071</v>
      </c>
      <c r="E75" s="54" t="s">
        <v>22</v>
      </c>
      <c r="F75" s="54" t="s">
        <v>87</v>
      </c>
      <c r="G75" s="49">
        <f t="shared" si="0"/>
        <v>18696.117029737594</v>
      </c>
      <c r="H75" s="74">
        <v>32802.337328674606</v>
      </c>
      <c r="J75" s="72"/>
    </row>
    <row r="76" spans="1:10" ht="13.2">
      <c r="A76" s="50">
        <v>0</v>
      </c>
      <c r="B76" s="51">
        <v>26</v>
      </c>
      <c r="C76" s="52">
        <v>265012020000</v>
      </c>
      <c r="D76" s="53">
        <v>7791763000170</v>
      </c>
      <c r="E76" s="54" t="s">
        <v>22</v>
      </c>
      <c r="F76" s="54" t="s">
        <v>88</v>
      </c>
      <c r="G76" s="49">
        <f t="shared" si="0"/>
        <v>3103.5646764318858</v>
      </c>
      <c r="H76" s="74">
        <v>5445.2042247997433</v>
      </c>
      <c r="J76" s="72"/>
    </row>
    <row r="77" spans="1:10" ht="13.2">
      <c r="A77" s="55">
        <v>58183</v>
      </c>
      <c r="B77" s="56">
        <v>26</v>
      </c>
      <c r="C77" s="57">
        <v>265000140058</v>
      </c>
      <c r="D77" s="58">
        <v>7791763338358</v>
      </c>
      <c r="E77" s="59" t="s">
        <v>89</v>
      </c>
      <c r="F77" s="59" t="s">
        <v>90</v>
      </c>
      <c r="G77" s="49">
        <f t="shared" ref="G77:G140" si="1">+H77/1.7545</f>
        <v>10346.854322358595</v>
      </c>
      <c r="H77" s="74">
        <v>18153.555908578153</v>
      </c>
      <c r="J77" s="72"/>
    </row>
    <row r="78" spans="1:10" ht="13.2">
      <c r="A78" s="50">
        <v>58183</v>
      </c>
      <c r="B78" s="51">
        <v>26</v>
      </c>
      <c r="C78" s="52">
        <v>265000140059</v>
      </c>
      <c r="D78" s="53">
        <v>7791763338365</v>
      </c>
      <c r="E78" s="54" t="s">
        <v>89</v>
      </c>
      <c r="F78" s="54" t="s">
        <v>91</v>
      </c>
      <c r="G78" s="49">
        <f t="shared" si="1"/>
        <v>31385.14699757241</v>
      </c>
      <c r="H78" s="74">
        <v>55065.240407240795</v>
      </c>
      <c r="J78" s="72"/>
    </row>
    <row r="79" spans="1:10" ht="13.2">
      <c r="A79" s="50">
        <v>48101</v>
      </c>
      <c r="B79" s="51">
        <v>26</v>
      </c>
      <c r="C79" s="52">
        <v>265000140045</v>
      </c>
      <c r="D79" s="53">
        <v>7791763001917</v>
      </c>
      <c r="E79" s="54" t="s">
        <v>89</v>
      </c>
      <c r="F79" s="54" t="s">
        <v>92</v>
      </c>
      <c r="G79" s="49">
        <f t="shared" si="1"/>
        <v>22632.286146248185</v>
      </c>
      <c r="H79" s="74">
        <v>39708.346043592443</v>
      </c>
      <c r="J79" s="72"/>
    </row>
    <row r="80" spans="1:10" ht="13.2">
      <c r="A80" s="50">
        <v>48101</v>
      </c>
      <c r="B80" s="51">
        <v>26</v>
      </c>
      <c r="C80" s="52">
        <v>265000140044</v>
      </c>
      <c r="D80" s="53">
        <v>7791763001931</v>
      </c>
      <c r="E80" s="54" t="s">
        <v>89</v>
      </c>
      <c r="F80" s="54" t="s">
        <v>93</v>
      </c>
      <c r="G80" s="49">
        <f t="shared" si="1"/>
        <v>13415.129798519603</v>
      </c>
      <c r="H80" s="74">
        <v>23536.845231502644</v>
      </c>
      <c r="J80" s="72"/>
    </row>
    <row r="81" spans="1:10" ht="13.2">
      <c r="A81" s="50">
        <v>53877</v>
      </c>
      <c r="B81" s="51">
        <v>26</v>
      </c>
      <c r="C81" s="52">
        <v>265000140050</v>
      </c>
      <c r="D81" s="53">
        <v>7791763001788</v>
      </c>
      <c r="E81" s="54" t="s">
        <v>89</v>
      </c>
      <c r="F81" s="54" t="s">
        <v>94</v>
      </c>
      <c r="G81" s="49">
        <f t="shared" si="1"/>
        <v>84480.49672572648</v>
      </c>
      <c r="H81" s="74">
        <v>148221.0315052871</v>
      </c>
      <c r="J81" s="72"/>
    </row>
    <row r="82" spans="1:10" ht="13.2">
      <c r="A82" s="50">
        <v>53877</v>
      </c>
      <c r="B82" s="51">
        <v>26</v>
      </c>
      <c r="C82" s="52">
        <v>265000140051</v>
      </c>
      <c r="D82" s="53">
        <v>7791763001832</v>
      </c>
      <c r="E82" s="54" t="s">
        <v>89</v>
      </c>
      <c r="F82" s="54" t="s">
        <v>95</v>
      </c>
      <c r="G82" s="49">
        <f t="shared" si="1"/>
        <v>30761.824146580781</v>
      </c>
      <c r="H82" s="74">
        <v>53971.620465175976</v>
      </c>
      <c r="J82" s="72"/>
    </row>
    <row r="83" spans="1:10" ht="13.2">
      <c r="A83" s="50">
        <v>53877</v>
      </c>
      <c r="B83" s="51">
        <v>26</v>
      </c>
      <c r="C83" s="52">
        <v>265000140053</v>
      </c>
      <c r="D83" s="53">
        <v>7791763001795</v>
      </c>
      <c r="E83" s="54" t="s">
        <v>89</v>
      </c>
      <c r="F83" s="54" t="s">
        <v>96</v>
      </c>
      <c r="G83" s="49">
        <f t="shared" si="1"/>
        <v>42736.531907580218</v>
      </c>
      <c r="H83" s="74">
        <v>74981.245231849491</v>
      </c>
      <c r="J83" s="72"/>
    </row>
    <row r="84" spans="1:10" ht="13.2">
      <c r="A84" s="50">
        <v>49370</v>
      </c>
      <c r="B84" s="51">
        <v>26</v>
      </c>
      <c r="C84" s="52">
        <v>265000140033</v>
      </c>
      <c r="D84" s="53">
        <v>7791763338136</v>
      </c>
      <c r="E84" s="54" t="s">
        <v>89</v>
      </c>
      <c r="F84" s="54" t="s">
        <v>97</v>
      </c>
      <c r="G84" s="49">
        <f t="shared" si="1"/>
        <v>4442.699504913041</v>
      </c>
      <c r="H84" s="74">
        <v>7794.7162813699306</v>
      </c>
      <c r="J84" s="72"/>
    </row>
    <row r="85" spans="1:10" ht="13.2">
      <c r="A85" s="50">
        <v>49370</v>
      </c>
      <c r="B85" s="51">
        <v>26</v>
      </c>
      <c r="C85" s="52">
        <v>265000140034</v>
      </c>
      <c r="D85" s="53">
        <v>7791763338143</v>
      </c>
      <c r="E85" s="54" t="s">
        <v>89</v>
      </c>
      <c r="F85" s="54" t="s">
        <v>98</v>
      </c>
      <c r="G85" s="49">
        <f t="shared" si="1"/>
        <v>8388.9568126077193</v>
      </c>
      <c r="H85" s="74">
        <v>14718.424727720243</v>
      </c>
      <c r="J85" s="72"/>
    </row>
    <row r="86" spans="1:10" ht="13.2">
      <c r="A86" s="50">
        <v>49370</v>
      </c>
      <c r="B86" s="51">
        <v>26</v>
      </c>
      <c r="C86" s="52">
        <v>265000140036</v>
      </c>
      <c r="D86" s="53">
        <v>7791763338150</v>
      </c>
      <c r="E86" s="54" t="s">
        <v>89</v>
      </c>
      <c r="F86" s="54" t="s">
        <v>99</v>
      </c>
      <c r="G86" s="49">
        <f t="shared" si="1"/>
        <v>16831.446444791578</v>
      </c>
      <c r="H86" s="74">
        <v>29530.772787386824</v>
      </c>
      <c r="J86" s="72"/>
    </row>
    <row r="87" spans="1:10" ht="13.2">
      <c r="A87" s="50">
        <v>49370</v>
      </c>
      <c r="B87" s="51">
        <v>26</v>
      </c>
      <c r="C87" s="52">
        <v>265000140037</v>
      </c>
      <c r="D87" s="53">
        <v>7791763338167</v>
      </c>
      <c r="E87" s="54" t="s">
        <v>89</v>
      </c>
      <c r="F87" s="54" t="s">
        <v>100</v>
      </c>
      <c r="G87" s="49">
        <f t="shared" si="1"/>
        <v>34168.522132441372</v>
      </c>
      <c r="H87" s="74">
        <v>59948.672081368386</v>
      </c>
      <c r="J87" s="72"/>
    </row>
    <row r="88" spans="1:10" ht="13.2">
      <c r="A88" s="50">
        <v>54252</v>
      </c>
      <c r="B88" s="51">
        <v>26</v>
      </c>
      <c r="C88" s="52">
        <v>265000140054</v>
      </c>
      <c r="D88" s="53">
        <v>7791763001870</v>
      </c>
      <c r="E88" s="54" t="s">
        <v>89</v>
      </c>
      <c r="F88" s="54" t="s">
        <v>101</v>
      </c>
      <c r="G88" s="49">
        <f t="shared" si="1"/>
        <v>40486.917354030709</v>
      </c>
      <c r="H88" s="74">
        <v>71034.296497646879</v>
      </c>
      <c r="J88" s="72"/>
    </row>
    <row r="89" spans="1:10" ht="13.2">
      <c r="A89" s="50">
        <v>54252</v>
      </c>
      <c r="B89" s="51">
        <v>26</v>
      </c>
      <c r="C89" s="52">
        <v>265000140055</v>
      </c>
      <c r="D89" s="53">
        <v>7791763001887</v>
      </c>
      <c r="E89" s="54" t="s">
        <v>89</v>
      </c>
      <c r="F89" s="54" t="s">
        <v>102</v>
      </c>
      <c r="G89" s="49">
        <f t="shared" si="1"/>
        <v>51981.49161565867</v>
      </c>
      <c r="H89" s="74">
        <v>91201.527039673136</v>
      </c>
      <c r="J89" s="72"/>
    </row>
    <row r="90" spans="1:10" ht="13.2">
      <c r="A90" s="50">
        <v>54252</v>
      </c>
      <c r="B90" s="51">
        <v>26</v>
      </c>
      <c r="C90" s="52">
        <v>265000140048</v>
      </c>
      <c r="D90" s="53">
        <v>7791763001894</v>
      </c>
      <c r="E90" s="54" t="s">
        <v>89</v>
      </c>
      <c r="F90" s="54" t="s">
        <v>103</v>
      </c>
      <c r="G90" s="49">
        <f t="shared" si="1"/>
        <v>24545.671245752746</v>
      </c>
      <c r="H90" s="74">
        <v>43065.380200673193</v>
      </c>
      <c r="J90" s="72"/>
    </row>
    <row r="91" spans="1:10" ht="13.2">
      <c r="A91" s="50">
        <v>54833</v>
      </c>
      <c r="B91" s="51">
        <v>26</v>
      </c>
      <c r="C91" s="52">
        <v>265000140062</v>
      </c>
      <c r="D91" s="53">
        <v>7791763338198</v>
      </c>
      <c r="E91" s="54" t="s">
        <v>89</v>
      </c>
      <c r="F91" s="54" t="s">
        <v>104</v>
      </c>
      <c r="G91" s="49">
        <f t="shared" si="1"/>
        <v>5789.2641941161228</v>
      </c>
      <c r="H91" s="74">
        <v>10157.264028576737</v>
      </c>
      <c r="J91" s="72"/>
    </row>
    <row r="92" spans="1:10" ht="13.2">
      <c r="A92" s="50">
        <v>54082</v>
      </c>
      <c r="B92" s="51">
        <v>26</v>
      </c>
      <c r="C92" s="52">
        <v>265000140010</v>
      </c>
      <c r="D92" s="53">
        <v>7791763001702</v>
      </c>
      <c r="E92" s="54" t="s">
        <v>89</v>
      </c>
      <c r="F92" s="54" t="s">
        <v>105</v>
      </c>
      <c r="G92" s="49">
        <f t="shared" si="1"/>
        <v>16599.922942610508</v>
      </c>
      <c r="H92" s="74">
        <v>29124.564802810139</v>
      </c>
      <c r="J92" s="72"/>
    </row>
    <row r="93" spans="1:10" ht="13.2">
      <c r="A93" s="50">
        <v>19855</v>
      </c>
      <c r="B93" s="51">
        <v>26</v>
      </c>
      <c r="C93" s="52">
        <v>265000140011</v>
      </c>
      <c r="D93" s="53">
        <v>7791763001719</v>
      </c>
      <c r="E93" s="54" t="s">
        <v>89</v>
      </c>
      <c r="F93" s="54" t="s">
        <v>106</v>
      </c>
      <c r="G93" s="49">
        <f t="shared" si="1"/>
        <v>30309.601166597076</v>
      </c>
      <c r="H93" s="74">
        <v>53178.195246794567</v>
      </c>
      <c r="J93" s="72"/>
    </row>
    <row r="94" spans="1:10" ht="13.2">
      <c r="A94" s="50">
        <v>51233</v>
      </c>
      <c r="B94" s="51">
        <v>26</v>
      </c>
      <c r="C94" s="52">
        <v>265000140012</v>
      </c>
      <c r="D94" s="53">
        <v>7791763001955</v>
      </c>
      <c r="E94" s="54" t="s">
        <v>89</v>
      </c>
      <c r="F94" s="54" t="s">
        <v>107</v>
      </c>
      <c r="G94" s="49">
        <f t="shared" si="1"/>
        <v>11421.919090905716</v>
      </c>
      <c r="H94" s="74">
        <v>20039.757044994079</v>
      </c>
      <c r="J94" s="72"/>
    </row>
    <row r="95" spans="1:10" ht="13.2">
      <c r="A95" s="50">
        <v>51963</v>
      </c>
      <c r="B95" s="51">
        <v>26</v>
      </c>
      <c r="C95" s="52">
        <v>265000140060</v>
      </c>
      <c r="D95" s="53">
        <v>7791763338204</v>
      </c>
      <c r="E95" s="54" t="s">
        <v>89</v>
      </c>
      <c r="F95" s="54" t="s">
        <v>108</v>
      </c>
      <c r="G95" s="49">
        <f t="shared" si="1"/>
        <v>6817.3038570991948</v>
      </c>
      <c r="H95" s="74">
        <v>11960.959617280538</v>
      </c>
      <c r="J95" s="72"/>
    </row>
    <row r="96" spans="1:10" ht="13.2">
      <c r="A96" s="50">
        <v>51963</v>
      </c>
      <c r="B96" s="51">
        <v>26</v>
      </c>
      <c r="C96" s="52">
        <v>265000140061</v>
      </c>
      <c r="D96" s="53">
        <v>7791763338211</v>
      </c>
      <c r="E96" s="54" t="s">
        <v>89</v>
      </c>
      <c r="F96" s="54" t="s">
        <v>109</v>
      </c>
      <c r="G96" s="49">
        <f t="shared" si="1"/>
        <v>13255.868611026221</v>
      </c>
      <c r="H96" s="74">
        <v>23257.421478045504</v>
      </c>
      <c r="J96" s="72"/>
    </row>
    <row r="97" spans="1:10" ht="13.2">
      <c r="A97" s="50">
        <v>48324</v>
      </c>
      <c r="B97" s="51">
        <v>26</v>
      </c>
      <c r="C97" s="52">
        <v>265000140015</v>
      </c>
      <c r="D97" s="53">
        <v>7791763001740</v>
      </c>
      <c r="E97" s="54" t="s">
        <v>89</v>
      </c>
      <c r="F97" s="54" t="s">
        <v>110</v>
      </c>
      <c r="G97" s="49">
        <f t="shared" si="1"/>
        <v>10823.249004403186</v>
      </c>
      <c r="H97" s="74">
        <v>18989.390378225387</v>
      </c>
      <c r="J97" s="72"/>
    </row>
    <row r="98" spans="1:10" ht="13.2">
      <c r="A98" s="50">
        <v>48324</v>
      </c>
      <c r="B98" s="51">
        <v>26</v>
      </c>
      <c r="C98" s="52">
        <v>265000140016</v>
      </c>
      <c r="D98" s="53">
        <v>7791763001757</v>
      </c>
      <c r="E98" s="54" t="s">
        <v>89</v>
      </c>
      <c r="F98" s="54" t="s">
        <v>111</v>
      </c>
      <c r="G98" s="49">
        <f t="shared" si="1"/>
        <v>8470.1984256230771</v>
      </c>
      <c r="H98" s="74">
        <v>14860.963137755687</v>
      </c>
      <c r="J98" s="72"/>
    </row>
    <row r="99" spans="1:10" ht="13.2">
      <c r="A99" s="50">
        <v>47591</v>
      </c>
      <c r="B99" s="51">
        <v>26</v>
      </c>
      <c r="C99" s="52">
        <v>265000140017</v>
      </c>
      <c r="D99" s="53">
        <v>7791763001733</v>
      </c>
      <c r="E99" s="54" t="s">
        <v>89</v>
      </c>
      <c r="F99" s="54" t="s">
        <v>112</v>
      </c>
      <c r="G99" s="49">
        <f t="shared" si="1"/>
        <v>13705.10641357153</v>
      </c>
      <c r="H99" s="74">
        <v>24045.609202611249</v>
      </c>
      <c r="J99" s="72"/>
    </row>
    <row r="100" spans="1:10" ht="13.2">
      <c r="A100" s="50">
        <v>47591</v>
      </c>
      <c r="B100" s="51">
        <v>26</v>
      </c>
      <c r="C100" s="52">
        <v>265000140018</v>
      </c>
      <c r="D100" s="53">
        <v>7791763001726</v>
      </c>
      <c r="E100" s="54" t="s">
        <v>89</v>
      </c>
      <c r="F100" s="54" t="s">
        <v>113</v>
      </c>
      <c r="G100" s="49">
        <f t="shared" si="1"/>
        <v>17065.027655537382</v>
      </c>
      <c r="H100" s="74">
        <v>29940.591021640339</v>
      </c>
      <c r="J100" s="72"/>
    </row>
    <row r="101" spans="1:10" ht="13.2">
      <c r="A101" s="50">
        <v>54725</v>
      </c>
      <c r="B101" s="51">
        <v>26</v>
      </c>
      <c r="C101" s="52">
        <v>265000140041</v>
      </c>
      <c r="D101" s="53">
        <v>7791763001672</v>
      </c>
      <c r="E101" s="54" t="s">
        <v>89</v>
      </c>
      <c r="F101" s="54" t="s">
        <v>114</v>
      </c>
      <c r="G101" s="49">
        <f t="shared" si="1"/>
        <v>22972.358939123736</v>
      </c>
      <c r="H101" s="74">
        <v>40305.003758692597</v>
      </c>
      <c r="J101" s="72"/>
    </row>
    <row r="102" spans="1:10" ht="13.2">
      <c r="A102" s="50">
        <v>54725</v>
      </c>
      <c r="B102" s="51">
        <v>26</v>
      </c>
      <c r="C102" s="52">
        <v>265000140046</v>
      </c>
      <c r="D102" s="53">
        <v>7791763338037</v>
      </c>
      <c r="E102" s="54" t="s">
        <v>89</v>
      </c>
      <c r="F102" s="54" t="s">
        <v>115</v>
      </c>
      <c r="G102" s="49">
        <f t="shared" si="1"/>
        <v>5227.7314506698731</v>
      </c>
      <c r="H102" s="74">
        <v>9172.0548302002917</v>
      </c>
      <c r="J102" s="72"/>
    </row>
    <row r="103" spans="1:10" ht="13.2">
      <c r="A103" s="50">
        <v>54725</v>
      </c>
      <c r="B103" s="51">
        <v>26</v>
      </c>
      <c r="C103" s="52">
        <v>265000140047</v>
      </c>
      <c r="D103" s="53">
        <v>7791763338020</v>
      </c>
      <c r="E103" s="54" t="s">
        <v>89</v>
      </c>
      <c r="F103" s="54" t="s">
        <v>116</v>
      </c>
      <c r="G103" s="49">
        <f t="shared" si="1"/>
        <v>10647.124810932641</v>
      </c>
      <c r="H103" s="74">
        <v>18680.380480781318</v>
      </c>
      <c r="J103" s="72"/>
    </row>
    <row r="104" spans="1:10" ht="13.2">
      <c r="A104" s="50">
        <v>54725</v>
      </c>
      <c r="B104" s="51">
        <v>26</v>
      </c>
      <c r="C104" s="52">
        <v>265000140042</v>
      </c>
      <c r="D104" s="53">
        <v>7791763001689</v>
      </c>
      <c r="E104" s="54" t="s">
        <v>89</v>
      </c>
      <c r="F104" s="54" t="s">
        <v>117</v>
      </c>
      <c r="G104" s="49">
        <f t="shared" si="1"/>
        <v>7285.2299218781791</v>
      </c>
      <c r="H104" s="74">
        <v>12781.935897935266</v>
      </c>
      <c r="J104" s="72"/>
    </row>
    <row r="105" spans="1:10" ht="13.2">
      <c r="A105" s="50">
        <v>54725</v>
      </c>
      <c r="B105" s="51">
        <v>26</v>
      </c>
      <c r="C105" s="52">
        <v>265000140043</v>
      </c>
      <c r="D105" s="53">
        <v>7791763001696</v>
      </c>
      <c r="E105" s="54" t="s">
        <v>89</v>
      </c>
      <c r="F105" s="54" t="s">
        <v>118</v>
      </c>
      <c r="G105" s="49">
        <f t="shared" si="1"/>
        <v>14377.164247963517</v>
      </c>
      <c r="H105" s="74">
        <v>25224.734673051989</v>
      </c>
      <c r="J105" s="72"/>
    </row>
    <row r="106" spans="1:10" ht="13.2">
      <c r="A106" s="55">
        <v>1048359</v>
      </c>
      <c r="B106" s="51">
        <v>26</v>
      </c>
      <c r="C106" s="57">
        <v>265000120105</v>
      </c>
      <c r="D106" s="58">
        <v>7791763338228</v>
      </c>
      <c r="E106" s="59" t="s">
        <v>119</v>
      </c>
      <c r="F106" s="59" t="s">
        <v>120</v>
      </c>
      <c r="G106" s="49">
        <f t="shared" si="1"/>
        <v>16268.927722742723</v>
      </c>
      <c r="H106" s="74">
        <v>28543.833689552106</v>
      </c>
      <c r="J106" s="72"/>
    </row>
    <row r="107" spans="1:10" ht="13.2">
      <c r="A107" s="50">
        <v>1048359</v>
      </c>
      <c r="B107" s="51">
        <v>26</v>
      </c>
      <c r="C107" s="52">
        <v>265000120106</v>
      </c>
      <c r="D107" s="53">
        <v>7791763338235</v>
      </c>
      <c r="E107" s="54" t="s">
        <v>119</v>
      </c>
      <c r="F107" s="54" t="s">
        <v>121</v>
      </c>
      <c r="G107" s="49">
        <f t="shared" si="1"/>
        <v>29284.069900936895</v>
      </c>
      <c r="H107" s="74">
        <v>51378.900641193781</v>
      </c>
      <c r="J107" s="72"/>
    </row>
    <row r="108" spans="1:10" ht="13.2">
      <c r="A108" s="50">
        <v>1048359</v>
      </c>
      <c r="B108" s="51">
        <v>26</v>
      </c>
      <c r="C108" s="52">
        <v>265000120112</v>
      </c>
      <c r="D108" s="60">
        <v>7791763338440</v>
      </c>
      <c r="E108" s="54" t="s">
        <v>119</v>
      </c>
      <c r="F108" s="54" t="s">
        <v>122</v>
      </c>
      <c r="G108" s="49">
        <f t="shared" si="1"/>
        <v>12564.233054313061</v>
      </c>
      <c r="H108" s="74">
        <v>22043.946893792265</v>
      </c>
      <c r="J108" s="72"/>
    </row>
    <row r="109" spans="1:10" ht="13.2">
      <c r="A109" s="50"/>
      <c r="B109" s="51">
        <v>26</v>
      </c>
      <c r="C109" s="52">
        <v>265000150004</v>
      </c>
      <c r="D109" s="53">
        <v>7791763338471</v>
      </c>
      <c r="E109" s="54" t="s">
        <v>119</v>
      </c>
      <c r="F109" s="54" t="s">
        <v>123</v>
      </c>
      <c r="G109" s="49">
        <f t="shared" si="1"/>
        <v>20504.279773270326</v>
      </c>
      <c r="H109" s="74">
        <v>35974.758862202783</v>
      </c>
      <c r="J109" s="72"/>
    </row>
    <row r="110" spans="1:10" ht="13.2">
      <c r="A110" s="50"/>
      <c r="B110" s="51">
        <v>26</v>
      </c>
      <c r="C110" s="52">
        <v>265000150005</v>
      </c>
      <c r="D110" s="53">
        <v>7791763338488</v>
      </c>
      <c r="E110" s="54" t="s">
        <v>119</v>
      </c>
      <c r="F110" s="54" t="s">
        <v>124</v>
      </c>
      <c r="G110" s="49">
        <f t="shared" si="1"/>
        <v>36827.631696999524</v>
      </c>
      <c r="H110" s="74">
        <v>64614.079812385666</v>
      </c>
      <c r="J110" s="72"/>
    </row>
    <row r="111" spans="1:10" ht="13.2">
      <c r="A111" s="50">
        <v>1046859</v>
      </c>
      <c r="B111" s="51">
        <v>26</v>
      </c>
      <c r="C111" s="52">
        <v>265000150006</v>
      </c>
      <c r="D111" s="53">
        <v>7791763002211</v>
      </c>
      <c r="E111" s="54" t="s">
        <v>119</v>
      </c>
      <c r="F111" s="54" t="s">
        <v>125</v>
      </c>
      <c r="G111" s="49">
        <f t="shared" si="1"/>
        <v>17829.188959967942</v>
      </c>
      <c r="H111" s="74">
        <v>31281.312030263751</v>
      </c>
      <c r="J111" s="72"/>
    </row>
    <row r="112" spans="1:10" ht="13.2">
      <c r="A112" s="50">
        <v>1046859</v>
      </c>
      <c r="B112" s="51">
        <v>26</v>
      </c>
      <c r="C112" s="52">
        <v>265000150007</v>
      </c>
      <c r="D112" s="53">
        <v>7791763002242</v>
      </c>
      <c r="E112" s="54" t="s">
        <v>119</v>
      </c>
      <c r="F112" s="54" t="s">
        <v>126</v>
      </c>
      <c r="G112" s="49">
        <f t="shared" si="1"/>
        <v>32024.620171683968</v>
      </c>
      <c r="H112" s="74">
        <v>56187.196091219521</v>
      </c>
      <c r="J112" s="72"/>
    </row>
    <row r="113" spans="1:10" ht="13.2">
      <c r="A113" s="50">
        <v>1046859</v>
      </c>
      <c r="B113" s="51">
        <v>26</v>
      </c>
      <c r="C113" s="52">
        <v>265000150001</v>
      </c>
      <c r="D113" s="53">
        <v>7791763002297</v>
      </c>
      <c r="E113" s="54" t="s">
        <v>119</v>
      </c>
      <c r="F113" s="54" t="s">
        <v>127</v>
      </c>
      <c r="G113" s="49">
        <f t="shared" si="1"/>
        <v>4305.1059779060606</v>
      </c>
      <c r="H113" s="74">
        <v>7553.3084382361831</v>
      </c>
      <c r="J113" s="72"/>
    </row>
    <row r="114" spans="1:10" ht="13.2">
      <c r="A114" s="50">
        <v>0</v>
      </c>
      <c r="B114" s="51">
        <v>26</v>
      </c>
      <c r="C114" s="52">
        <v>265001150200</v>
      </c>
      <c r="D114" s="53">
        <v>7791763337894</v>
      </c>
      <c r="E114" s="54" t="s">
        <v>119</v>
      </c>
      <c r="F114" s="54" t="s">
        <v>128</v>
      </c>
      <c r="G114" s="49">
        <f t="shared" si="1"/>
        <v>7872.0883319918203</v>
      </c>
      <c r="H114" s="74">
        <v>13811.578978479649</v>
      </c>
      <c r="J114" s="72"/>
    </row>
    <row r="115" spans="1:10" ht="13.2">
      <c r="A115" s="50">
        <v>0</v>
      </c>
      <c r="B115" s="51">
        <v>26</v>
      </c>
      <c r="C115" s="52">
        <v>265001150100</v>
      </c>
      <c r="D115" s="53">
        <v>7791763003065</v>
      </c>
      <c r="E115" s="54" t="s">
        <v>119</v>
      </c>
      <c r="F115" s="54" t="s">
        <v>129</v>
      </c>
      <c r="G115" s="49">
        <f t="shared" si="1"/>
        <v>10805.551008658822</v>
      </c>
      <c r="H115" s="74">
        <v>18958.339244691902</v>
      </c>
      <c r="J115" s="72"/>
    </row>
    <row r="116" spans="1:10" ht="13.2">
      <c r="A116" s="50">
        <v>0</v>
      </c>
      <c r="B116" s="51">
        <v>26</v>
      </c>
      <c r="C116" s="52">
        <v>265001150000</v>
      </c>
      <c r="D116" s="53">
        <v>7791763337863</v>
      </c>
      <c r="E116" s="54" t="s">
        <v>119</v>
      </c>
      <c r="F116" s="54" t="s">
        <v>130</v>
      </c>
      <c r="G116" s="49">
        <f t="shared" si="1"/>
        <v>8801.0223031747137</v>
      </c>
      <c r="H116" s="74">
        <v>15441.393630920036</v>
      </c>
      <c r="J116" s="72"/>
    </row>
    <row r="117" spans="1:10" ht="13.2">
      <c r="A117" s="50">
        <v>0</v>
      </c>
      <c r="B117" s="51">
        <v>26</v>
      </c>
      <c r="C117" s="52">
        <v>265001150001</v>
      </c>
      <c r="D117" s="53">
        <v>7791763337870</v>
      </c>
      <c r="E117" s="54" t="s">
        <v>119</v>
      </c>
      <c r="F117" s="54" t="s">
        <v>131</v>
      </c>
      <c r="G117" s="49">
        <f t="shared" si="1"/>
        <v>15950.846589619625</v>
      </c>
      <c r="H117" s="74">
        <v>27985.760341487632</v>
      </c>
      <c r="J117" s="72"/>
    </row>
    <row r="118" spans="1:10" ht="13.2">
      <c r="A118" s="50">
        <v>49297</v>
      </c>
      <c r="B118" s="51">
        <v>26</v>
      </c>
      <c r="C118" s="52">
        <v>265101600009</v>
      </c>
      <c r="D118" s="53">
        <v>7791763338419</v>
      </c>
      <c r="E118" s="54" t="s">
        <v>119</v>
      </c>
      <c r="F118" s="54" t="s">
        <v>132</v>
      </c>
      <c r="G118" s="49">
        <f t="shared" si="1"/>
        <v>13207.148840728618</v>
      </c>
      <c r="H118" s="74">
        <v>23171.942641058358</v>
      </c>
      <c r="J118" s="72"/>
    </row>
    <row r="119" spans="1:10" ht="13.2">
      <c r="A119" s="50">
        <v>49297</v>
      </c>
      <c r="B119" s="51">
        <v>26</v>
      </c>
      <c r="C119" s="52">
        <v>265101600010</v>
      </c>
      <c r="D119" s="53">
        <v>7791763338426</v>
      </c>
      <c r="E119" s="54" t="s">
        <v>119</v>
      </c>
      <c r="F119" s="54" t="s">
        <v>133</v>
      </c>
      <c r="G119" s="49">
        <f t="shared" si="1"/>
        <v>22317.030650594435</v>
      </c>
      <c r="H119" s="74">
        <v>39155.230276467933</v>
      </c>
      <c r="J119" s="72"/>
    </row>
    <row r="120" spans="1:10" ht="13.2">
      <c r="A120" s="50">
        <v>58415</v>
      </c>
      <c r="B120" s="51">
        <v>26</v>
      </c>
      <c r="C120" s="52">
        <v>265101600011</v>
      </c>
      <c r="D120" s="53">
        <v>7791763338402</v>
      </c>
      <c r="E120" s="54" t="s">
        <v>119</v>
      </c>
      <c r="F120" s="54" t="s">
        <v>134</v>
      </c>
      <c r="G120" s="49">
        <f t="shared" si="1"/>
        <v>11553.870001974585</v>
      </c>
      <c r="H120" s="74">
        <v>20271.264918464407</v>
      </c>
      <c r="J120" s="72"/>
    </row>
    <row r="121" spans="1:10" ht="13.2">
      <c r="A121" s="50">
        <v>58415</v>
      </c>
      <c r="B121" s="51">
        <v>26</v>
      </c>
      <c r="C121" s="52">
        <v>265101600012</v>
      </c>
      <c r="D121" s="53">
        <v>7791763338389</v>
      </c>
      <c r="E121" s="54" t="s">
        <v>119</v>
      </c>
      <c r="F121" s="54" t="s">
        <v>135</v>
      </c>
      <c r="G121" s="49">
        <f t="shared" si="1"/>
        <v>8413.0223986451983</v>
      </c>
      <c r="H121" s="74">
        <v>14760.647798422999</v>
      </c>
      <c r="J121" s="72"/>
    </row>
    <row r="122" spans="1:10" ht="12.75" customHeight="1">
      <c r="A122" s="50">
        <v>58415</v>
      </c>
      <c r="B122" s="51">
        <v>26</v>
      </c>
      <c r="C122" s="52">
        <v>265101600013</v>
      </c>
      <c r="D122" s="53">
        <v>7791763338396</v>
      </c>
      <c r="E122" s="54" t="s">
        <v>119</v>
      </c>
      <c r="F122" s="54" t="s">
        <v>136</v>
      </c>
      <c r="G122" s="49">
        <f t="shared" si="1"/>
        <v>20597.094011452966</v>
      </c>
      <c r="H122" s="74">
        <v>36137.60144309423</v>
      </c>
      <c r="J122" s="72"/>
    </row>
    <row r="123" spans="1:10" ht="13.2">
      <c r="A123" s="50">
        <v>49297</v>
      </c>
      <c r="B123" s="51">
        <v>26</v>
      </c>
      <c r="C123" s="52">
        <v>265101600001</v>
      </c>
      <c r="D123" s="53">
        <v>7803510001450</v>
      </c>
      <c r="E123" s="54" t="s">
        <v>137</v>
      </c>
      <c r="F123" s="54" t="s">
        <v>138</v>
      </c>
      <c r="G123" s="49">
        <f t="shared" si="1"/>
        <v>3512.1048466359712</v>
      </c>
      <c r="H123" s="74">
        <v>6161.9879534228112</v>
      </c>
      <c r="J123" s="72"/>
    </row>
    <row r="124" spans="1:10" ht="13.2">
      <c r="A124" s="50">
        <v>49297</v>
      </c>
      <c r="B124" s="51">
        <v>26</v>
      </c>
      <c r="C124" s="52">
        <v>265101600002</v>
      </c>
      <c r="D124" s="53">
        <v>7803510001467</v>
      </c>
      <c r="E124" s="54" t="s">
        <v>137</v>
      </c>
      <c r="F124" s="54" t="s">
        <v>139</v>
      </c>
      <c r="G124" s="49">
        <f t="shared" si="1"/>
        <v>5934.6458842627944</v>
      </c>
      <c r="H124" s="74">
        <v>10412.336203939072</v>
      </c>
      <c r="J124" s="72"/>
    </row>
    <row r="125" spans="1:10" ht="13.2">
      <c r="A125" s="50">
        <v>0</v>
      </c>
      <c r="B125" s="51"/>
      <c r="C125" s="52">
        <v>265101600005</v>
      </c>
      <c r="D125" s="53">
        <v>7803510003218</v>
      </c>
      <c r="E125" s="54" t="s">
        <v>137</v>
      </c>
      <c r="F125" s="54" t="s">
        <v>140</v>
      </c>
      <c r="G125" s="49">
        <f t="shared" si="1"/>
        <v>2940.1510964854347</v>
      </c>
      <c r="H125" s="74">
        <v>5158.4950987836946</v>
      </c>
      <c r="J125" s="72"/>
    </row>
    <row r="126" spans="1:10" ht="13.2">
      <c r="A126" s="50">
        <v>58415</v>
      </c>
      <c r="B126" s="51">
        <v>26</v>
      </c>
      <c r="C126" s="52">
        <v>265101600003</v>
      </c>
      <c r="D126" s="53">
        <v>7803510003379</v>
      </c>
      <c r="E126" s="54" t="s">
        <v>137</v>
      </c>
      <c r="F126" s="54" t="s">
        <v>141</v>
      </c>
      <c r="G126" s="49">
        <f t="shared" si="1"/>
        <v>2000.8314172104776</v>
      </c>
      <c r="H126" s="74">
        <v>3510.4587214957828</v>
      </c>
      <c r="J126" s="72"/>
    </row>
    <row r="127" spans="1:10" ht="13.2">
      <c r="A127" s="50">
        <v>58415</v>
      </c>
      <c r="B127" s="51">
        <v>26</v>
      </c>
      <c r="C127" s="52">
        <v>265101600004</v>
      </c>
      <c r="D127" s="53">
        <v>7803510003386</v>
      </c>
      <c r="E127" s="54" t="s">
        <v>137</v>
      </c>
      <c r="F127" s="54" t="s">
        <v>142</v>
      </c>
      <c r="G127" s="49">
        <f t="shared" si="1"/>
        <v>4898.5137683510466</v>
      </c>
      <c r="H127" s="74">
        <v>8594.4424065719104</v>
      </c>
      <c r="J127" s="72"/>
    </row>
    <row r="128" spans="1:10" ht="13.2">
      <c r="A128" s="55">
        <v>35</v>
      </c>
      <c r="B128" s="56">
        <v>26</v>
      </c>
      <c r="C128" s="57">
        <v>265000020009</v>
      </c>
      <c r="D128" s="58">
        <v>7791763001160</v>
      </c>
      <c r="E128" s="59" t="s">
        <v>143</v>
      </c>
      <c r="F128" s="59" t="s">
        <v>144</v>
      </c>
      <c r="G128" s="49">
        <f t="shared" si="1"/>
        <v>3193.9446378944535</v>
      </c>
      <c r="H128" s="74">
        <v>5603.7758671858182</v>
      </c>
      <c r="J128" s="72"/>
    </row>
    <row r="129" spans="1:10" ht="13.2">
      <c r="A129" s="50">
        <v>35</v>
      </c>
      <c r="B129" s="51">
        <v>26</v>
      </c>
      <c r="C129" s="52">
        <v>265000020010</v>
      </c>
      <c r="D129" s="53">
        <v>7791763001177</v>
      </c>
      <c r="E129" s="54" t="s">
        <v>143</v>
      </c>
      <c r="F129" s="54" t="s">
        <v>145</v>
      </c>
      <c r="G129" s="49">
        <f t="shared" si="1"/>
        <v>5415.4228961710369</v>
      </c>
      <c r="H129" s="74">
        <v>9501.3594713320836</v>
      </c>
      <c r="J129" s="72"/>
    </row>
    <row r="130" spans="1:10" ht="13.2">
      <c r="A130" s="50">
        <v>16199</v>
      </c>
      <c r="B130" s="51">
        <v>26</v>
      </c>
      <c r="C130" s="52">
        <v>265000020007</v>
      </c>
      <c r="D130" s="53">
        <v>7791763001658</v>
      </c>
      <c r="E130" s="54" t="s">
        <v>143</v>
      </c>
      <c r="F130" s="54" t="s">
        <v>146</v>
      </c>
      <c r="G130" s="49">
        <f t="shared" si="1"/>
        <v>3463.5676629946488</v>
      </c>
      <c r="H130" s="74">
        <v>6076.8294647241109</v>
      </c>
      <c r="J130" s="72"/>
    </row>
    <row r="131" spans="1:10" ht="13.2">
      <c r="A131" s="50">
        <v>16199</v>
      </c>
      <c r="B131" s="51">
        <v>26</v>
      </c>
      <c r="C131" s="52">
        <v>265000020008</v>
      </c>
      <c r="D131" s="53">
        <v>7791763001665</v>
      </c>
      <c r="E131" s="54" t="s">
        <v>143</v>
      </c>
      <c r="F131" s="54" t="s">
        <v>147</v>
      </c>
      <c r="G131" s="49">
        <f t="shared" si="1"/>
        <v>5439.7512062916239</v>
      </c>
      <c r="H131" s="74">
        <v>9544.0434914386533</v>
      </c>
      <c r="J131" s="72"/>
    </row>
    <row r="132" spans="1:10" ht="13.2">
      <c r="A132" s="50">
        <v>47254</v>
      </c>
      <c r="B132" s="51">
        <v>26</v>
      </c>
      <c r="C132" s="52">
        <v>265000020011</v>
      </c>
      <c r="D132" s="53">
        <v>7791763338433</v>
      </c>
      <c r="E132" s="54" t="s">
        <v>143</v>
      </c>
      <c r="F132" s="54" t="s">
        <v>148</v>
      </c>
      <c r="G132" s="49">
        <f t="shared" si="1"/>
        <v>10806.574523723706</v>
      </c>
      <c r="H132" s="74">
        <v>18960.135001873241</v>
      </c>
      <c r="J132" s="72"/>
    </row>
    <row r="133" spans="1:10" ht="13.2">
      <c r="A133" s="50">
        <v>40986</v>
      </c>
      <c r="B133" s="51">
        <v>26</v>
      </c>
      <c r="C133" s="52">
        <v>265000120002</v>
      </c>
      <c r="D133" s="53">
        <v>7791763000286</v>
      </c>
      <c r="E133" s="54" t="s">
        <v>143</v>
      </c>
      <c r="F133" s="54" t="s">
        <v>149</v>
      </c>
      <c r="G133" s="49">
        <f t="shared" si="1"/>
        <v>11080.832988869663</v>
      </c>
      <c r="H133" s="74">
        <v>19441.321478971822</v>
      </c>
      <c r="J133" s="72"/>
    </row>
    <row r="134" spans="1:10" ht="13.2">
      <c r="A134" s="50">
        <v>40986</v>
      </c>
      <c r="B134" s="51">
        <v>26</v>
      </c>
      <c r="C134" s="52">
        <v>265012000006</v>
      </c>
      <c r="D134" s="53">
        <v>7791763000149</v>
      </c>
      <c r="E134" s="54" t="s">
        <v>143</v>
      </c>
      <c r="F134" s="54" t="s">
        <v>150</v>
      </c>
      <c r="G134" s="49">
        <f t="shared" si="1"/>
        <v>8999.5846210716954</v>
      </c>
      <c r="H134" s="74">
        <v>15789.77121767029</v>
      </c>
      <c r="J134" s="72"/>
    </row>
    <row r="135" spans="1:10" ht="13.2">
      <c r="A135" s="50">
        <v>54421</v>
      </c>
      <c r="B135" s="51">
        <v>26</v>
      </c>
      <c r="C135" s="52">
        <v>265000020024</v>
      </c>
      <c r="D135" s="53">
        <v>7798051851704</v>
      </c>
      <c r="E135" s="54" t="s">
        <v>143</v>
      </c>
      <c r="F135" s="54" t="s">
        <v>151</v>
      </c>
      <c r="G135" s="49">
        <f>+H135/1.7545*1.21</f>
        <v>11648.243467250697</v>
      </c>
      <c r="H135" s="74">
        <v>16889.953027513511</v>
      </c>
      <c r="J135" s="72"/>
    </row>
    <row r="136" spans="1:10" ht="13.2">
      <c r="A136" s="50">
        <v>19855</v>
      </c>
      <c r="B136" s="51">
        <v>26</v>
      </c>
      <c r="C136" s="52">
        <v>265000050000</v>
      </c>
      <c r="D136" s="53">
        <v>7791763000408</v>
      </c>
      <c r="E136" s="54" t="s">
        <v>143</v>
      </c>
      <c r="F136" s="54" t="s">
        <v>152</v>
      </c>
      <c r="G136" s="49">
        <f t="shared" si="1"/>
        <v>2527.6919482627</v>
      </c>
      <c r="H136" s="74">
        <v>4434.8355232269068</v>
      </c>
      <c r="J136" s="72"/>
    </row>
    <row r="137" spans="1:10" ht="13.2">
      <c r="A137" s="50">
        <v>12122</v>
      </c>
      <c r="B137" s="51">
        <v>26</v>
      </c>
      <c r="C137" s="52">
        <v>265000050001</v>
      </c>
      <c r="D137" s="53">
        <v>7791763000422</v>
      </c>
      <c r="E137" s="54" t="s">
        <v>143</v>
      </c>
      <c r="F137" s="54" t="s">
        <v>153</v>
      </c>
      <c r="G137" s="49">
        <f t="shared" si="1"/>
        <v>2769.669039496272</v>
      </c>
      <c r="H137" s="74">
        <v>4859.3843297962094</v>
      </c>
      <c r="J137" s="72"/>
    </row>
    <row r="138" spans="1:10" ht="13.2">
      <c r="A138" s="50">
        <v>44908</v>
      </c>
      <c r="B138" s="51">
        <v>26</v>
      </c>
      <c r="C138" s="52">
        <v>265005010000</v>
      </c>
      <c r="D138" s="53">
        <v>7791763004000</v>
      </c>
      <c r="E138" s="54" t="s">
        <v>143</v>
      </c>
      <c r="F138" s="54" t="s">
        <v>154</v>
      </c>
      <c r="G138" s="49">
        <f t="shared" si="1"/>
        <v>2306.0802637896463</v>
      </c>
      <c r="H138" s="74">
        <v>4046.0178228189347</v>
      </c>
      <c r="J138" s="72"/>
    </row>
    <row r="139" spans="1:10" ht="13.2">
      <c r="A139" s="50">
        <v>43303</v>
      </c>
      <c r="B139" s="51">
        <v>26</v>
      </c>
      <c r="C139" s="52">
        <v>265000020003</v>
      </c>
      <c r="D139" s="53">
        <v>7791763001191</v>
      </c>
      <c r="E139" s="54" t="s">
        <v>143</v>
      </c>
      <c r="F139" s="54" t="s">
        <v>155</v>
      </c>
      <c r="G139" s="49">
        <f t="shared" si="1"/>
        <v>9988.3870552353364</v>
      </c>
      <c r="H139" s="74">
        <v>17524.625088410397</v>
      </c>
      <c r="J139" s="72"/>
    </row>
    <row r="140" spans="1:10" ht="13.2">
      <c r="A140" s="50">
        <v>43303</v>
      </c>
      <c r="B140" s="51">
        <v>26</v>
      </c>
      <c r="C140" s="52">
        <v>265000020004</v>
      </c>
      <c r="D140" s="53">
        <v>7791763001214</v>
      </c>
      <c r="E140" s="54" t="s">
        <v>143</v>
      </c>
      <c r="F140" s="54" t="s">
        <v>156</v>
      </c>
      <c r="G140" s="49">
        <f t="shared" si="1"/>
        <v>15094.332992018277</v>
      </c>
      <c r="H140" s="74">
        <v>26483.007234496064</v>
      </c>
      <c r="J140" s="72"/>
    </row>
    <row r="141" spans="1:10" ht="13.2">
      <c r="A141" s="50">
        <v>43303</v>
      </c>
      <c r="B141" s="51">
        <v>26</v>
      </c>
      <c r="C141" s="52">
        <v>265000020005</v>
      </c>
      <c r="D141" s="53">
        <v>7791763001238</v>
      </c>
      <c r="E141" s="54" t="s">
        <v>143</v>
      </c>
      <c r="F141" s="54" t="s">
        <v>157</v>
      </c>
      <c r="G141" s="49">
        <f t="shared" ref="G141:G204" si="2">+H141/1.7545</f>
        <v>13758.152505074808</v>
      </c>
      <c r="H141" s="74">
        <v>24138.678570153748</v>
      </c>
      <c r="J141" s="72"/>
    </row>
    <row r="142" spans="1:10" ht="13.2">
      <c r="A142" s="50">
        <v>43303</v>
      </c>
      <c r="B142" s="51">
        <v>26</v>
      </c>
      <c r="C142" s="52">
        <v>265000020006</v>
      </c>
      <c r="D142" s="53">
        <v>7791763001276</v>
      </c>
      <c r="E142" s="54" t="s">
        <v>143</v>
      </c>
      <c r="F142" s="54" t="s">
        <v>158</v>
      </c>
      <c r="G142" s="49">
        <f t="shared" si="2"/>
        <v>23824.242971626561</v>
      </c>
      <c r="H142" s="74">
        <v>41799.634293718802</v>
      </c>
      <c r="J142" s="72"/>
    </row>
    <row r="143" spans="1:10" ht="13.2">
      <c r="A143" s="50">
        <v>29658</v>
      </c>
      <c r="B143" s="51">
        <v>26</v>
      </c>
      <c r="C143" s="52">
        <v>265006010000</v>
      </c>
      <c r="D143" s="53">
        <v>7791763337726</v>
      </c>
      <c r="E143" s="54" t="s">
        <v>143</v>
      </c>
      <c r="F143" s="54" t="s">
        <v>159</v>
      </c>
      <c r="G143" s="49">
        <f t="shared" si="2"/>
        <v>6811.1393270180342</v>
      </c>
      <c r="H143" s="74">
        <v>11950.143949253141</v>
      </c>
      <c r="J143" s="72"/>
    </row>
    <row r="144" spans="1:10" ht="13.2">
      <c r="A144" s="50">
        <v>25995</v>
      </c>
      <c r="B144" s="51">
        <v>26</v>
      </c>
      <c r="C144" s="52">
        <v>265006000001</v>
      </c>
      <c r="D144" s="53">
        <v>7791763000705</v>
      </c>
      <c r="E144" s="54" t="s">
        <v>143</v>
      </c>
      <c r="F144" s="54" t="s">
        <v>160</v>
      </c>
      <c r="G144" s="49">
        <f t="shared" si="2"/>
        <v>3780.0136764137151</v>
      </c>
      <c r="H144" s="74">
        <v>6632.0339952678632</v>
      </c>
      <c r="J144" s="72"/>
    </row>
    <row r="145" spans="1:10" ht="13.2">
      <c r="A145" s="50">
        <v>29658</v>
      </c>
      <c r="B145" s="51">
        <v>26</v>
      </c>
      <c r="C145" s="52">
        <v>265006000004</v>
      </c>
      <c r="D145" s="53">
        <v>7791763000767</v>
      </c>
      <c r="E145" s="54" t="s">
        <v>143</v>
      </c>
      <c r="F145" s="54" t="s">
        <v>161</v>
      </c>
      <c r="G145" s="49">
        <f t="shared" si="2"/>
        <v>4296.2650688760677</v>
      </c>
      <c r="H145" s="74">
        <v>7537.7970633430614</v>
      </c>
      <c r="J145" s="72"/>
    </row>
    <row r="146" spans="1:10" ht="13.2">
      <c r="A146" s="50">
        <v>29658</v>
      </c>
      <c r="B146" s="51">
        <v>26</v>
      </c>
      <c r="C146" s="52">
        <v>265006000003</v>
      </c>
      <c r="D146" s="53">
        <v>7791763000743</v>
      </c>
      <c r="E146" s="54" t="s">
        <v>143</v>
      </c>
      <c r="F146" s="54" t="s">
        <v>162</v>
      </c>
      <c r="G146" s="49">
        <f t="shared" si="2"/>
        <v>2744.3207190998701</v>
      </c>
      <c r="H146" s="74">
        <v>4814.9107016607222</v>
      </c>
      <c r="J146" s="72"/>
    </row>
    <row r="147" spans="1:10" ht="13.2">
      <c r="A147" s="50">
        <v>56641</v>
      </c>
      <c r="B147" s="51">
        <v>26</v>
      </c>
      <c r="C147" s="52">
        <v>265000020001</v>
      </c>
      <c r="D147" s="53">
        <v>7791763000910</v>
      </c>
      <c r="E147" s="54" t="s">
        <v>143</v>
      </c>
      <c r="F147" s="54" t="s">
        <v>163</v>
      </c>
      <c r="G147" s="49">
        <f t="shared" si="2"/>
        <v>10958.207149538928</v>
      </c>
      <c r="H147" s="74">
        <v>19226.17444386605</v>
      </c>
      <c r="J147" s="72"/>
    </row>
    <row r="148" spans="1:10" ht="13.2">
      <c r="A148" s="50">
        <v>56641</v>
      </c>
      <c r="B148" s="51">
        <v>26</v>
      </c>
      <c r="C148" s="52">
        <v>265000020002</v>
      </c>
      <c r="D148" s="53">
        <v>7791763000927</v>
      </c>
      <c r="E148" s="54" t="s">
        <v>143</v>
      </c>
      <c r="F148" s="54" t="s">
        <v>164</v>
      </c>
      <c r="G148" s="49">
        <f t="shared" si="2"/>
        <v>13843.576693063118</v>
      </c>
      <c r="H148" s="74">
        <v>24288.555307979241</v>
      </c>
      <c r="J148" s="72"/>
    </row>
    <row r="149" spans="1:10" ht="13.2">
      <c r="A149" s="50">
        <v>29657</v>
      </c>
      <c r="B149" s="51">
        <v>26</v>
      </c>
      <c r="C149" s="52">
        <v>265007000000</v>
      </c>
      <c r="D149" s="53">
        <v>7791763296573</v>
      </c>
      <c r="E149" s="54" t="s">
        <v>143</v>
      </c>
      <c r="F149" s="54" t="s">
        <v>165</v>
      </c>
      <c r="G149" s="49">
        <f t="shared" si="2"/>
        <v>5820.244888364924</v>
      </c>
      <c r="H149" s="74">
        <v>10211.61965663626</v>
      </c>
      <c r="J149" s="72"/>
    </row>
    <row r="150" spans="1:10" ht="13.2">
      <c r="A150" s="50">
        <v>33760</v>
      </c>
      <c r="B150" s="51">
        <v>26</v>
      </c>
      <c r="C150" s="52">
        <v>265007010000</v>
      </c>
      <c r="D150" s="53">
        <v>7791763337603</v>
      </c>
      <c r="E150" s="54" t="s">
        <v>143</v>
      </c>
      <c r="F150" s="54" t="s">
        <v>166</v>
      </c>
      <c r="G150" s="49">
        <f t="shared" si="2"/>
        <v>3911.4101343090138</v>
      </c>
      <c r="H150" s="74">
        <v>6862.5690806451648</v>
      </c>
      <c r="J150" s="72"/>
    </row>
    <row r="151" spans="1:10" ht="13.2">
      <c r="A151" s="50">
        <v>33760</v>
      </c>
      <c r="B151" s="51">
        <v>26</v>
      </c>
      <c r="C151" s="52">
        <v>265007010001</v>
      </c>
      <c r="D151" s="53">
        <v>7791763337610</v>
      </c>
      <c r="E151" s="54" t="s">
        <v>143</v>
      </c>
      <c r="F151" s="54" t="s">
        <v>167</v>
      </c>
      <c r="G151" s="49">
        <f t="shared" si="2"/>
        <v>7477.6780173795696</v>
      </c>
      <c r="H151" s="74">
        <v>13119.586081492454</v>
      </c>
      <c r="J151" s="72"/>
    </row>
    <row r="152" spans="1:10" ht="13.2">
      <c r="A152" s="50">
        <v>33760</v>
      </c>
      <c r="B152" s="51">
        <v>26</v>
      </c>
      <c r="C152" s="52">
        <v>265007010002</v>
      </c>
      <c r="D152" s="53">
        <v>7791763337658</v>
      </c>
      <c r="E152" s="54" t="s">
        <v>143</v>
      </c>
      <c r="F152" s="54" t="s">
        <v>168</v>
      </c>
      <c r="G152" s="49">
        <f t="shared" si="2"/>
        <v>13229.718175803917</v>
      </c>
      <c r="H152" s="74">
        <v>23211.540539447971</v>
      </c>
      <c r="J152" s="72"/>
    </row>
    <row r="153" spans="1:10" ht="13.2">
      <c r="A153" s="50">
        <v>33760</v>
      </c>
      <c r="B153" s="51">
        <v>26</v>
      </c>
      <c r="C153" s="52">
        <v>265007010003</v>
      </c>
      <c r="D153" s="53">
        <v>7791763337924</v>
      </c>
      <c r="E153" s="54" t="s">
        <v>143</v>
      </c>
      <c r="F153" s="54" t="s">
        <v>169</v>
      </c>
      <c r="G153" s="49">
        <f t="shared" si="2"/>
        <v>21748.765505083924</v>
      </c>
      <c r="H153" s="74">
        <v>38158.209078669744</v>
      </c>
      <c r="J153" s="72"/>
    </row>
    <row r="154" spans="1:10" ht="13.2">
      <c r="A154" s="50">
        <v>55976</v>
      </c>
      <c r="B154" s="51">
        <v>26</v>
      </c>
      <c r="C154" s="52">
        <v>265000020000</v>
      </c>
      <c r="D154" s="53">
        <v>7791763000514</v>
      </c>
      <c r="E154" s="54" t="s">
        <v>143</v>
      </c>
      <c r="F154" s="54" t="s">
        <v>170</v>
      </c>
      <c r="G154" s="49">
        <f t="shared" si="2"/>
        <v>11350.505551248374</v>
      </c>
      <c r="H154" s="74">
        <v>19914.461989665273</v>
      </c>
      <c r="J154" s="72"/>
    </row>
    <row r="155" spans="1:10" ht="13.2">
      <c r="A155" s="50">
        <v>27884</v>
      </c>
      <c r="B155" s="51">
        <v>26</v>
      </c>
      <c r="C155" s="52">
        <v>265002040101</v>
      </c>
      <c r="D155" s="53">
        <v>7791763000118</v>
      </c>
      <c r="E155" s="54" t="s">
        <v>143</v>
      </c>
      <c r="F155" s="54" t="s">
        <v>171</v>
      </c>
      <c r="G155" s="49">
        <f t="shared" si="2"/>
        <v>46559.246331239046</v>
      </c>
      <c r="H155" s="74">
        <v>81688.197688158907</v>
      </c>
      <c r="J155" s="72"/>
    </row>
    <row r="156" spans="1:10" ht="13.2">
      <c r="A156" s="50">
        <v>27884</v>
      </c>
      <c r="B156" s="51">
        <v>26</v>
      </c>
      <c r="C156" s="52">
        <v>265000020020</v>
      </c>
      <c r="D156" s="53">
        <v>7791763000903</v>
      </c>
      <c r="E156" s="54" t="s">
        <v>143</v>
      </c>
      <c r="F156" s="54" t="s">
        <v>172</v>
      </c>
      <c r="G156" s="49">
        <f t="shared" si="2"/>
        <v>66881.662299824282</v>
      </c>
      <c r="H156" s="74">
        <v>117343.8765050417</v>
      </c>
      <c r="J156" s="72"/>
    </row>
    <row r="157" spans="1:10" ht="13.2">
      <c r="A157" s="50">
        <v>27884</v>
      </c>
      <c r="B157" s="51">
        <v>26</v>
      </c>
      <c r="C157" s="52">
        <v>265002040100</v>
      </c>
      <c r="D157" s="53">
        <v>7791763000095</v>
      </c>
      <c r="E157" s="54" t="s">
        <v>143</v>
      </c>
      <c r="F157" s="54" t="s">
        <v>173</v>
      </c>
      <c r="G157" s="49">
        <f t="shared" si="2"/>
        <v>24995.85682941186</v>
      </c>
      <c r="H157" s="74">
        <v>43855.230807203108</v>
      </c>
      <c r="J157" s="72"/>
    </row>
    <row r="158" spans="1:10" ht="13.2">
      <c r="A158" s="50">
        <v>27884</v>
      </c>
      <c r="B158" s="51">
        <v>26</v>
      </c>
      <c r="C158" s="52">
        <v>265002040000</v>
      </c>
      <c r="D158" s="53">
        <v>7791763278845</v>
      </c>
      <c r="E158" s="54" t="s">
        <v>143</v>
      </c>
      <c r="F158" s="54" t="s">
        <v>174</v>
      </c>
      <c r="G158" s="49">
        <f t="shared" si="2"/>
        <v>21293.794936570644</v>
      </c>
      <c r="H158" s="74">
        <v>37359.963216213197</v>
      </c>
      <c r="J158" s="72"/>
    </row>
    <row r="159" spans="1:10" ht="13.2">
      <c r="A159" s="50">
        <v>58657</v>
      </c>
      <c r="B159" s="51">
        <v>26</v>
      </c>
      <c r="C159" s="52">
        <v>265000020022</v>
      </c>
      <c r="D159" s="53">
        <v>7791763338068</v>
      </c>
      <c r="E159" s="54" t="s">
        <v>143</v>
      </c>
      <c r="F159" s="54" t="s">
        <v>175</v>
      </c>
      <c r="G159" s="49">
        <f t="shared" si="2"/>
        <v>11438.356188260634</v>
      </c>
      <c r="H159" s="74">
        <v>20068.59593230328</v>
      </c>
      <c r="J159" s="72"/>
    </row>
    <row r="160" spans="1:10" ht="13.2">
      <c r="A160" s="50">
        <v>58657</v>
      </c>
      <c r="B160" s="51">
        <v>26</v>
      </c>
      <c r="C160" s="52">
        <v>265000020023</v>
      </c>
      <c r="D160" s="53">
        <v>7791763338075</v>
      </c>
      <c r="E160" s="54" t="s">
        <v>143</v>
      </c>
      <c r="F160" s="54" t="s">
        <v>176</v>
      </c>
      <c r="G160" s="49">
        <f t="shared" si="2"/>
        <v>21151.895234233634</v>
      </c>
      <c r="H160" s="74">
        <v>37111.000188462909</v>
      </c>
      <c r="J160" s="72"/>
    </row>
    <row r="161" spans="1:10" ht="13.2">
      <c r="A161" s="50">
        <v>32522</v>
      </c>
      <c r="B161" s="51">
        <v>26</v>
      </c>
      <c r="C161" s="52">
        <v>265000020015</v>
      </c>
      <c r="D161" s="53">
        <v>7791763001122</v>
      </c>
      <c r="E161" s="54" t="s">
        <v>143</v>
      </c>
      <c r="F161" s="54" t="s">
        <v>177</v>
      </c>
      <c r="G161" s="49">
        <f t="shared" si="2"/>
        <v>2344.7156905095467</v>
      </c>
      <c r="H161" s="74">
        <v>4113.8036789989992</v>
      </c>
      <c r="J161" s="72"/>
    </row>
    <row r="162" spans="1:10" ht="13.2">
      <c r="A162" s="50">
        <v>32522</v>
      </c>
      <c r="B162" s="51">
        <v>26</v>
      </c>
      <c r="C162" s="52">
        <v>265000020016</v>
      </c>
      <c r="D162" s="53">
        <v>7791763001146</v>
      </c>
      <c r="E162" s="54" t="s">
        <v>143</v>
      </c>
      <c r="F162" s="54" t="s">
        <v>178</v>
      </c>
      <c r="G162" s="49">
        <f t="shared" si="2"/>
        <v>3612.1635126880547</v>
      </c>
      <c r="H162" s="74">
        <v>6337.5408830111919</v>
      </c>
      <c r="J162" s="72"/>
    </row>
    <row r="163" spans="1:10" ht="13.2">
      <c r="A163" s="50">
        <v>24676</v>
      </c>
      <c r="B163" s="51">
        <v>26</v>
      </c>
      <c r="C163" s="52">
        <v>265002090000</v>
      </c>
      <c r="D163" s="53">
        <v>7791763001603</v>
      </c>
      <c r="E163" s="54" t="s">
        <v>143</v>
      </c>
      <c r="F163" s="54" t="s">
        <v>179</v>
      </c>
      <c r="G163" s="49">
        <f t="shared" si="2"/>
        <v>4860.6474655223365</v>
      </c>
      <c r="H163" s="74">
        <v>8528.0059782589396</v>
      </c>
      <c r="J163" s="72"/>
    </row>
    <row r="164" spans="1:10" ht="13.2">
      <c r="A164" s="50">
        <v>24821</v>
      </c>
      <c r="B164" s="51">
        <v>26</v>
      </c>
      <c r="C164" s="52">
        <v>265001000100</v>
      </c>
      <c r="D164" s="53">
        <v>7791763001849</v>
      </c>
      <c r="E164" s="54" t="s">
        <v>143</v>
      </c>
      <c r="F164" s="54" t="s">
        <v>180</v>
      </c>
      <c r="G164" s="49">
        <f t="shared" si="2"/>
        <v>3914.0849265367046</v>
      </c>
      <c r="H164" s="74">
        <v>6867.2620036086482</v>
      </c>
      <c r="J164" s="72"/>
    </row>
    <row r="165" spans="1:10" ht="13.2">
      <c r="A165" s="50">
        <v>24821</v>
      </c>
      <c r="B165" s="51">
        <v>26</v>
      </c>
      <c r="C165" s="52">
        <v>265000010004</v>
      </c>
      <c r="D165" s="53">
        <v>7791763001375</v>
      </c>
      <c r="E165" s="54" t="s">
        <v>143</v>
      </c>
      <c r="F165" s="54" t="s">
        <v>181</v>
      </c>
      <c r="G165" s="49">
        <f t="shared" si="2"/>
        <v>4155.6631556010188</v>
      </c>
      <c r="H165" s="74">
        <v>7291.1110065019866</v>
      </c>
      <c r="J165" s="72"/>
    </row>
    <row r="166" spans="1:10" ht="13.2">
      <c r="A166" s="50">
        <v>24821</v>
      </c>
      <c r="B166" s="51">
        <v>26</v>
      </c>
      <c r="C166" s="52">
        <v>265000010005</v>
      </c>
      <c r="D166" s="53">
        <v>7791763001382</v>
      </c>
      <c r="E166" s="54" t="s">
        <v>143</v>
      </c>
      <c r="F166" s="54" t="s">
        <v>182</v>
      </c>
      <c r="G166" s="49">
        <f t="shared" si="2"/>
        <v>4771.6416708419601</v>
      </c>
      <c r="H166" s="74">
        <v>8371.8453114922195</v>
      </c>
      <c r="J166" s="72"/>
    </row>
    <row r="167" spans="1:10" ht="13.2">
      <c r="A167" s="50">
        <v>54643</v>
      </c>
      <c r="B167" s="51">
        <v>26</v>
      </c>
      <c r="C167" s="52">
        <v>265001010100</v>
      </c>
      <c r="D167" s="53">
        <v>7791763337979</v>
      </c>
      <c r="E167" s="54" t="s">
        <v>143</v>
      </c>
      <c r="F167" s="54" t="s">
        <v>183</v>
      </c>
      <c r="G167" s="49">
        <f t="shared" si="2"/>
        <v>2835.5157826241984</v>
      </c>
      <c r="H167" s="74">
        <v>4974.9124406141564</v>
      </c>
      <c r="J167" s="72"/>
    </row>
    <row r="168" spans="1:10" ht="13.2">
      <c r="A168" s="50">
        <v>49257</v>
      </c>
      <c r="B168" s="51">
        <v>26</v>
      </c>
      <c r="C168" s="52">
        <v>265001010000</v>
      </c>
      <c r="D168" s="53">
        <v>7791763337825</v>
      </c>
      <c r="E168" s="54" t="s">
        <v>143</v>
      </c>
      <c r="F168" s="54" t="s">
        <v>184</v>
      </c>
      <c r="G168" s="49">
        <f t="shared" si="2"/>
        <v>3760.3462509766869</v>
      </c>
      <c r="H168" s="74">
        <v>6597.5274973385967</v>
      </c>
      <c r="J168" s="72"/>
    </row>
    <row r="169" spans="1:10" ht="13.2">
      <c r="A169" s="50">
        <v>25183</v>
      </c>
      <c r="B169" s="51">
        <v>26</v>
      </c>
      <c r="C169" s="52">
        <v>265001030001</v>
      </c>
      <c r="D169" s="53">
        <v>7791763337719</v>
      </c>
      <c r="E169" s="54" t="s">
        <v>143</v>
      </c>
      <c r="F169" s="54" t="s">
        <v>185</v>
      </c>
      <c r="G169" s="49">
        <f t="shared" si="2"/>
        <v>4628.6610345906947</v>
      </c>
      <c r="H169" s="74">
        <v>8120.985785189373</v>
      </c>
      <c r="J169" s="72"/>
    </row>
    <row r="170" spans="1:10" ht="13.2">
      <c r="A170" s="50">
        <v>25238</v>
      </c>
      <c r="B170" s="51">
        <v>26</v>
      </c>
      <c r="C170" s="52">
        <v>265001040000</v>
      </c>
      <c r="D170" s="53">
        <v>7791763337931</v>
      </c>
      <c r="E170" s="54" t="s">
        <v>143</v>
      </c>
      <c r="F170" s="54" t="s">
        <v>186</v>
      </c>
      <c r="G170" s="49">
        <f t="shared" si="2"/>
        <v>13633.003397295108</v>
      </c>
      <c r="H170" s="74">
        <v>23919.104460554267</v>
      </c>
      <c r="J170" s="72"/>
    </row>
    <row r="171" spans="1:10" ht="13.2">
      <c r="A171" s="50">
        <v>25261</v>
      </c>
      <c r="B171" s="51">
        <v>26</v>
      </c>
      <c r="C171" s="52">
        <v>265000010006</v>
      </c>
      <c r="D171" s="53">
        <v>7791763001450</v>
      </c>
      <c r="E171" s="54" t="s">
        <v>143</v>
      </c>
      <c r="F171" s="54" t="s">
        <v>187</v>
      </c>
      <c r="G171" s="49">
        <f t="shared" si="2"/>
        <v>1706.0774813195067</v>
      </c>
      <c r="H171" s="74">
        <v>2993.3129409750745</v>
      </c>
      <c r="J171" s="72"/>
    </row>
    <row r="172" spans="1:10" ht="13.2">
      <c r="A172" s="50">
        <v>25261</v>
      </c>
      <c r="B172" s="51">
        <v>26</v>
      </c>
      <c r="C172" s="52">
        <v>265000010007</v>
      </c>
      <c r="D172" s="53">
        <v>7791763001467</v>
      </c>
      <c r="E172" s="54" t="s">
        <v>143</v>
      </c>
      <c r="F172" s="54" t="s">
        <v>188</v>
      </c>
      <c r="G172" s="49">
        <f t="shared" si="2"/>
        <v>2052.9408611687732</v>
      </c>
      <c r="H172" s="74">
        <v>3601.8847409206128</v>
      </c>
      <c r="J172" s="72"/>
    </row>
    <row r="173" spans="1:10" ht="13.2">
      <c r="A173" s="50">
        <v>24716</v>
      </c>
      <c r="B173" s="51">
        <v>26</v>
      </c>
      <c r="C173" s="52">
        <v>265001090000</v>
      </c>
      <c r="D173" s="53">
        <v>7791763002105</v>
      </c>
      <c r="E173" s="54" t="s">
        <v>143</v>
      </c>
      <c r="F173" s="54" t="s">
        <v>189</v>
      </c>
      <c r="G173" s="49">
        <f t="shared" si="2"/>
        <v>2656.944004917294</v>
      </c>
      <c r="H173" s="74">
        <v>4661.6082566273926</v>
      </c>
      <c r="J173" s="72"/>
    </row>
    <row r="174" spans="1:10" ht="13.2">
      <c r="A174" s="50">
        <v>29918</v>
      </c>
      <c r="B174" s="51">
        <v>26</v>
      </c>
      <c r="C174" s="52">
        <v>265000010002</v>
      </c>
      <c r="D174" s="53">
        <v>7791763001306</v>
      </c>
      <c r="E174" s="54" t="s">
        <v>143</v>
      </c>
      <c r="F174" s="54" t="s">
        <v>190</v>
      </c>
      <c r="G174" s="49">
        <f t="shared" si="2"/>
        <v>16490.598547363126</v>
      </c>
      <c r="H174" s="74">
        <v>28932.755151348607</v>
      </c>
      <c r="J174" s="72"/>
    </row>
    <row r="175" spans="1:10" ht="13.2">
      <c r="A175" s="50">
        <v>29918</v>
      </c>
      <c r="B175" s="51">
        <v>26</v>
      </c>
      <c r="C175" s="52">
        <v>265000010003</v>
      </c>
      <c r="D175" s="53">
        <v>7791763001313</v>
      </c>
      <c r="E175" s="54" t="s">
        <v>143</v>
      </c>
      <c r="F175" s="54" t="s">
        <v>191</v>
      </c>
      <c r="G175" s="49">
        <f t="shared" si="2"/>
        <v>28271.379459309072</v>
      </c>
      <c r="H175" s="74">
        <v>49602.135261357762</v>
      </c>
      <c r="J175" s="72"/>
    </row>
    <row r="176" spans="1:10" ht="13.2">
      <c r="A176" s="50">
        <v>29918</v>
      </c>
      <c r="B176" s="51">
        <v>26</v>
      </c>
      <c r="C176" s="52">
        <v>265000010008</v>
      </c>
      <c r="D176" s="53">
        <v>7791763001399</v>
      </c>
      <c r="E176" s="54" t="s">
        <v>143</v>
      </c>
      <c r="F176" s="54" t="s">
        <v>192</v>
      </c>
      <c r="G176" s="49">
        <f t="shared" si="2"/>
        <v>4368.3315962171027</v>
      </c>
      <c r="H176" s="74">
        <v>7664.2377855629065</v>
      </c>
      <c r="J176" s="72"/>
    </row>
    <row r="177" spans="1:10" ht="13.2">
      <c r="A177" s="50">
        <v>29918</v>
      </c>
      <c r="B177" s="51">
        <v>26</v>
      </c>
      <c r="C177" s="52">
        <v>265000010009</v>
      </c>
      <c r="D177" s="53">
        <v>7791763001405</v>
      </c>
      <c r="E177" s="54" t="s">
        <v>143</v>
      </c>
      <c r="F177" s="54" t="s">
        <v>193</v>
      </c>
      <c r="G177" s="49">
        <f t="shared" si="2"/>
        <v>6471.8534048096626</v>
      </c>
      <c r="H177" s="74">
        <v>11354.866798738552</v>
      </c>
      <c r="J177" s="72"/>
    </row>
    <row r="178" spans="1:10" ht="13.2">
      <c r="A178" s="50">
        <v>29918</v>
      </c>
      <c r="B178" s="51">
        <v>26</v>
      </c>
      <c r="C178" s="52">
        <v>265000010016</v>
      </c>
      <c r="D178" s="53">
        <v>7791763002198</v>
      </c>
      <c r="E178" s="54" t="s">
        <v>143</v>
      </c>
      <c r="F178" s="54" t="s">
        <v>194</v>
      </c>
      <c r="G178" s="49">
        <f t="shared" si="2"/>
        <v>4509.9197696286083</v>
      </c>
      <c r="H178" s="74">
        <v>7912.6542358133929</v>
      </c>
      <c r="J178" s="72"/>
    </row>
    <row r="179" spans="1:10" ht="13.2">
      <c r="A179" s="50">
        <v>29918</v>
      </c>
      <c r="B179" s="51">
        <v>26</v>
      </c>
      <c r="C179" s="52">
        <v>265001100200</v>
      </c>
      <c r="D179" s="53">
        <v>7791763002259</v>
      </c>
      <c r="E179" s="54" t="s">
        <v>143</v>
      </c>
      <c r="F179" s="54" t="s">
        <v>195</v>
      </c>
      <c r="G179" s="49">
        <f t="shared" si="2"/>
        <v>5604.2217219152681</v>
      </c>
      <c r="H179" s="74">
        <v>9832.6070111003373</v>
      </c>
      <c r="J179" s="72"/>
    </row>
    <row r="180" spans="1:10" ht="13.2">
      <c r="A180" s="50">
        <v>29918</v>
      </c>
      <c r="B180" s="51">
        <v>26</v>
      </c>
      <c r="C180" s="52">
        <v>265000010015</v>
      </c>
      <c r="D180" s="53">
        <v>7791763001412</v>
      </c>
      <c r="E180" s="54" t="s">
        <v>143</v>
      </c>
      <c r="F180" s="54" t="s">
        <v>196</v>
      </c>
      <c r="G180" s="49">
        <f t="shared" si="2"/>
        <v>9342.5599803765926</v>
      </c>
      <c r="H180" s="74">
        <v>16391.521485570731</v>
      </c>
      <c r="J180" s="72"/>
    </row>
    <row r="181" spans="1:10" ht="13.2">
      <c r="A181" s="50">
        <v>24717</v>
      </c>
      <c r="B181" s="51">
        <v>26</v>
      </c>
      <c r="C181" s="52">
        <v>265001110002</v>
      </c>
      <c r="D181" s="53">
        <v>7791763337740</v>
      </c>
      <c r="E181" s="54" t="s">
        <v>143</v>
      </c>
      <c r="F181" s="54" t="s">
        <v>197</v>
      </c>
      <c r="G181" s="49">
        <f t="shared" si="2"/>
        <v>19073.13524946184</v>
      </c>
      <c r="H181" s="74">
        <v>33463.815795180795</v>
      </c>
      <c r="J181" s="72"/>
    </row>
    <row r="182" spans="1:10" ht="13.2">
      <c r="A182" s="50">
        <v>24717</v>
      </c>
      <c r="B182" s="51">
        <v>26</v>
      </c>
      <c r="C182" s="52">
        <v>265000010013</v>
      </c>
      <c r="D182" s="53">
        <v>7791763001504</v>
      </c>
      <c r="E182" s="54" t="s">
        <v>143</v>
      </c>
      <c r="F182" s="54" t="s">
        <v>198</v>
      </c>
      <c r="G182" s="49">
        <f t="shared" si="2"/>
        <v>6682.7383983596646</v>
      </c>
      <c r="H182" s="74">
        <v>11724.864519922032</v>
      </c>
      <c r="J182" s="72"/>
    </row>
    <row r="183" spans="1:10" ht="13.2">
      <c r="A183" s="50">
        <v>24717</v>
      </c>
      <c r="B183" s="51">
        <v>26</v>
      </c>
      <c r="C183" s="52">
        <v>265000010014</v>
      </c>
      <c r="D183" s="53">
        <v>7791763001511</v>
      </c>
      <c r="E183" s="54" t="s">
        <v>143</v>
      </c>
      <c r="F183" s="54" t="s">
        <v>199</v>
      </c>
      <c r="G183" s="49">
        <f t="shared" si="2"/>
        <v>11424.72225459047</v>
      </c>
      <c r="H183" s="74">
        <v>20044.675195678978</v>
      </c>
      <c r="J183" s="72"/>
    </row>
    <row r="184" spans="1:10" ht="13.2">
      <c r="A184" s="50">
        <v>24766</v>
      </c>
      <c r="B184" s="51">
        <v>26</v>
      </c>
      <c r="C184" s="52">
        <v>265001120000</v>
      </c>
      <c r="D184" s="53">
        <v>7791763337665</v>
      </c>
      <c r="E184" s="54" t="s">
        <v>143</v>
      </c>
      <c r="F184" s="54" t="s">
        <v>200</v>
      </c>
      <c r="G184" s="49">
        <f t="shared" si="2"/>
        <v>6195.2838461463461</v>
      </c>
      <c r="H184" s="74">
        <v>10869.625508063764</v>
      </c>
      <c r="J184" s="72"/>
    </row>
    <row r="185" spans="1:10" ht="13.2">
      <c r="A185" s="50">
        <v>24766</v>
      </c>
      <c r="B185" s="51">
        <v>26</v>
      </c>
      <c r="C185" s="52">
        <v>265001120001</v>
      </c>
      <c r="D185" s="53">
        <v>7791763337757</v>
      </c>
      <c r="E185" s="54" t="s">
        <v>143</v>
      </c>
      <c r="F185" s="54" t="s">
        <v>201</v>
      </c>
      <c r="G185" s="49">
        <f t="shared" si="2"/>
        <v>9820.3590160554413</v>
      </c>
      <c r="H185" s="74">
        <v>17229.819893669272</v>
      </c>
      <c r="J185" s="72"/>
    </row>
    <row r="186" spans="1:10" ht="13.2">
      <c r="A186" s="50">
        <v>24766</v>
      </c>
      <c r="B186" s="51">
        <v>26</v>
      </c>
      <c r="C186" s="52">
        <v>265001120200</v>
      </c>
      <c r="D186" s="53">
        <v>7791763337832</v>
      </c>
      <c r="E186" s="54" t="s">
        <v>143</v>
      </c>
      <c r="F186" s="54" t="s">
        <v>202</v>
      </c>
      <c r="G186" s="49">
        <f t="shared" si="2"/>
        <v>11961.933808481732</v>
      </c>
      <c r="H186" s="74">
        <v>20987.212866981197</v>
      </c>
      <c r="J186" s="72"/>
    </row>
    <row r="187" spans="1:10" ht="13.2">
      <c r="A187" s="50">
        <v>24766</v>
      </c>
      <c r="B187" s="51">
        <v>26</v>
      </c>
      <c r="C187" s="52">
        <v>265001120201</v>
      </c>
      <c r="D187" s="53">
        <v>7791763337849</v>
      </c>
      <c r="E187" s="54" t="s">
        <v>143</v>
      </c>
      <c r="F187" s="54" t="s">
        <v>203</v>
      </c>
      <c r="G187" s="49">
        <f t="shared" si="2"/>
        <v>20930.492800290431</v>
      </c>
      <c r="H187" s="74">
        <v>36722.549618109559</v>
      </c>
      <c r="J187" s="72"/>
    </row>
    <row r="188" spans="1:10" ht="13.2">
      <c r="A188" s="50">
        <v>24766</v>
      </c>
      <c r="B188" s="51">
        <v>26</v>
      </c>
      <c r="C188" s="52">
        <v>265001120100</v>
      </c>
      <c r="D188" s="53">
        <v>7791763337672</v>
      </c>
      <c r="E188" s="54" t="s">
        <v>143</v>
      </c>
      <c r="F188" s="54" t="s">
        <v>204</v>
      </c>
      <c r="G188" s="49">
        <f t="shared" si="2"/>
        <v>7715.8807312926328</v>
      </c>
      <c r="H188" s="74">
        <v>13537.512743052925</v>
      </c>
      <c r="J188" s="72"/>
    </row>
    <row r="189" spans="1:10" ht="13.2">
      <c r="A189" s="50">
        <v>24766</v>
      </c>
      <c r="B189" s="51">
        <v>26</v>
      </c>
      <c r="C189" s="52">
        <v>265001120101</v>
      </c>
      <c r="D189" s="53">
        <v>7791763337764</v>
      </c>
      <c r="E189" s="54" t="s">
        <v>143</v>
      </c>
      <c r="F189" s="54" t="s">
        <v>205</v>
      </c>
      <c r="G189" s="49">
        <f t="shared" si="2"/>
        <v>11595.914998869037</v>
      </c>
      <c r="H189" s="74">
        <v>20345.032865515725</v>
      </c>
      <c r="J189" s="72"/>
    </row>
    <row r="190" spans="1:10" ht="13.2">
      <c r="A190" s="50">
        <v>24766</v>
      </c>
      <c r="B190" s="51">
        <v>26</v>
      </c>
      <c r="C190" s="52">
        <v>265001120301</v>
      </c>
      <c r="D190" s="53">
        <v>7791763001528</v>
      </c>
      <c r="E190" s="54" t="s">
        <v>143</v>
      </c>
      <c r="F190" s="54" t="s">
        <v>206</v>
      </c>
      <c r="G190" s="49">
        <f t="shared" si="2"/>
        <v>4105.0482910093397</v>
      </c>
      <c r="H190" s="74">
        <v>7202.3072265758856</v>
      </c>
      <c r="J190" s="72"/>
    </row>
    <row r="191" spans="1:10" ht="13.2">
      <c r="A191" s="50">
        <v>0</v>
      </c>
      <c r="B191" s="51">
        <v>26</v>
      </c>
      <c r="C191" s="52">
        <v>265001130000</v>
      </c>
      <c r="D191" s="53">
        <v>7791763337917</v>
      </c>
      <c r="E191" s="54" t="s">
        <v>143</v>
      </c>
      <c r="F191" s="54" t="s">
        <v>207</v>
      </c>
      <c r="G191" s="49">
        <f t="shared" si="2"/>
        <v>2603.0406627310299</v>
      </c>
      <c r="H191" s="74">
        <v>4567.0348427615918</v>
      </c>
      <c r="J191" s="72"/>
    </row>
    <row r="192" spans="1:10" ht="13.2">
      <c r="A192" s="50">
        <v>0</v>
      </c>
      <c r="B192" s="51">
        <v>26</v>
      </c>
      <c r="C192" s="52">
        <v>265001130001</v>
      </c>
      <c r="D192" s="53">
        <v>7791763003058</v>
      </c>
      <c r="E192" s="54" t="s">
        <v>143</v>
      </c>
      <c r="F192" s="54" t="s">
        <v>208</v>
      </c>
      <c r="G192" s="49">
        <f t="shared" si="2"/>
        <v>4360.1512707777538</v>
      </c>
      <c r="H192" s="74">
        <v>7649.8854045795688</v>
      </c>
      <c r="J192" s="72"/>
    </row>
    <row r="193" spans="1:10" ht="13.2">
      <c r="A193" s="50">
        <v>28509</v>
      </c>
      <c r="B193" s="51">
        <v>26</v>
      </c>
      <c r="C193" s="52">
        <v>265001140000</v>
      </c>
      <c r="D193" s="53">
        <v>7791763003515</v>
      </c>
      <c r="E193" s="54" t="s">
        <v>143</v>
      </c>
      <c r="F193" s="54" t="s">
        <v>209</v>
      </c>
      <c r="G193" s="49">
        <f t="shared" si="2"/>
        <v>4994.0797578702222</v>
      </c>
      <c r="H193" s="74">
        <v>8762.1129351833042</v>
      </c>
      <c r="J193" s="72"/>
    </row>
    <row r="194" spans="1:10" ht="13.2">
      <c r="A194" s="50">
        <v>28509</v>
      </c>
      <c r="B194" s="51">
        <v>26</v>
      </c>
      <c r="C194" s="52">
        <v>265001140001</v>
      </c>
      <c r="D194" s="53">
        <v>7791763003492</v>
      </c>
      <c r="E194" s="54" t="s">
        <v>143</v>
      </c>
      <c r="F194" s="54" t="s">
        <v>210</v>
      </c>
      <c r="G194" s="49">
        <f t="shared" si="2"/>
        <v>9799.3446703409318</v>
      </c>
      <c r="H194" s="74">
        <v>17192.950224113163</v>
      </c>
      <c r="J194" s="72"/>
    </row>
    <row r="195" spans="1:10" ht="13.2">
      <c r="A195" s="50">
        <v>56582</v>
      </c>
      <c r="B195" s="51">
        <v>26</v>
      </c>
      <c r="C195" s="52">
        <v>265000010000</v>
      </c>
      <c r="D195" s="53">
        <v>7791763000859</v>
      </c>
      <c r="E195" s="54" t="s">
        <v>143</v>
      </c>
      <c r="F195" s="54" t="s">
        <v>211</v>
      </c>
      <c r="G195" s="49">
        <f t="shared" si="2"/>
        <v>4430.9630789927542</v>
      </c>
      <c r="H195" s="74">
        <v>7774.1247220927871</v>
      </c>
      <c r="J195" s="72"/>
    </row>
    <row r="196" spans="1:10" ht="13.2">
      <c r="A196" s="50">
        <v>56582</v>
      </c>
      <c r="B196" s="51">
        <v>26</v>
      </c>
      <c r="C196" s="52">
        <v>265000010001</v>
      </c>
      <c r="D196" s="53">
        <v>7791763000866</v>
      </c>
      <c r="E196" s="54" t="s">
        <v>143</v>
      </c>
      <c r="F196" s="54" t="s">
        <v>212</v>
      </c>
      <c r="G196" s="49">
        <f t="shared" si="2"/>
        <v>7415.2102921337018</v>
      </c>
      <c r="H196" s="74">
        <v>13009.986457548579</v>
      </c>
      <c r="J196" s="72"/>
    </row>
    <row r="197" spans="1:10" ht="13.2">
      <c r="A197" s="50">
        <v>25184</v>
      </c>
      <c r="B197" s="51">
        <v>26</v>
      </c>
      <c r="C197" s="52">
        <v>265001160000</v>
      </c>
      <c r="D197" s="53">
        <v>7791763002402</v>
      </c>
      <c r="E197" s="54" t="s">
        <v>143</v>
      </c>
      <c r="F197" s="54" t="s">
        <v>213</v>
      </c>
      <c r="G197" s="49">
        <f t="shared" si="2"/>
        <v>3850.8774186827964</v>
      </c>
      <c r="H197" s="74">
        <v>6756.3644310789659</v>
      </c>
      <c r="J197" s="72"/>
    </row>
    <row r="198" spans="1:10" ht="13.2">
      <c r="A198" s="50">
        <v>24720</v>
      </c>
      <c r="B198" s="51">
        <v>26</v>
      </c>
      <c r="C198" s="52">
        <v>265001170000</v>
      </c>
      <c r="D198" s="53">
        <v>7791763002501</v>
      </c>
      <c r="E198" s="54" t="s">
        <v>143</v>
      </c>
      <c r="F198" s="54" t="s">
        <v>214</v>
      </c>
      <c r="G198" s="49">
        <f t="shared" si="2"/>
        <v>4080.6304646638787</v>
      </c>
      <c r="H198" s="74">
        <v>7159.4661502527752</v>
      </c>
      <c r="J198" s="72"/>
    </row>
    <row r="199" spans="1:10" ht="13.2">
      <c r="A199" s="50">
        <v>24720</v>
      </c>
      <c r="B199" s="51">
        <v>26</v>
      </c>
      <c r="C199" s="52">
        <v>265000010010</v>
      </c>
      <c r="D199" s="53">
        <v>7791763001429</v>
      </c>
      <c r="E199" s="54" t="s">
        <v>143</v>
      </c>
      <c r="F199" s="54" t="s">
        <v>215</v>
      </c>
      <c r="G199" s="49">
        <f t="shared" si="2"/>
        <v>6841.0405012731453</v>
      </c>
      <c r="H199" s="74">
        <v>12002.605559483733</v>
      </c>
      <c r="J199" s="72"/>
    </row>
    <row r="200" spans="1:10" ht="13.2">
      <c r="A200" s="50">
        <v>25257</v>
      </c>
      <c r="B200" s="51">
        <v>26</v>
      </c>
      <c r="C200" s="52">
        <v>265000010011</v>
      </c>
      <c r="D200" s="53">
        <v>7791763001436</v>
      </c>
      <c r="E200" s="54" t="s">
        <v>143</v>
      </c>
      <c r="F200" s="54" t="s">
        <v>216</v>
      </c>
      <c r="G200" s="49">
        <f t="shared" si="2"/>
        <v>4889.6497118758562</v>
      </c>
      <c r="H200" s="74">
        <v>8578.8904194861898</v>
      </c>
      <c r="J200" s="72"/>
    </row>
    <row r="201" spans="1:10" ht="13.2">
      <c r="A201" s="50">
        <v>25257</v>
      </c>
      <c r="B201" s="51">
        <v>26</v>
      </c>
      <c r="C201" s="52">
        <v>265000010012</v>
      </c>
      <c r="D201" s="53">
        <v>7791763001443</v>
      </c>
      <c r="E201" s="54" t="s">
        <v>143</v>
      </c>
      <c r="F201" s="54" t="s">
        <v>217</v>
      </c>
      <c r="G201" s="49">
        <f t="shared" si="2"/>
        <v>7597.6652157627432</v>
      </c>
      <c r="H201" s="74">
        <v>13330.103621055732</v>
      </c>
      <c r="J201" s="72"/>
    </row>
    <row r="202" spans="1:10" ht="13.2">
      <c r="A202" s="50">
        <v>46357</v>
      </c>
      <c r="B202" s="51">
        <v>26</v>
      </c>
      <c r="C202" s="52">
        <v>265000020012</v>
      </c>
      <c r="D202" s="53">
        <v>7791763001139</v>
      </c>
      <c r="E202" s="54" t="s">
        <v>143</v>
      </c>
      <c r="F202" s="54" t="s">
        <v>218</v>
      </c>
      <c r="G202" s="49">
        <f t="shared" si="2"/>
        <v>23498.131143891507</v>
      </c>
      <c r="H202" s="74">
        <v>41227.471091957646</v>
      </c>
      <c r="J202" s="72"/>
    </row>
    <row r="203" spans="1:10" ht="13.2">
      <c r="A203" s="50">
        <v>55054</v>
      </c>
      <c r="B203" s="51">
        <v>26</v>
      </c>
      <c r="C203" s="52">
        <v>265010000000</v>
      </c>
      <c r="D203" s="53">
        <v>7791763333773</v>
      </c>
      <c r="E203" s="54" t="s">
        <v>143</v>
      </c>
      <c r="F203" s="54" t="s">
        <v>219</v>
      </c>
      <c r="G203" s="49">
        <f t="shared" si="2"/>
        <v>2957.7557815494797</v>
      </c>
      <c r="H203" s="74">
        <v>5189.382518728562</v>
      </c>
      <c r="J203" s="72"/>
    </row>
    <row r="204" spans="1:10" ht="13.2">
      <c r="A204" s="50">
        <v>55054</v>
      </c>
      <c r="B204" s="51">
        <v>26</v>
      </c>
      <c r="C204" s="52">
        <v>265010000001</v>
      </c>
      <c r="D204" s="53">
        <v>7791763337801</v>
      </c>
      <c r="E204" s="54" t="s">
        <v>143</v>
      </c>
      <c r="F204" s="54" t="s">
        <v>220</v>
      </c>
      <c r="G204" s="49">
        <f t="shared" si="2"/>
        <v>3848.6438322611966</v>
      </c>
      <c r="H204" s="74">
        <v>6752.4456037022692</v>
      </c>
      <c r="J204" s="72"/>
    </row>
    <row r="205" spans="1:10" ht="13.2">
      <c r="A205" s="50">
        <v>55054</v>
      </c>
      <c r="B205" s="51">
        <v>26</v>
      </c>
      <c r="C205" s="52">
        <v>265010010001</v>
      </c>
      <c r="D205" s="53">
        <v>7791763002747</v>
      </c>
      <c r="E205" s="54" t="s">
        <v>143</v>
      </c>
      <c r="F205" s="54" t="s">
        <v>221</v>
      </c>
      <c r="G205" s="49">
        <f t="shared" ref="G205:G214" si="3">+H205/1.7545</f>
        <v>4235.0298256739088</v>
      </c>
      <c r="H205" s="74">
        <v>7430.3598291448734</v>
      </c>
      <c r="J205" s="72"/>
    </row>
    <row r="206" spans="1:10" ht="13.2">
      <c r="A206" s="50">
        <v>55054</v>
      </c>
      <c r="B206" s="51">
        <v>26</v>
      </c>
      <c r="C206" s="52">
        <v>265010010000</v>
      </c>
      <c r="D206" s="53">
        <v>7791763002761</v>
      </c>
      <c r="E206" s="54" t="s">
        <v>143</v>
      </c>
      <c r="F206" s="54" t="s">
        <v>222</v>
      </c>
      <c r="G206" s="49">
        <f t="shared" si="3"/>
        <v>3824.0528513223394</v>
      </c>
      <c r="H206" s="74">
        <v>6709.3007276450444</v>
      </c>
      <c r="J206" s="72"/>
    </row>
    <row r="207" spans="1:10" ht="13.2">
      <c r="A207" s="50">
        <v>57312</v>
      </c>
      <c r="B207" s="51">
        <v>26</v>
      </c>
      <c r="C207" s="52">
        <v>265000020019</v>
      </c>
      <c r="D207" s="53">
        <v>7791763001320</v>
      </c>
      <c r="E207" s="54" t="s">
        <v>143</v>
      </c>
      <c r="F207" s="54" t="s">
        <v>223</v>
      </c>
      <c r="G207" s="49">
        <f t="shared" si="3"/>
        <v>12482.509908863156</v>
      </c>
      <c r="H207" s="74">
        <v>21900.563635100407</v>
      </c>
      <c r="J207" s="72"/>
    </row>
    <row r="208" spans="1:10" ht="13.2">
      <c r="A208" s="50">
        <v>57312</v>
      </c>
      <c r="B208" s="51">
        <v>26</v>
      </c>
      <c r="C208" s="52">
        <v>265000020021</v>
      </c>
      <c r="D208" s="53">
        <v>7791763338044</v>
      </c>
      <c r="E208" s="54" t="s">
        <v>143</v>
      </c>
      <c r="F208" s="54" t="s">
        <v>224</v>
      </c>
      <c r="G208" s="49">
        <f t="shared" si="3"/>
        <v>19029.107798695273</v>
      </c>
      <c r="H208" s="74">
        <v>33386.569632810853</v>
      </c>
      <c r="J208" s="72"/>
    </row>
    <row r="209" spans="1:10" ht="13.2">
      <c r="A209" s="50">
        <v>27882</v>
      </c>
      <c r="B209" s="51">
        <v>26</v>
      </c>
      <c r="C209" s="52">
        <v>265011010001</v>
      </c>
      <c r="D209" s="53">
        <v>7791763337696</v>
      </c>
      <c r="E209" s="54" t="s">
        <v>143</v>
      </c>
      <c r="F209" s="54" t="s">
        <v>225</v>
      </c>
      <c r="G209" s="49">
        <f t="shared" si="3"/>
        <v>12051.153959310044</v>
      </c>
      <c r="H209" s="74">
        <v>21143.749621609473</v>
      </c>
      <c r="J209" s="72"/>
    </row>
    <row r="210" spans="1:10" ht="13.2">
      <c r="A210" s="50">
        <v>27882</v>
      </c>
      <c r="B210" s="51">
        <v>26</v>
      </c>
      <c r="C210" s="52">
        <v>265011010000</v>
      </c>
      <c r="D210" s="53">
        <v>7791763337689</v>
      </c>
      <c r="E210" s="54" t="s">
        <v>143</v>
      </c>
      <c r="F210" s="54" t="s">
        <v>226</v>
      </c>
      <c r="G210" s="49">
        <f t="shared" si="3"/>
        <v>6874.1934412660376</v>
      </c>
      <c r="H210" s="74">
        <v>12060.772392701263</v>
      </c>
      <c r="J210" s="72"/>
    </row>
    <row r="211" spans="1:10" ht="13.2">
      <c r="A211" s="50">
        <v>59865</v>
      </c>
      <c r="B211" s="51">
        <v>26</v>
      </c>
      <c r="C211" s="52">
        <v>265101700000</v>
      </c>
      <c r="D211" s="53">
        <v>7791763338457</v>
      </c>
      <c r="E211" s="54" t="s">
        <v>227</v>
      </c>
      <c r="F211" s="54" t="s">
        <v>228</v>
      </c>
      <c r="G211" s="49">
        <f t="shared" si="3"/>
        <v>30814.612192073946</v>
      </c>
      <c r="H211" s="74">
        <v>54064.237090993738</v>
      </c>
      <c r="J211" s="72"/>
    </row>
    <row r="212" spans="1:10" ht="13.2">
      <c r="A212" s="50">
        <v>59865</v>
      </c>
      <c r="B212" s="51">
        <v>26</v>
      </c>
      <c r="C212" s="52">
        <v>265101700002</v>
      </c>
      <c r="D212" s="53">
        <v>7791763338501</v>
      </c>
      <c r="E212" s="54" t="s">
        <v>227</v>
      </c>
      <c r="F212" s="54" t="s">
        <v>229</v>
      </c>
      <c r="G212" s="49">
        <f t="shared" si="3"/>
        <v>61629.224384147892</v>
      </c>
      <c r="H212" s="74">
        <v>108128.47418198748</v>
      </c>
      <c r="J212" s="72"/>
    </row>
    <row r="213" spans="1:10" ht="13.2">
      <c r="A213" s="50">
        <v>59865</v>
      </c>
      <c r="B213" s="51">
        <v>26</v>
      </c>
      <c r="C213" s="52">
        <v>265101700001</v>
      </c>
      <c r="D213" s="53">
        <v>7791763338464</v>
      </c>
      <c r="E213" s="54" t="s">
        <v>227</v>
      </c>
      <c r="F213" s="54" t="s">
        <v>230</v>
      </c>
      <c r="G213" s="49">
        <f t="shared" si="3"/>
        <v>30814.612192073946</v>
      </c>
      <c r="H213" s="74">
        <v>54064.237090993738</v>
      </c>
      <c r="J213" s="72"/>
    </row>
    <row r="214" spans="1:10" ht="13.2">
      <c r="A214" s="61">
        <v>59865</v>
      </c>
      <c r="B214" s="62">
        <v>26</v>
      </c>
      <c r="C214" s="63">
        <v>265101700003</v>
      </c>
      <c r="D214" s="64">
        <v>7791763338518</v>
      </c>
      <c r="E214" s="65" t="s">
        <v>227</v>
      </c>
      <c r="F214" s="65" t="s">
        <v>231</v>
      </c>
      <c r="G214" s="49">
        <f t="shared" si="3"/>
        <v>62230.485109846901</v>
      </c>
      <c r="H214" s="75">
        <v>109183.38612522639</v>
      </c>
      <c r="J214" s="72"/>
    </row>
    <row r="215" spans="1:10" ht="13.2">
      <c r="A215" s="66">
        <v>33575</v>
      </c>
      <c r="B215" s="51">
        <v>26</v>
      </c>
      <c r="C215" s="52">
        <v>265200000002</v>
      </c>
      <c r="D215" s="53">
        <v>7793640232254</v>
      </c>
      <c r="E215" s="54" t="s">
        <v>232</v>
      </c>
      <c r="F215" s="54" t="s">
        <v>233</v>
      </c>
      <c r="G215" s="67">
        <f>+H215/1.7545*1.21</f>
        <v>2209.2651756062542</v>
      </c>
      <c r="H215" s="74">
        <v>3203.4345046290687</v>
      </c>
      <c r="J215" s="72"/>
    </row>
    <row r="216" spans="1:10" ht="13.2">
      <c r="A216" s="66">
        <v>33575</v>
      </c>
      <c r="B216" s="51">
        <v>26</v>
      </c>
      <c r="C216" s="52">
        <v>265200000003</v>
      </c>
      <c r="D216" s="53">
        <v>7793640232261</v>
      </c>
      <c r="E216" s="54" t="s">
        <v>232</v>
      </c>
      <c r="F216" s="54" t="s">
        <v>234</v>
      </c>
      <c r="G216" s="49">
        <f t="shared" ref="G216:G225" si="4">+H216/1.7545*1.21</f>
        <v>4823.5977904753927</v>
      </c>
      <c r="H216" s="74">
        <v>6994.2167961893192</v>
      </c>
      <c r="J216" s="72"/>
    </row>
    <row r="217" spans="1:10" ht="13.2">
      <c r="A217" s="66">
        <v>59782</v>
      </c>
      <c r="B217" s="53">
        <v>26</v>
      </c>
      <c r="C217" s="52">
        <v>265200000011</v>
      </c>
      <c r="D217" s="53">
        <v>7795320053593</v>
      </c>
      <c r="E217" s="54" t="s">
        <v>232</v>
      </c>
      <c r="F217" s="54" t="s">
        <v>235</v>
      </c>
      <c r="G217" s="49">
        <f t="shared" si="4"/>
        <v>77037.960652485432</v>
      </c>
      <c r="H217" s="74">
        <v>111705.04294610387</v>
      </c>
      <c r="J217" s="72"/>
    </row>
    <row r="218" spans="1:10" ht="13.2">
      <c r="A218" s="66">
        <v>59782</v>
      </c>
      <c r="B218" s="53">
        <v>26</v>
      </c>
      <c r="C218" s="52">
        <v>265200000012</v>
      </c>
      <c r="D218" s="53">
        <v>7795320053609</v>
      </c>
      <c r="E218" s="54" t="s">
        <v>232</v>
      </c>
      <c r="F218" s="54" t="s">
        <v>236</v>
      </c>
      <c r="G218" s="49">
        <f t="shared" si="4"/>
        <v>77037.960652485432</v>
      </c>
      <c r="H218" s="74">
        <v>111705.04294610387</v>
      </c>
      <c r="J218" s="72"/>
    </row>
    <row r="219" spans="1:10" ht="13.2">
      <c r="A219" s="66">
        <v>47193</v>
      </c>
      <c r="B219" s="51">
        <v>26</v>
      </c>
      <c r="C219" s="52">
        <v>265200000005</v>
      </c>
      <c r="D219" s="53">
        <v>7795320050431</v>
      </c>
      <c r="E219" s="54" t="s">
        <v>237</v>
      </c>
      <c r="F219" s="54" t="s">
        <v>238</v>
      </c>
      <c r="G219" s="49">
        <f t="shared" si="4"/>
        <v>4489.2186808909373</v>
      </c>
      <c r="H219" s="74">
        <v>6509.3670872918592</v>
      </c>
      <c r="J219" s="72"/>
    </row>
    <row r="220" spans="1:10" ht="13.2">
      <c r="A220" s="66">
        <v>55724</v>
      </c>
      <c r="B220" s="51">
        <v>26</v>
      </c>
      <c r="C220" s="52">
        <v>265200000006</v>
      </c>
      <c r="D220" s="53">
        <v>7795320051247</v>
      </c>
      <c r="E220" s="54" t="s">
        <v>237</v>
      </c>
      <c r="F220" s="54" t="s">
        <v>239</v>
      </c>
      <c r="G220" s="49">
        <f t="shared" si="4"/>
        <v>26165.699736438346</v>
      </c>
      <c r="H220" s="74">
        <v>37940.264617835601</v>
      </c>
      <c r="J220" s="72"/>
    </row>
    <row r="221" spans="1:10" ht="13.2">
      <c r="A221" s="66">
        <v>53902</v>
      </c>
      <c r="B221" s="51">
        <v>26</v>
      </c>
      <c r="C221" s="52">
        <v>265200000009</v>
      </c>
      <c r="D221" s="53">
        <v>7795320051100</v>
      </c>
      <c r="E221" s="54" t="s">
        <v>237</v>
      </c>
      <c r="F221" s="54" t="s">
        <v>240</v>
      </c>
      <c r="G221" s="49">
        <f t="shared" si="4"/>
        <v>28194.334169211364</v>
      </c>
      <c r="H221" s="74">
        <v>40881.784545356481</v>
      </c>
      <c r="J221" s="72"/>
    </row>
    <row r="222" spans="1:10" ht="13.2">
      <c r="A222" s="66">
        <v>49712</v>
      </c>
      <c r="B222" s="51">
        <v>26</v>
      </c>
      <c r="C222" s="52">
        <v>265200000007</v>
      </c>
      <c r="D222" s="53">
        <v>7795320050912</v>
      </c>
      <c r="E222" s="54" t="s">
        <v>237</v>
      </c>
      <c r="F222" s="54" t="s">
        <v>241</v>
      </c>
      <c r="G222" s="49">
        <f t="shared" si="4"/>
        <v>23210.857572644571</v>
      </c>
      <c r="H222" s="74">
        <v>33655.743480334626</v>
      </c>
      <c r="J222" s="72"/>
    </row>
    <row r="223" spans="1:10" ht="13.2">
      <c r="A223" s="66">
        <v>52893</v>
      </c>
      <c r="B223" s="51">
        <v>26</v>
      </c>
      <c r="C223" s="52">
        <v>265200000008</v>
      </c>
      <c r="D223" s="53">
        <v>7795320000504</v>
      </c>
      <c r="E223" s="54" t="s">
        <v>237</v>
      </c>
      <c r="F223" s="54" t="s">
        <v>242</v>
      </c>
      <c r="G223" s="49">
        <f t="shared" si="4"/>
        <v>25355.856893218308</v>
      </c>
      <c r="H223" s="74">
        <v>36765.992495166545</v>
      </c>
      <c r="J223" s="72"/>
    </row>
    <row r="224" spans="1:10" ht="13.2">
      <c r="A224" s="66">
        <v>43101</v>
      </c>
      <c r="B224" s="51">
        <v>26</v>
      </c>
      <c r="C224" s="52">
        <v>265200000004</v>
      </c>
      <c r="D224" s="53">
        <v>7795320010510</v>
      </c>
      <c r="E224" s="54" t="s">
        <v>237</v>
      </c>
      <c r="F224" s="54" t="s">
        <v>243</v>
      </c>
      <c r="G224" s="49">
        <f t="shared" si="4"/>
        <v>14653.972516944201</v>
      </c>
      <c r="H224" s="74">
        <v>21248.260149569091</v>
      </c>
      <c r="J224" s="72"/>
    </row>
    <row r="225" spans="1:10" ht="13.2">
      <c r="A225" s="68">
        <v>23837</v>
      </c>
      <c r="B225" s="62">
        <v>26</v>
      </c>
      <c r="C225" s="63">
        <v>265200000001</v>
      </c>
      <c r="D225" s="64">
        <v>7795320007718</v>
      </c>
      <c r="E225" s="65" t="s">
        <v>237</v>
      </c>
      <c r="F225" s="65" t="s">
        <v>244</v>
      </c>
      <c r="G225" s="69">
        <f t="shared" si="4"/>
        <v>22302.289694921845</v>
      </c>
      <c r="H225" s="75">
        <v>32338.320057636673</v>
      </c>
      <c r="J225" s="72"/>
    </row>
    <row r="226" spans="1:10">
      <c r="H226" s="72"/>
    </row>
    <row r="228" spans="1:10">
      <c r="H228" s="72"/>
      <c r="I228" s="72"/>
      <c r="J228" s="73"/>
    </row>
  </sheetData>
  <mergeCells count="2">
    <mergeCell ref="F2:G3"/>
    <mergeCell ref="G8:H8"/>
  </mergeCells>
  <dataValidations count="4">
    <dataValidation type="textLength" showInputMessage="1" showErrorMessage="1" error="POR FAVOR RESPETAR LÍMITE HASTA 30 CARACTERES" sqref="F79:F81">
      <formula1>1</formula1>
      <formula2>30</formula2>
    </dataValidation>
    <dataValidation type="textLength" operator="equal" allowBlank="1" showInputMessage="1" showErrorMessage="1" errorTitle="Código Erróneo" error="Los códigos deben tener 12 caracteres" sqref="C135">
      <formula1>12</formula1>
    </dataValidation>
    <dataValidation type="textLength" operator="lessThanOrEqual" showInputMessage="1" showErrorMessage="1" error="POR FAVOR RESPETAR LÍMITE HASTA 30 CARACTERES" sqref="F224">
      <formula1>30</formula1>
    </dataValidation>
    <dataValidation type="textLength" operator="lessThanOrEqual" showInputMessage="1" showErrorMessage="1" error="POR FAVOR RESPETAR LÍMITE HASTA 30 CARACTERES" sqref="F225">
      <formula1>34</formula1>
    </dataValidation>
  </dataValidations>
  <pageMargins left="0.47244094488188981" right="0.51181102362204722" top="0.39370078740157483" bottom="0.55118110236220474" header="0.31496062992125984" footer="0.15748031496062992"/>
  <pageSetup paperSize="9" scale="45" fitToHeight="15" orientation="portrait" r:id="rId1"/>
  <headerFooter>
    <oddFooter>&amp;C&amp;"Arial Narrow,Normal"&amp;10Página &amp;P&amp;R&amp;"Arial Narrow,Normal"&amp;9&amp;D  &amp;T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637F04A13DEB34CB36A63C6FFDCC047" ma:contentTypeVersion="10" ma:contentTypeDescription="Crear nuevo documento." ma:contentTypeScope="" ma:versionID="270d36906462d748fb8593fec874214a">
  <xsd:schema xmlns:xsd="http://www.w3.org/2001/XMLSchema" xmlns:xs="http://www.w3.org/2001/XMLSchema" xmlns:p="http://schemas.microsoft.com/office/2006/metadata/properties" xmlns:ns3="608f07cd-52cf-4250-81de-ee437831cda4" targetNamespace="http://schemas.microsoft.com/office/2006/metadata/properties" ma:root="true" ma:fieldsID="2b7b62bd5b154b162d0b558bcbcd8699" ns3:_="">
    <xsd:import namespace="608f07cd-52cf-4250-81de-ee437831cda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SearchProperties" minOccurs="0"/>
                <xsd:element ref="ns3:MediaServiceDateTaken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8f07cd-52cf-4250-81de-ee437831cda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ystemTags" ma:index="17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5FBF75A-BD70-421B-8CFF-A31E35BD8B2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08f07cd-52cf-4250-81de-ee437831cda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CD9B4B2-BFED-4A2A-AB18-79B52180BF7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3BDB027-3C0F-44CA-A071-6A5278FA4D29}">
  <ds:schemaRefs>
    <ds:schemaRef ds:uri="http://schemas.microsoft.com/office/2006/metadata/properties"/>
    <ds:schemaRef ds:uri="http://schemas.microsoft.com/office/infopath/2007/PartnerControls"/>
    <ds:schemaRef ds:uri="http://schemas.microsoft.com/office/2006/documentManagement/types"/>
    <ds:schemaRef ds:uri="http://www.w3.org/XML/1998/namespace"/>
    <ds:schemaRef ds:uri="608f07cd-52cf-4250-81de-ee437831cda4"/>
    <ds:schemaRef ds:uri="http://schemas.openxmlformats.org/package/2006/metadata/core-properties"/>
    <ds:schemaRef ds:uri="http://purl.org/dc/dcmitype/"/>
    <ds:schemaRef ds:uri="http://purl.org/dc/terms/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L338</vt:lpstr>
      <vt:lpstr>'L338'!Títulos_a_imprimir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von Alvensleben</dc:creator>
  <cp:lastModifiedBy>Sandro Bruno</cp:lastModifiedBy>
  <dcterms:created xsi:type="dcterms:W3CDTF">2024-11-04T22:07:45Z</dcterms:created>
  <dcterms:modified xsi:type="dcterms:W3CDTF">2024-12-20T15:38:14Z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0x010100A637F04A13DEB34CB36A63C6FFDCC047</vt:lpwstr>
  </property>
</Properties>
</file>