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OPERADOR\Desktop\PROYECTO DIGITALIZACION\digitalizacion_distriapp\backend\pruebas csv\Rofina\MaxVision\"/>
    </mc:Choice>
  </mc:AlternateContent>
  <xr:revisionPtr revIDLastSave="0" documentId="13_ncr:1_{14150A87-0B87-4D34-B13F-5917550590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 de precio MaxVision" sheetId="1" r:id="rId1"/>
  </sheets>
  <externalReferences>
    <externalReference r:id="rId2"/>
    <externalReference r:id="rId3"/>
  </externalReferences>
  <definedNames>
    <definedName name="___287">#REF!</definedName>
    <definedName name="__1_287">#REF!</definedName>
    <definedName name="__287">#REF!</definedName>
    <definedName name="_1_287">#REF!</definedName>
    <definedName name="_287">#REF!</definedName>
    <definedName name="_7_287">#REF!</definedName>
    <definedName name="_xlnm._FilterDatabase" localSheetId="0" hidden="1">'Lista de precio MaxVision'!$E$1:$E$38</definedName>
    <definedName name="Año_Presup">[1]Cover!$B$3</definedName>
    <definedName name="Area">[1]Cover!$B$5</definedName>
    <definedName name="_xlnm.Print_Area" localSheetId="0">'Lista de precio MaxVision'!$A$1:$H$39</definedName>
    <definedName name="Bonifica">#REF!</definedName>
    <definedName name="bonifica1">#REF!</definedName>
    <definedName name="conmargenes">#REF!</definedName>
    <definedName name="ctivaincrem">#REF!</definedName>
    <definedName name="IMPRE_LISTA_PRECIO">#REF!</definedName>
    <definedName name="LIS">[2]Insti!$A$7:$G$613</definedName>
    <definedName name="lista">#REF!</definedName>
    <definedName name="ListaOrig">#REF!</definedName>
    <definedName name="LISTAS">#REF!,#REF!,#REF!,#REF!,#REF!,#REF!,#REF!,#REF!</definedName>
    <definedName name="ListaSup">#REF!</definedName>
    <definedName name="ListaSuper">#REF!</definedName>
    <definedName name="listasuperm">#REF!</definedName>
    <definedName name="Listrans">#REF!</definedName>
    <definedName name="Listrans1">#REF!</definedName>
    <definedName name="LMK_Sup">#REF!</definedName>
    <definedName name="LSup_Kg">#REF!</definedName>
    <definedName name="LSup_Un">#REF!</definedName>
    <definedName name="msjsd">#REF!</definedName>
    <definedName name="NUEVAIMP">#REF!,#REF!,#REF!,#REF!,#REF!,#REF!,#REF!,#REF!,#REF!,#REF!</definedName>
    <definedName name="Porcentajeincrem">#REF!</definedName>
    <definedName name="_xlnm.Print_Titles" localSheetId="0">'Lista de precio MaxVision'!$1:$1</definedName>
    <definedName name="TOR">#REF!</definedName>
    <definedName name="TORCU">[2]Insti!$A$7:$G$613</definedName>
    <definedName name="TRANSFERIR">#REF!</definedName>
  </definedNames>
  <calcPr calcId="181029"/>
</workbook>
</file>

<file path=xl/calcChain.xml><?xml version="1.0" encoding="utf-8"?>
<calcChain xmlns="http://schemas.openxmlformats.org/spreadsheetml/2006/main">
  <c r="I55" i="1" l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3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</calcChain>
</file>

<file path=xl/sharedStrings.xml><?xml version="1.0" encoding="utf-8"?>
<sst xmlns="http://schemas.openxmlformats.org/spreadsheetml/2006/main" count="161" uniqueCount="109">
  <si>
    <t xml:space="preserve">EAN 13 </t>
  </si>
  <si>
    <t>Envase</t>
  </si>
  <si>
    <t>ANTILERG</t>
  </si>
  <si>
    <t>BRIT</t>
  </si>
  <si>
    <t>CIPOS 0.1%</t>
  </si>
  <si>
    <t>COOL TEARS</t>
  </si>
  <si>
    <t>DIABO</t>
  </si>
  <si>
    <t>FENAC</t>
  </si>
  <si>
    <t>GLAUCOSTAT</t>
  </si>
  <si>
    <t>GLAUCOSTAT T</t>
  </si>
  <si>
    <t>LOTEVIS</t>
  </si>
  <si>
    <t>LOTEVIS T</t>
  </si>
  <si>
    <t>LUMICLAR</t>
  </si>
  <si>
    <t>OPTILAC</t>
  </si>
  <si>
    <t>PRESS OUT T</t>
  </si>
  <si>
    <t>440004786201</t>
  </si>
  <si>
    <t>Solución Oftálmica Estéril</t>
  </si>
  <si>
    <t>Comprimidos Ranurados</t>
  </si>
  <si>
    <t>Principio Activo</t>
  </si>
  <si>
    <t>Ketotifeno 0,05%</t>
  </si>
  <si>
    <t>Brimonidina 0,2% + Timolol 0,5%</t>
  </si>
  <si>
    <t>Ciclosporina 0,1%</t>
  </si>
  <si>
    <t>HPMC 0,3%</t>
  </si>
  <si>
    <t>Acetazolamida 250 mg</t>
  </si>
  <si>
    <t>Latanoprost 0,005%</t>
  </si>
  <si>
    <t>Latanoprost 0,005% +Timolol 0,5%</t>
  </si>
  <si>
    <t>Carteolol 2%</t>
  </si>
  <si>
    <t>Loteprednol 0,5%</t>
  </si>
  <si>
    <t>Loteprednol 0,5% + Tobramicina 0,3%</t>
  </si>
  <si>
    <t>Inosina 0,1%</t>
  </si>
  <si>
    <t>Oximetazolina 0,025%</t>
  </si>
  <si>
    <t>Condroitín Sulfato 3% + Aprotinina 1,68 UI</t>
  </si>
  <si>
    <t>Dorzolamida 2% + Timolol 0,5%</t>
  </si>
  <si>
    <t>Frasco por 10 ml</t>
  </si>
  <si>
    <t>Frasco por 5 ml</t>
  </si>
  <si>
    <t>Frasco por  5 ml</t>
  </si>
  <si>
    <t>Frasco por 20 ml</t>
  </si>
  <si>
    <t>Envase por 50 com. ranurados</t>
  </si>
  <si>
    <t>Suspensión Oftálmica Estéril</t>
  </si>
  <si>
    <t>Frasco por 2,5 ml</t>
  </si>
  <si>
    <t>GLAUTEOLOL 2%</t>
  </si>
  <si>
    <t>Travoprost 0,004%</t>
  </si>
  <si>
    <t>Frasco por 3 ml</t>
  </si>
  <si>
    <t>Dexametasona 21 sodio fostato 0,1%</t>
  </si>
  <si>
    <t>Código Rofina</t>
  </si>
  <si>
    <t>Código Laboratorio</t>
  </si>
  <si>
    <t>N° de Certificado</t>
  </si>
  <si>
    <t>Bromfenac 0,09%</t>
  </si>
  <si>
    <t>Polisorbato 80  1%  - Glicerina 1%</t>
  </si>
  <si>
    <t>Azitromicina 1%</t>
  </si>
  <si>
    <t>Ciprofloxacina 3 mg  + Dexametasona 1 mg</t>
  </si>
  <si>
    <t>COOL GEL</t>
  </si>
  <si>
    <t>Carbomer 0,2%</t>
  </si>
  <si>
    <t>Gel Oftálmico Estéril</t>
  </si>
  <si>
    <t>Pomo por 10 gramos</t>
  </si>
  <si>
    <t>Olopatadina 0,2%</t>
  </si>
  <si>
    <t>Ungüento Oftálmico Estéril</t>
  </si>
  <si>
    <t>Pomo por 3,5 gramos</t>
  </si>
  <si>
    <t>FLOMOX</t>
  </si>
  <si>
    <t>Moxifloxacina 0,5%</t>
  </si>
  <si>
    <t>POLEX susp.</t>
  </si>
  <si>
    <t>POLEX ung.</t>
  </si>
  <si>
    <t>Frasco x 120 ml</t>
  </si>
  <si>
    <t>Frasco x 240 ml</t>
  </si>
  <si>
    <t>Frasco x 360 ml</t>
  </si>
  <si>
    <t>Frasco x 15 ml</t>
  </si>
  <si>
    <t>Frasco x 35 ml</t>
  </si>
  <si>
    <t>2174-4</t>
  </si>
  <si>
    <t>2174-5</t>
  </si>
  <si>
    <t>2174-1</t>
  </si>
  <si>
    <t>2174-2</t>
  </si>
  <si>
    <t>2174-3</t>
  </si>
  <si>
    <t>2174-6</t>
  </si>
  <si>
    <t>-</t>
  </si>
  <si>
    <t>Carboximetilcelulosa 0,6%</t>
  </si>
  <si>
    <t>Hialuronato de Sodio 0,15%</t>
  </si>
  <si>
    <t>Spray limpiador de anteojos</t>
  </si>
  <si>
    <t>Poloxámero 407</t>
  </si>
  <si>
    <t xml:space="preserve">Cloruro de sodio </t>
  </si>
  <si>
    <t>UNIFRESH MULTIPROPÓSITO x 120 ml</t>
  </si>
  <si>
    <t>UNIFRESH MULTIPROPÓSITO x 240 ml</t>
  </si>
  <si>
    <t>UNIFRESH MULTIPROPÓSITO x 360 ml</t>
  </si>
  <si>
    <t>UNIFRESH LÁGRIMA ARTIFICIAL x 15 ml</t>
  </si>
  <si>
    <t>UNIFRESH LUBRICANTE x 15 ml</t>
  </si>
  <si>
    <t>UNIFRESH SOLUCIÓN SALINA x 360 ml</t>
  </si>
  <si>
    <t>UNIFRESH SPRAY LIMPIADOR DE ANTEOJOS x 35 ml</t>
  </si>
  <si>
    <t xml:space="preserve">Solución </t>
  </si>
  <si>
    <t>Solución Estéril</t>
  </si>
  <si>
    <t>Frasco por 6 ml</t>
  </si>
  <si>
    <t>Pomo por 5 gramos</t>
  </si>
  <si>
    <t>Ganciclovir 0,15%</t>
  </si>
  <si>
    <t>Loteprednol Etabonato 0,2%</t>
  </si>
  <si>
    <t>ALKET</t>
  </si>
  <si>
    <t>BRIXIA</t>
  </si>
  <si>
    <t>NEAGEL</t>
  </si>
  <si>
    <t>TALOF</t>
  </si>
  <si>
    <t>ALOSOL</t>
  </si>
  <si>
    <t>GLAUCOPROST</t>
  </si>
  <si>
    <t>LUSIC</t>
  </si>
  <si>
    <t>SEDESTEROL</t>
  </si>
  <si>
    <t>VISAG</t>
  </si>
  <si>
    <t>Epinastina HCL 0,05%</t>
  </si>
  <si>
    <t>Azelastina HCL 0,05%</t>
  </si>
  <si>
    <t>MUXIN</t>
  </si>
  <si>
    <t>Rebamipida 2%</t>
  </si>
  <si>
    <t>TIMALERG 2,5 ML</t>
  </si>
  <si>
    <t>descripcion</t>
  </si>
  <si>
    <t>presentacion</t>
  </si>
  <si>
    <t>Presentaciónedwerwer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</si>
</sst>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-* #,##0.00\ _$_-;\-* #,##0.00\ _$_-;_-* &quot;-&quot;??\ _$_-;_-@_-"/>
    <numFmt numFmtId="166" formatCode="#,##0_ ;\-#,##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9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1D7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0" borderId="0"/>
    <xf numFmtId="165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1" applyAlignment="1">
      <alignment vertical="center"/>
    </xf>
    <xf numFmtId="0" fontId="7" fillId="0" borderId="0" xfId="1" applyFont="1" applyAlignment="1">
      <alignment vertical="center"/>
    </xf>
    <xf numFmtId="1" fontId="4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vertical="center"/>
    </xf>
    <xf numFmtId="0" fontId="4" fillId="0" borderId="0" xfId="1" applyFont="1" applyAlignment="1">
      <alignment horizontal="center" vertical="center"/>
    </xf>
    <xf numFmtId="1" fontId="4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2" fontId="1" fillId="0" borderId="0" xfId="1" applyNumberFormat="1" applyAlignment="1">
      <alignment horizontal="center" vertical="center"/>
    </xf>
    <xf numFmtId="0" fontId="4" fillId="0" borderId="0" xfId="1" applyFont="1" applyAlignment="1">
      <alignment vertical="center"/>
    </xf>
    <xf numFmtId="0" fontId="1" fillId="0" borderId="0" xfId="1" applyAlignment="1">
      <alignment horizontal="center" vertical="center"/>
    </xf>
    <xf numFmtId="1" fontId="4" fillId="2" borderId="1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vertical="center"/>
    </xf>
    <xf numFmtId="166" fontId="4" fillId="2" borderId="1" xfId="3" applyNumberFormat="1" applyFont="1" applyFill="1" applyBorder="1" applyAlignment="1">
      <alignment horizontal="center" vertical="center"/>
    </xf>
    <xf numFmtId="166" fontId="4" fillId="0" borderId="1" xfId="3" applyNumberFormat="1" applyFont="1" applyFill="1" applyBorder="1" applyAlignment="1">
      <alignment horizontal="center" vertical="center"/>
    </xf>
    <xf numFmtId="1" fontId="4" fillId="4" borderId="1" xfId="1" applyNumberFormat="1" applyFont="1" applyFill="1" applyBorder="1" applyAlignment="1">
      <alignment horizontal="center" vertical="center"/>
    </xf>
    <xf numFmtId="166" fontId="4" fillId="5" borderId="1" xfId="3" applyNumberFormat="1" applyFont="1" applyFill="1" applyBorder="1" applyAlignment="1">
      <alignment horizontal="center" vertical="center"/>
    </xf>
    <xf numFmtId="1" fontId="4" fillId="5" borderId="1" xfId="1" applyNumberFormat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left" vertical="center"/>
    </xf>
    <xf numFmtId="0" fontId="4" fillId="5" borderId="1" xfId="1" applyFont="1" applyFill="1" applyBorder="1" applyAlignment="1">
      <alignment vertical="center"/>
    </xf>
    <xf numFmtId="0" fontId="8" fillId="3" borderId="1" xfId="1" applyFont="1" applyFill="1" applyBorder="1" applyAlignment="1">
      <alignment horizontal="center" vertical="center" wrapText="1"/>
    </xf>
    <xf numFmtId="0" fontId="6" fillId="6" borderId="1" xfId="1" applyFont="1" applyFill="1" applyBorder="1" applyAlignment="1">
      <alignment horizontal="left" vertical="center"/>
    </xf>
    <xf numFmtId="166" fontId="6" fillId="6" borderId="1" xfId="3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vertical="center"/>
    </xf>
    <xf numFmtId="10" fontId="1" fillId="0" borderId="0" xfId="4" applyNumberFormat="1" applyFont="1" applyAlignment="1">
      <alignment vertical="center"/>
    </xf>
  </cellXfs>
  <cellStyles count="5">
    <cellStyle name="Millares" xfId="3" builtinId="3"/>
    <cellStyle name="Millares 2" xfId="2" xr:uid="{00000000-0005-0000-0000-000001000000}"/>
    <cellStyle name="Normal" xfId="0" builtinId="0"/>
    <cellStyle name="Normal 2" xfId="1" xr:uid="{00000000-0005-0000-0000-000003000000}"/>
    <cellStyle name="Porcentaje" xfId="4" builtinId="5"/>
  </cellStyles>
  <dxfs count="0"/>
  <tableStyles count="0" defaultTableStyle="TableStyleMedium2" defaultPivotStyle="PivotStyleLight16"/>
  <colors>
    <mruColors>
      <color rgb="FFF1D7FD"/>
      <color rgb="FFE1B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panessi/AppData/Local/Microsoft/Windows/Temporary%20Internet%20Files/Content.Outlook/CFYCXNLE/Users/jserna/Desktop/JS/Controller/201311_Precios_Analisis_Aumentos/140115__FARMA_ANALISIS_PRIC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LISTA%20PRECIO%20T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lta"/>
      <sheetName val="Supuestos"/>
      <sheetName val="Propuesta"/>
      <sheetName val="Dermato"/>
      <sheetName val="SNC"/>
      <sheetName val="Otros"/>
      <sheetName val="Productos"/>
      <sheetName val="Simulador"/>
      <sheetName val="Cover"/>
      <sheetName val="Resumen"/>
      <sheetName val="Sheet1"/>
      <sheetName val="Share"/>
      <sheetName val="Cash_Flow"/>
      <sheetName val="Gastos_Mktg"/>
      <sheetName val="Muestras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>
        <row r="3">
          <cell r="B3" t="str">
            <v>Presupuesto 2013</v>
          </cell>
        </row>
        <row r="5">
          <cell r="B5" t="str">
            <v>Unidad FARMA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genes"/>
      <sheetName val="Envases"/>
      <sheetName val="Conces"/>
      <sheetName val="Super"/>
      <sheetName val="Vip"/>
      <sheetName val="Directa"/>
      <sheetName val="Insti"/>
      <sheetName val="Precio"/>
      <sheetName val="Bonif"/>
      <sheetName val="L MK Sup"/>
      <sheetName val="Supermercados"/>
      <sheetName val="VALORIZA (2)"/>
      <sheetName val="21-9-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L55"/>
  <sheetViews>
    <sheetView showGridLines="0" tabSelected="1" topLeftCell="C40" zoomScaleNormal="100" workbookViewId="0">
      <selection activeCell="C55" sqref="A55:XFD55"/>
    </sheetView>
  </sheetViews>
  <sheetFormatPr baseColWidth="10" defaultColWidth="11.42578125" defaultRowHeight="12.75" x14ac:dyDescent="0.25"/>
  <cols>
    <col min="1" max="1" width="11.140625" style="11" bestFit="1" customWidth="1"/>
    <col min="2" max="2" width="11.5703125" style="11" bestFit="1" customWidth="1"/>
    <col min="3" max="3" width="11.28515625" style="11" bestFit="1" customWidth="1"/>
    <col min="4" max="4" width="12.28515625" style="1" bestFit="1" customWidth="1"/>
    <col min="5" max="5" width="42" style="1" bestFit="1" customWidth="1"/>
    <col min="6" max="6" width="31.85546875" style="10" bestFit="1" customWidth="1"/>
    <col min="7" max="7" width="21.28515625" style="10" bestFit="1" customWidth="1"/>
    <col min="8" max="8" width="22.5703125" style="10" bestFit="1" customWidth="1"/>
    <col min="9" max="9" width="46.140625" style="1" customWidth="1"/>
    <col min="10" max="16384" width="11.42578125" style="1"/>
  </cols>
  <sheetData>
    <row r="1" spans="1:11" s="2" customFormat="1" ht="33.75" customHeight="1" x14ac:dyDescent="0.25">
      <c r="A1" s="22" t="s">
        <v>46</v>
      </c>
      <c r="B1" s="22" t="s">
        <v>45</v>
      </c>
      <c r="C1" s="22" t="s">
        <v>44</v>
      </c>
      <c r="D1" s="22" t="s">
        <v>0</v>
      </c>
      <c r="E1" s="22" t="s">
        <v>106</v>
      </c>
      <c r="F1" s="22" t="s">
        <v>18</v>
      </c>
      <c r="G1" s="22" t="s">
        <v>108</v>
      </c>
      <c r="H1" s="22" t="s">
        <v>1</v>
      </c>
      <c r="I1" s="2" t="s">
        <v>107</v>
      </c>
    </row>
    <row r="2" spans="1:11" ht="19.5" customHeight="1" x14ac:dyDescent="0.25">
      <c r="A2" s="16">
        <v>52151</v>
      </c>
      <c r="B2" s="3">
        <v>4721901</v>
      </c>
      <c r="C2" s="3">
        <v>440004721901</v>
      </c>
      <c r="D2" s="3">
        <v>7795368054729</v>
      </c>
      <c r="E2" s="4" t="s">
        <v>92</v>
      </c>
      <c r="F2" s="5" t="s">
        <v>101</v>
      </c>
      <c r="G2" s="5" t="s">
        <v>16</v>
      </c>
      <c r="H2" s="5" t="s">
        <v>35</v>
      </c>
      <c r="I2" s="2" t="str">
        <f>CONCATENATE(G2," ",H2)</f>
        <v>Solución Oftálmica Estéril Frasco por  5 ml</v>
      </c>
      <c r="J2" s="27"/>
      <c r="K2" s="27"/>
    </row>
    <row r="3" spans="1:11" ht="19.5" customHeight="1" x14ac:dyDescent="0.25">
      <c r="A3" s="15">
        <v>54279</v>
      </c>
      <c r="B3" s="12">
        <v>4752602</v>
      </c>
      <c r="C3" s="12">
        <v>440004752602</v>
      </c>
      <c r="D3" s="12">
        <v>7795368055290</v>
      </c>
      <c r="E3" s="13" t="s">
        <v>96</v>
      </c>
      <c r="F3" s="14" t="s">
        <v>30</v>
      </c>
      <c r="G3" s="14" t="s">
        <v>16</v>
      </c>
      <c r="H3" s="14" t="s">
        <v>33</v>
      </c>
      <c r="I3" s="2" t="str">
        <f t="shared" ref="I3:I38" si="0">CONCATENATE(G3," ",H3)</f>
        <v>Solución Oftálmica Estéril Frasco por 10 ml</v>
      </c>
      <c r="J3" s="27"/>
      <c r="K3" s="27"/>
    </row>
    <row r="4" spans="1:11" ht="19.5" customHeight="1" x14ac:dyDescent="0.25">
      <c r="A4" s="16">
        <v>47788</v>
      </c>
      <c r="B4" s="3">
        <v>4735601</v>
      </c>
      <c r="C4" s="3">
        <v>440004735601</v>
      </c>
      <c r="D4" s="17">
        <v>7798137190260</v>
      </c>
      <c r="E4" s="4" t="s">
        <v>2</v>
      </c>
      <c r="F4" s="5" t="s">
        <v>19</v>
      </c>
      <c r="G4" s="5" t="s">
        <v>16</v>
      </c>
      <c r="H4" s="5" t="s">
        <v>33</v>
      </c>
      <c r="I4" s="2" t="str">
        <f t="shared" si="0"/>
        <v>Solución Oftálmica Estéril Frasco por 10 ml</v>
      </c>
      <c r="J4" s="27"/>
      <c r="K4" s="27"/>
    </row>
    <row r="5" spans="1:11" ht="19.5" customHeight="1" x14ac:dyDescent="0.25">
      <c r="A5" s="15">
        <v>55926</v>
      </c>
      <c r="B5" s="12">
        <v>4781101</v>
      </c>
      <c r="C5" s="12">
        <v>440004781101</v>
      </c>
      <c r="D5" s="17">
        <v>7798137190093</v>
      </c>
      <c r="E5" s="13" t="s">
        <v>3</v>
      </c>
      <c r="F5" s="14" t="s">
        <v>20</v>
      </c>
      <c r="G5" s="14" t="s">
        <v>16</v>
      </c>
      <c r="H5" s="14" t="s">
        <v>34</v>
      </c>
      <c r="I5" s="2" t="str">
        <f t="shared" si="0"/>
        <v>Solución Oftálmica Estéril Frasco por 5 ml</v>
      </c>
      <c r="J5" s="27"/>
      <c r="K5" s="27"/>
    </row>
    <row r="6" spans="1:11" ht="19.5" customHeight="1" x14ac:dyDescent="0.25">
      <c r="A6" s="16">
        <v>48317</v>
      </c>
      <c r="B6" s="3">
        <v>4707201</v>
      </c>
      <c r="C6" s="3">
        <v>440004707201</v>
      </c>
      <c r="D6" s="3">
        <v>7795368001532</v>
      </c>
      <c r="E6" s="4" t="s">
        <v>93</v>
      </c>
      <c r="F6" s="5" t="s">
        <v>102</v>
      </c>
      <c r="G6" s="5" t="s">
        <v>16</v>
      </c>
      <c r="H6" s="5" t="s">
        <v>88</v>
      </c>
      <c r="I6" s="2" t="str">
        <f t="shared" si="0"/>
        <v>Solución Oftálmica Estéril Frasco por 6 ml</v>
      </c>
      <c r="J6" s="27"/>
      <c r="K6" s="27"/>
    </row>
    <row r="7" spans="1:11" ht="19.5" customHeight="1" x14ac:dyDescent="0.25">
      <c r="A7" s="15">
        <v>56693</v>
      </c>
      <c r="B7" s="12">
        <v>4715802</v>
      </c>
      <c r="C7" s="12">
        <v>440004715802</v>
      </c>
      <c r="D7" s="17">
        <v>7798137190253</v>
      </c>
      <c r="E7" s="13" t="s">
        <v>4</v>
      </c>
      <c r="F7" s="14" t="s">
        <v>21</v>
      </c>
      <c r="G7" s="14" t="s">
        <v>16</v>
      </c>
      <c r="H7" s="14" t="s">
        <v>35</v>
      </c>
      <c r="I7" s="2" t="str">
        <f t="shared" si="0"/>
        <v>Solución Oftálmica Estéril Frasco por  5 ml</v>
      </c>
      <c r="J7" s="27"/>
      <c r="K7" s="27"/>
    </row>
    <row r="8" spans="1:11" ht="19.5" customHeight="1" x14ac:dyDescent="0.25">
      <c r="A8" s="16">
        <v>55335</v>
      </c>
      <c r="B8" s="3">
        <v>4710701</v>
      </c>
      <c r="C8" s="3">
        <v>440004710701</v>
      </c>
      <c r="D8" s="17">
        <v>7798137190109</v>
      </c>
      <c r="E8" s="4" t="s">
        <v>51</v>
      </c>
      <c r="F8" s="5" t="s">
        <v>52</v>
      </c>
      <c r="G8" s="5" t="s">
        <v>53</v>
      </c>
      <c r="H8" s="5" t="s">
        <v>54</v>
      </c>
      <c r="I8" s="2" t="str">
        <f t="shared" si="0"/>
        <v>Gel Oftálmico Estéril Pomo por 10 gramos</v>
      </c>
      <c r="J8" s="27"/>
      <c r="K8" s="27"/>
    </row>
    <row r="9" spans="1:11" ht="19.5" customHeight="1" x14ac:dyDescent="0.25">
      <c r="A9" s="15">
        <v>47650</v>
      </c>
      <c r="B9" s="12">
        <v>4732601</v>
      </c>
      <c r="C9" s="12">
        <v>440004732601</v>
      </c>
      <c r="D9" s="17">
        <v>7798137190307</v>
      </c>
      <c r="E9" s="13" t="s">
        <v>5</v>
      </c>
      <c r="F9" s="14" t="s">
        <v>22</v>
      </c>
      <c r="G9" s="14" t="s">
        <v>16</v>
      </c>
      <c r="H9" s="14" t="s">
        <v>36</v>
      </c>
      <c r="I9" s="2" t="str">
        <f t="shared" si="0"/>
        <v>Solución Oftálmica Estéril Frasco por 20 ml</v>
      </c>
      <c r="J9" s="27"/>
      <c r="K9" s="27"/>
    </row>
    <row r="10" spans="1:11" ht="19.5" customHeight="1" x14ac:dyDescent="0.25">
      <c r="A10" s="16">
        <v>45161</v>
      </c>
      <c r="B10" s="3">
        <v>4702201</v>
      </c>
      <c r="C10" s="3">
        <v>440004702201</v>
      </c>
      <c r="D10" s="17">
        <v>7798137190246</v>
      </c>
      <c r="E10" s="4" t="s">
        <v>6</v>
      </c>
      <c r="F10" s="5" t="s">
        <v>23</v>
      </c>
      <c r="G10" s="5" t="s">
        <v>17</v>
      </c>
      <c r="H10" s="5" t="s">
        <v>37</v>
      </c>
      <c r="I10" s="2" t="str">
        <f t="shared" si="0"/>
        <v>Comprimidos Ranurados Envase por 50 com. ranurados</v>
      </c>
      <c r="J10" s="27"/>
      <c r="K10" s="27"/>
    </row>
    <row r="11" spans="1:11" ht="19.5" customHeight="1" x14ac:dyDescent="0.25">
      <c r="A11" s="15">
        <v>55554</v>
      </c>
      <c r="B11" s="12">
        <v>4708701</v>
      </c>
      <c r="C11" s="12">
        <v>440004708701</v>
      </c>
      <c r="D11" s="17">
        <v>7798137190185</v>
      </c>
      <c r="E11" s="13" t="s">
        <v>7</v>
      </c>
      <c r="F11" s="14" t="s">
        <v>47</v>
      </c>
      <c r="G11" s="14" t="s">
        <v>16</v>
      </c>
      <c r="H11" s="14" t="s">
        <v>34</v>
      </c>
      <c r="I11" s="2" t="str">
        <f t="shared" si="0"/>
        <v>Solución Oftálmica Estéril Frasco por 5 ml</v>
      </c>
      <c r="J11" s="27"/>
      <c r="K11" s="27"/>
    </row>
    <row r="12" spans="1:11" ht="19.5" customHeight="1" x14ac:dyDescent="0.25">
      <c r="A12" s="16">
        <v>55434</v>
      </c>
      <c r="B12" s="3">
        <v>4747601</v>
      </c>
      <c r="C12" s="3">
        <v>440004747601</v>
      </c>
      <c r="D12" s="17">
        <v>7798137190123</v>
      </c>
      <c r="E12" s="4" t="s">
        <v>58</v>
      </c>
      <c r="F12" s="5" t="s">
        <v>59</v>
      </c>
      <c r="G12" s="5" t="s">
        <v>16</v>
      </c>
      <c r="H12" s="5" t="s">
        <v>34</v>
      </c>
      <c r="I12" s="2" t="str">
        <f t="shared" si="0"/>
        <v>Solución Oftálmica Estéril Frasco por 5 ml</v>
      </c>
      <c r="J12" s="27"/>
      <c r="K12" s="27"/>
    </row>
    <row r="13" spans="1:11" ht="19.5" customHeight="1" x14ac:dyDescent="0.25">
      <c r="A13" s="15">
        <v>50663</v>
      </c>
      <c r="B13" s="12">
        <v>4764401</v>
      </c>
      <c r="C13" s="12">
        <v>440004764401</v>
      </c>
      <c r="D13" s="12">
        <v>7795368002270</v>
      </c>
      <c r="E13" s="13" t="s">
        <v>97</v>
      </c>
      <c r="F13" s="14" t="s">
        <v>41</v>
      </c>
      <c r="G13" s="14" t="s">
        <v>16</v>
      </c>
      <c r="H13" s="14" t="s">
        <v>42</v>
      </c>
      <c r="I13" s="2" t="str">
        <f t="shared" si="0"/>
        <v>Solución Oftálmica Estéril Frasco por 3 ml</v>
      </c>
      <c r="J13" s="27"/>
      <c r="K13" s="27"/>
    </row>
    <row r="14" spans="1:11" ht="19.5" customHeight="1" x14ac:dyDescent="0.25">
      <c r="A14" s="16">
        <v>48467</v>
      </c>
      <c r="B14" s="3">
        <v>4738101</v>
      </c>
      <c r="C14" s="3">
        <v>440004738101</v>
      </c>
      <c r="D14" s="17">
        <v>7798137190222</v>
      </c>
      <c r="E14" s="4" t="s">
        <v>8</v>
      </c>
      <c r="F14" s="5" t="s">
        <v>24</v>
      </c>
      <c r="G14" s="5" t="s">
        <v>16</v>
      </c>
      <c r="H14" s="5" t="s">
        <v>39</v>
      </c>
      <c r="I14" s="2" t="str">
        <f t="shared" si="0"/>
        <v>Solución Oftálmica Estéril Frasco por 2,5 ml</v>
      </c>
      <c r="J14" s="27"/>
      <c r="K14" s="27"/>
    </row>
    <row r="15" spans="1:11" ht="19.5" customHeight="1" x14ac:dyDescent="0.25">
      <c r="A15" s="15">
        <v>51765</v>
      </c>
      <c r="B15" s="12">
        <v>4774901</v>
      </c>
      <c r="C15" s="12">
        <v>440004774901</v>
      </c>
      <c r="D15" s="17">
        <v>7798137190215</v>
      </c>
      <c r="E15" s="13" t="s">
        <v>9</v>
      </c>
      <c r="F15" s="14" t="s">
        <v>25</v>
      </c>
      <c r="G15" s="14" t="s">
        <v>16</v>
      </c>
      <c r="H15" s="14" t="s">
        <v>39</v>
      </c>
      <c r="I15" s="2" t="str">
        <f t="shared" si="0"/>
        <v>Solución Oftálmica Estéril Frasco por 2,5 ml</v>
      </c>
      <c r="J15" s="27"/>
      <c r="K15" s="27"/>
    </row>
    <row r="16" spans="1:11" ht="19.5" customHeight="1" x14ac:dyDescent="0.25">
      <c r="A16" s="16">
        <v>42976</v>
      </c>
      <c r="B16" s="3">
        <v>4710801</v>
      </c>
      <c r="C16" s="3">
        <v>440004710801</v>
      </c>
      <c r="D16" s="17">
        <v>7798137190178</v>
      </c>
      <c r="E16" s="4" t="s">
        <v>40</v>
      </c>
      <c r="F16" s="5" t="s">
        <v>26</v>
      </c>
      <c r="G16" s="5" t="s">
        <v>16</v>
      </c>
      <c r="H16" s="5" t="s">
        <v>34</v>
      </c>
      <c r="I16" s="2" t="str">
        <f t="shared" si="0"/>
        <v>Solución Oftálmica Estéril Frasco por 5 ml</v>
      </c>
      <c r="J16" s="27"/>
      <c r="K16" s="27"/>
    </row>
    <row r="17" spans="1:12" ht="19.5" customHeight="1" x14ac:dyDescent="0.25">
      <c r="A17" s="15">
        <v>56854</v>
      </c>
      <c r="B17" s="12">
        <v>4728901</v>
      </c>
      <c r="C17" s="12">
        <v>440004728901</v>
      </c>
      <c r="D17" s="17">
        <v>7798137190239</v>
      </c>
      <c r="E17" s="13" t="s">
        <v>10</v>
      </c>
      <c r="F17" s="14" t="s">
        <v>27</v>
      </c>
      <c r="G17" s="14" t="s">
        <v>38</v>
      </c>
      <c r="H17" s="14" t="s">
        <v>34</v>
      </c>
      <c r="I17" s="2" t="str">
        <f t="shared" si="0"/>
        <v>Suspensión Oftálmica Estéril Frasco por 5 ml</v>
      </c>
      <c r="J17" s="27"/>
      <c r="K17" s="27"/>
    </row>
    <row r="18" spans="1:12" ht="19.5" customHeight="1" x14ac:dyDescent="0.25">
      <c r="A18" s="16">
        <v>56803</v>
      </c>
      <c r="B18" s="3">
        <v>4786201</v>
      </c>
      <c r="C18" s="3" t="s">
        <v>15</v>
      </c>
      <c r="D18" s="17">
        <v>7798137190192</v>
      </c>
      <c r="E18" s="4" t="s">
        <v>11</v>
      </c>
      <c r="F18" s="5" t="s">
        <v>28</v>
      </c>
      <c r="G18" s="5" t="s">
        <v>38</v>
      </c>
      <c r="H18" s="5" t="s">
        <v>34</v>
      </c>
      <c r="I18" s="2" t="str">
        <f t="shared" si="0"/>
        <v>Suspensión Oftálmica Estéril Frasco por 5 ml</v>
      </c>
      <c r="J18" s="27"/>
      <c r="K18" s="27"/>
    </row>
    <row r="19" spans="1:12" ht="19.5" customHeight="1" x14ac:dyDescent="0.25">
      <c r="A19" s="15">
        <v>43780</v>
      </c>
      <c r="B19" s="12">
        <v>4737001</v>
      </c>
      <c r="C19" s="12">
        <v>440004737001</v>
      </c>
      <c r="D19" s="17">
        <v>7798137190277</v>
      </c>
      <c r="E19" s="13" t="s">
        <v>12</v>
      </c>
      <c r="F19" s="14" t="s">
        <v>29</v>
      </c>
      <c r="G19" s="14" t="s">
        <v>16</v>
      </c>
      <c r="H19" s="14" t="s">
        <v>33</v>
      </c>
      <c r="I19" s="2" t="str">
        <f t="shared" si="0"/>
        <v>Solución Oftálmica Estéril Frasco por 10 ml</v>
      </c>
      <c r="J19" s="27"/>
      <c r="K19" s="27"/>
    </row>
    <row r="20" spans="1:12" ht="19.5" customHeight="1" x14ac:dyDescent="0.25">
      <c r="A20" s="16">
        <v>56123</v>
      </c>
      <c r="B20" s="3">
        <v>4780801</v>
      </c>
      <c r="C20" s="3">
        <v>440004780801</v>
      </c>
      <c r="D20" s="3">
        <v>7795368000511</v>
      </c>
      <c r="E20" s="4" t="s">
        <v>98</v>
      </c>
      <c r="F20" s="5" t="s">
        <v>48</v>
      </c>
      <c r="G20" s="5" t="s">
        <v>16</v>
      </c>
      <c r="H20" s="5" t="s">
        <v>33</v>
      </c>
      <c r="I20" s="2" t="str">
        <f t="shared" si="0"/>
        <v>Solución Oftálmica Estéril Frasco por 10 ml</v>
      </c>
      <c r="J20" s="27"/>
      <c r="K20" s="27"/>
    </row>
    <row r="21" spans="1:12" ht="19.5" customHeight="1" x14ac:dyDescent="0.25">
      <c r="A21" s="15">
        <v>57681</v>
      </c>
      <c r="B21" s="12">
        <v>4758001</v>
      </c>
      <c r="C21" s="12">
        <v>440004758001</v>
      </c>
      <c r="D21" s="12">
        <v>7798137190314</v>
      </c>
      <c r="E21" s="13" t="s">
        <v>103</v>
      </c>
      <c r="F21" s="14" t="s">
        <v>104</v>
      </c>
      <c r="G21" s="14" t="s">
        <v>38</v>
      </c>
      <c r="H21" s="14" t="s">
        <v>34</v>
      </c>
      <c r="I21" s="2" t="str">
        <f t="shared" si="0"/>
        <v>Suspensión Oftálmica Estéril Frasco por 5 ml</v>
      </c>
      <c r="J21" s="27"/>
      <c r="K21" s="27"/>
    </row>
    <row r="22" spans="1:12" ht="19.5" customHeight="1" x14ac:dyDescent="0.25">
      <c r="A22" s="16">
        <v>53268</v>
      </c>
      <c r="B22" s="3">
        <v>4728101</v>
      </c>
      <c r="C22" s="3">
        <v>440004728101</v>
      </c>
      <c r="D22" s="3">
        <v>7795368055085</v>
      </c>
      <c r="E22" s="4" t="s">
        <v>94</v>
      </c>
      <c r="F22" s="5" t="s">
        <v>90</v>
      </c>
      <c r="G22" s="5" t="s">
        <v>53</v>
      </c>
      <c r="H22" s="5" t="s">
        <v>89</v>
      </c>
      <c r="I22" s="2" t="str">
        <f t="shared" si="0"/>
        <v>Gel Oftálmico Estéril Pomo por 5 gramos</v>
      </c>
      <c r="J22" s="27"/>
      <c r="K22" s="27"/>
    </row>
    <row r="23" spans="1:12" ht="19.5" customHeight="1" x14ac:dyDescent="0.25">
      <c r="A23" s="15">
        <v>43766</v>
      </c>
      <c r="B23" s="12">
        <v>4718601</v>
      </c>
      <c r="C23" s="12">
        <v>440004718601</v>
      </c>
      <c r="D23" s="12">
        <v>7791763000316</v>
      </c>
      <c r="E23" s="13" t="s">
        <v>13</v>
      </c>
      <c r="F23" s="14" t="s">
        <v>31</v>
      </c>
      <c r="G23" s="14" t="s">
        <v>16</v>
      </c>
      <c r="H23" s="14" t="s">
        <v>33</v>
      </c>
      <c r="I23" s="2" t="str">
        <f t="shared" si="0"/>
        <v>Solución Oftálmica Estéril Frasco por 10 ml</v>
      </c>
      <c r="J23" s="27"/>
      <c r="K23" s="27"/>
    </row>
    <row r="24" spans="1:12" ht="19.5" customHeight="1" x14ac:dyDescent="0.25">
      <c r="A24" s="16">
        <v>56029</v>
      </c>
      <c r="B24" s="3">
        <v>4776101</v>
      </c>
      <c r="C24" s="3">
        <v>440004776101</v>
      </c>
      <c r="D24" s="17">
        <v>7798137190079</v>
      </c>
      <c r="E24" s="4" t="s">
        <v>60</v>
      </c>
      <c r="F24" s="5" t="s">
        <v>50</v>
      </c>
      <c r="G24" s="5" t="s">
        <v>38</v>
      </c>
      <c r="H24" s="5" t="s">
        <v>34</v>
      </c>
      <c r="I24" s="2" t="str">
        <f t="shared" si="0"/>
        <v>Suspensión Oftálmica Estéril Frasco por 5 ml</v>
      </c>
      <c r="J24" s="27"/>
      <c r="K24" s="27"/>
    </row>
    <row r="25" spans="1:12" ht="19.5" customHeight="1" x14ac:dyDescent="0.25">
      <c r="A25" s="15">
        <v>56029</v>
      </c>
      <c r="B25" s="12">
        <v>4776102</v>
      </c>
      <c r="C25" s="12">
        <v>440004776102</v>
      </c>
      <c r="D25" s="17">
        <v>7798137190086</v>
      </c>
      <c r="E25" s="13" t="s">
        <v>61</v>
      </c>
      <c r="F25" s="14" t="s">
        <v>50</v>
      </c>
      <c r="G25" s="14" t="s">
        <v>56</v>
      </c>
      <c r="H25" s="14" t="s">
        <v>57</v>
      </c>
      <c r="I25" s="2" t="str">
        <f t="shared" si="0"/>
        <v>Ungüento Oftálmico Estéril Pomo por 3,5 gramos</v>
      </c>
      <c r="J25" s="27"/>
      <c r="K25" s="27"/>
    </row>
    <row r="26" spans="1:12" ht="19.5" customHeight="1" x14ac:dyDescent="0.25">
      <c r="A26" s="16">
        <v>48613</v>
      </c>
      <c r="B26" s="3">
        <v>4774001</v>
      </c>
      <c r="C26" s="3">
        <v>440004774001</v>
      </c>
      <c r="D26" s="17">
        <v>7798137190208</v>
      </c>
      <c r="E26" s="4" t="s">
        <v>14</v>
      </c>
      <c r="F26" s="5" t="s">
        <v>32</v>
      </c>
      <c r="G26" s="5" t="s">
        <v>16</v>
      </c>
      <c r="H26" s="5" t="s">
        <v>34</v>
      </c>
      <c r="I26" s="2" t="str">
        <f t="shared" si="0"/>
        <v>Solución Oftálmica Estéril Frasco por 5 ml</v>
      </c>
      <c r="J26" s="27"/>
      <c r="K26" s="27"/>
    </row>
    <row r="27" spans="1:12" ht="19.5" customHeight="1" x14ac:dyDescent="0.25">
      <c r="A27" s="15">
        <v>42340</v>
      </c>
      <c r="B27" s="12">
        <v>4718801</v>
      </c>
      <c r="C27" s="12">
        <v>440004718801</v>
      </c>
      <c r="D27" s="12">
        <v>7795368000603</v>
      </c>
      <c r="E27" s="13" t="s">
        <v>99</v>
      </c>
      <c r="F27" s="14" t="s">
        <v>43</v>
      </c>
      <c r="G27" s="14" t="s">
        <v>16</v>
      </c>
      <c r="H27" s="14" t="s">
        <v>34</v>
      </c>
      <c r="I27" s="2" t="str">
        <f t="shared" si="0"/>
        <v>Solución Oftálmica Estéril Frasco por 5 ml</v>
      </c>
      <c r="J27" s="27"/>
      <c r="K27" s="27"/>
    </row>
    <row r="28" spans="1:12" ht="19.5" customHeight="1" x14ac:dyDescent="0.25">
      <c r="A28" s="16">
        <v>48630</v>
      </c>
      <c r="B28" s="3">
        <v>4728902</v>
      </c>
      <c r="C28" s="3">
        <v>440004728902</v>
      </c>
      <c r="D28" s="3">
        <v>7795368000313</v>
      </c>
      <c r="E28" s="4" t="s">
        <v>95</v>
      </c>
      <c r="F28" s="5" t="s">
        <v>91</v>
      </c>
      <c r="G28" s="5" t="s">
        <v>38</v>
      </c>
      <c r="H28" s="5" t="s">
        <v>35</v>
      </c>
      <c r="I28" s="2" t="str">
        <f t="shared" si="0"/>
        <v>Suspensión Oftálmica Estéril Frasco por  5 ml</v>
      </c>
      <c r="J28" s="27"/>
      <c r="K28" s="27"/>
    </row>
    <row r="29" spans="1:12" ht="19.5" customHeight="1" x14ac:dyDescent="0.25">
      <c r="A29" s="24">
        <v>56572</v>
      </c>
      <c r="B29" s="25">
        <v>4751802</v>
      </c>
      <c r="C29" s="25">
        <v>440004751802</v>
      </c>
      <c r="D29" s="25">
        <v>7798137190369</v>
      </c>
      <c r="E29" s="23" t="s">
        <v>105</v>
      </c>
      <c r="F29" s="26" t="s">
        <v>55</v>
      </c>
      <c r="G29" s="26" t="s">
        <v>16</v>
      </c>
      <c r="H29" s="26" t="s">
        <v>39</v>
      </c>
      <c r="I29" s="2" t="str">
        <f t="shared" si="0"/>
        <v>Solución Oftálmica Estéril Frasco por 2,5 ml</v>
      </c>
      <c r="J29" s="27"/>
      <c r="K29" s="27"/>
    </row>
    <row r="30" spans="1:12" ht="19.5" customHeight="1" x14ac:dyDescent="0.25">
      <c r="A30" s="16">
        <v>54394</v>
      </c>
      <c r="B30" s="3">
        <v>4707501</v>
      </c>
      <c r="C30" s="3">
        <v>440004707501</v>
      </c>
      <c r="D30" s="3">
        <v>7795368055306</v>
      </c>
      <c r="E30" s="4" t="s">
        <v>100</v>
      </c>
      <c r="F30" s="5" t="s">
        <v>49</v>
      </c>
      <c r="G30" s="5" t="s">
        <v>16</v>
      </c>
      <c r="H30" s="5" t="s">
        <v>39</v>
      </c>
      <c r="I30" s="2" t="str">
        <f t="shared" si="0"/>
        <v>Solución Oftálmica Estéril Frasco por 2,5 ml</v>
      </c>
      <c r="J30" s="27"/>
      <c r="K30" s="27"/>
    </row>
    <row r="31" spans="1:12" ht="12.75" customHeight="1" x14ac:dyDescent="0.25">
      <c r="B31" s="6"/>
      <c r="C31" s="7"/>
      <c r="D31" s="7"/>
      <c r="E31" s="8"/>
      <c r="F31" s="8"/>
      <c r="G31" s="8"/>
      <c r="H31" s="8"/>
      <c r="I31" s="2" t="str">
        <f t="shared" si="0"/>
        <v xml:space="preserve"> </v>
      </c>
      <c r="J31" s="9"/>
      <c r="K31" s="9"/>
      <c r="L31" s="9"/>
    </row>
    <row r="32" spans="1:12" ht="19.5" customHeight="1" x14ac:dyDescent="0.25">
      <c r="A32" s="16" t="s">
        <v>69</v>
      </c>
      <c r="B32" s="3">
        <v>4758101</v>
      </c>
      <c r="C32" s="3">
        <v>440004758101</v>
      </c>
      <c r="D32" s="3">
        <v>7798195031192</v>
      </c>
      <c r="E32" s="4" t="s">
        <v>79</v>
      </c>
      <c r="F32" s="5" t="s">
        <v>77</v>
      </c>
      <c r="G32" s="5" t="s">
        <v>87</v>
      </c>
      <c r="H32" s="5" t="s">
        <v>62</v>
      </c>
      <c r="I32" s="2" t="str">
        <f t="shared" si="0"/>
        <v>Solución Estéril Frasco x 120 ml</v>
      </c>
      <c r="J32" s="27"/>
      <c r="K32" s="27"/>
    </row>
    <row r="33" spans="1:11" ht="19.5" customHeight="1" x14ac:dyDescent="0.25">
      <c r="A33" s="18" t="s">
        <v>70</v>
      </c>
      <c r="B33" s="19">
        <v>4758102</v>
      </c>
      <c r="C33" s="19">
        <v>440004758102</v>
      </c>
      <c r="D33" s="19">
        <v>7798195031208</v>
      </c>
      <c r="E33" s="20" t="s">
        <v>80</v>
      </c>
      <c r="F33" s="21" t="s">
        <v>77</v>
      </c>
      <c r="G33" s="21" t="s">
        <v>87</v>
      </c>
      <c r="H33" s="21" t="s">
        <v>63</v>
      </c>
      <c r="I33" s="2" t="str">
        <f t="shared" si="0"/>
        <v>Solución Estéril Frasco x 240 ml</v>
      </c>
      <c r="J33" s="27"/>
      <c r="K33" s="27"/>
    </row>
    <row r="34" spans="1:11" ht="19.5" customHeight="1" x14ac:dyDescent="0.25">
      <c r="A34" s="16" t="s">
        <v>71</v>
      </c>
      <c r="B34" s="3">
        <v>4758103</v>
      </c>
      <c r="C34" s="3">
        <v>440004758103</v>
      </c>
      <c r="D34" s="3">
        <v>7798195031215</v>
      </c>
      <c r="E34" s="4" t="s">
        <v>81</v>
      </c>
      <c r="F34" s="5" t="s">
        <v>77</v>
      </c>
      <c r="G34" s="5" t="s">
        <v>87</v>
      </c>
      <c r="H34" s="5" t="s">
        <v>64</v>
      </c>
      <c r="I34" s="2" t="str">
        <f t="shared" si="0"/>
        <v>Solución Estéril Frasco x 360 ml</v>
      </c>
      <c r="J34" s="27"/>
      <c r="K34" s="27"/>
    </row>
    <row r="35" spans="1:11" ht="19.5" customHeight="1" x14ac:dyDescent="0.25">
      <c r="A35" s="18" t="s">
        <v>67</v>
      </c>
      <c r="B35" s="19">
        <v>4710201</v>
      </c>
      <c r="C35" s="19">
        <v>440004710201</v>
      </c>
      <c r="D35" s="19">
        <v>7798195031253</v>
      </c>
      <c r="E35" s="20" t="s">
        <v>82</v>
      </c>
      <c r="F35" s="21" t="s">
        <v>74</v>
      </c>
      <c r="G35" s="21" t="s">
        <v>87</v>
      </c>
      <c r="H35" s="21" t="s">
        <v>65</v>
      </c>
      <c r="I35" s="2" t="str">
        <f t="shared" si="0"/>
        <v>Solución Estéril Frasco x 15 ml</v>
      </c>
      <c r="J35" s="27"/>
      <c r="K35" s="27"/>
    </row>
    <row r="36" spans="1:11" ht="19.5" customHeight="1" x14ac:dyDescent="0.25">
      <c r="A36" s="16" t="s">
        <v>68</v>
      </c>
      <c r="B36" s="3">
        <v>4731101</v>
      </c>
      <c r="C36" s="3">
        <v>440004731101</v>
      </c>
      <c r="D36" s="3">
        <v>7798195031246</v>
      </c>
      <c r="E36" s="4" t="s">
        <v>83</v>
      </c>
      <c r="F36" s="5" t="s">
        <v>75</v>
      </c>
      <c r="G36" s="5" t="s">
        <v>16</v>
      </c>
      <c r="H36" s="5" t="s">
        <v>65</v>
      </c>
      <c r="I36" s="2" t="str">
        <f t="shared" si="0"/>
        <v>Solución Oftálmica Estéril Frasco x 15 ml</v>
      </c>
      <c r="J36" s="27"/>
      <c r="K36" s="27"/>
    </row>
    <row r="37" spans="1:11" ht="19.5" customHeight="1" x14ac:dyDescent="0.25">
      <c r="A37" s="18" t="s">
        <v>72</v>
      </c>
      <c r="B37" s="19">
        <v>4718201</v>
      </c>
      <c r="C37" s="19">
        <v>440004718201</v>
      </c>
      <c r="D37" s="19">
        <v>7798195031239</v>
      </c>
      <c r="E37" s="20" t="s">
        <v>84</v>
      </c>
      <c r="F37" s="21" t="s">
        <v>78</v>
      </c>
      <c r="G37" s="21" t="s">
        <v>16</v>
      </c>
      <c r="H37" s="21" t="s">
        <v>64</v>
      </c>
      <c r="I37" s="2" t="str">
        <f t="shared" si="0"/>
        <v>Solución Oftálmica Estéril Frasco x 360 ml</v>
      </c>
      <c r="J37" s="27"/>
      <c r="K37" s="27"/>
    </row>
    <row r="38" spans="1:11" ht="19.5" customHeight="1" x14ac:dyDescent="0.25">
      <c r="A38" s="16" t="s">
        <v>73</v>
      </c>
      <c r="B38" s="3">
        <v>4758301</v>
      </c>
      <c r="C38" s="3">
        <v>440004758301</v>
      </c>
      <c r="D38" s="3">
        <v>7798195031222</v>
      </c>
      <c r="E38" s="4" t="s">
        <v>85</v>
      </c>
      <c r="F38" s="5" t="s">
        <v>76</v>
      </c>
      <c r="G38" s="5" t="s">
        <v>86</v>
      </c>
      <c r="H38" s="5" t="s">
        <v>66</v>
      </c>
      <c r="I38" s="2" t="str">
        <f t="shared" si="0"/>
        <v>Solución  Frasco x 35 ml</v>
      </c>
      <c r="J38" s="27"/>
      <c r="K38" s="27"/>
    </row>
    <row r="39" spans="1:11" x14ac:dyDescent="0.25">
      <c r="E39" s="1" t="str">
        <f>CONCATENATE(A17,F2,B11)</f>
        <v>56854Epinastina HCL 0,05%4708701</v>
      </c>
      <c r="I39" s="2" t="str">
        <f>CONCATENATE(I2,A2)</f>
        <v>Solución Oftálmica Estéril Frasco por  5 ml52151</v>
      </c>
    </row>
    <row r="40" spans="1:11" x14ac:dyDescent="0.25">
      <c r="E40" s="1" t="str">
        <f t="shared" ref="E40:E54" si="1">CONCATENATE(A18,F3,B12)</f>
        <v>56803Oximetazolina 0,025%4747601</v>
      </c>
      <c r="I40" s="2" t="str">
        <f t="shared" ref="I40:I54" si="2">CONCATENATE(I3,A3)</f>
        <v>Solución Oftálmica Estéril Frasco por 10 ml54279</v>
      </c>
    </row>
    <row r="41" spans="1:11" x14ac:dyDescent="0.25">
      <c r="E41" s="1" t="str">
        <f t="shared" si="1"/>
        <v>43780Ketotifeno 0,05%4764401</v>
      </c>
      <c r="I41" s="2" t="str">
        <f t="shared" si="2"/>
        <v>Solución Oftálmica Estéril Frasco por 10 ml47788</v>
      </c>
    </row>
    <row r="42" spans="1:11" x14ac:dyDescent="0.25">
      <c r="E42" s="1" t="str">
        <f t="shared" si="1"/>
        <v>56123Brimonidina 0,2% + Timolol 0,5%4738101</v>
      </c>
      <c r="I42" s="2" t="str">
        <f t="shared" si="2"/>
        <v>Solución Oftálmica Estéril Frasco por 5 ml55926</v>
      </c>
    </row>
    <row r="43" spans="1:11" x14ac:dyDescent="0.25">
      <c r="E43" s="1" t="str">
        <f t="shared" si="1"/>
        <v>57681Azelastina HCL 0,05%4774901</v>
      </c>
      <c r="I43" s="2" t="str">
        <f t="shared" si="2"/>
        <v>Solución Oftálmica Estéril Frasco por 6 ml48317</v>
      </c>
    </row>
    <row r="44" spans="1:11" x14ac:dyDescent="0.25">
      <c r="E44" s="1" t="str">
        <f t="shared" si="1"/>
        <v>53268Ciclosporina 0,1%4710801</v>
      </c>
      <c r="I44" s="2" t="str">
        <f t="shared" si="2"/>
        <v>Solución Oftálmica Estéril Frasco por  5 ml56693</v>
      </c>
    </row>
    <row r="45" spans="1:11" x14ac:dyDescent="0.25">
      <c r="E45" s="1" t="str">
        <f t="shared" si="1"/>
        <v>43766Carbomer 0,2%4728901</v>
      </c>
      <c r="I45" s="2" t="str">
        <f t="shared" si="2"/>
        <v>Gel Oftálmico Estéril Pomo por 10 gramos55335</v>
      </c>
    </row>
    <row r="46" spans="1:11" x14ac:dyDescent="0.25">
      <c r="E46" s="1" t="str">
        <f t="shared" si="1"/>
        <v>56029HPMC 0,3%4786201</v>
      </c>
      <c r="I46" s="2" t="str">
        <f t="shared" si="2"/>
        <v>Solución Oftálmica Estéril Frasco por 20 ml47650</v>
      </c>
    </row>
    <row r="47" spans="1:11" x14ac:dyDescent="0.25">
      <c r="E47" s="1" t="str">
        <f t="shared" si="1"/>
        <v>56029Acetazolamida 250 mg4737001</v>
      </c>
      <c r="I47" s="2" t="str">
        <f t="shared" si="2"/>
        <v>Comprimidos Ranurados Envase por 50 com. ranurados45161</v>
      </c>
    </row>
    <row r="48" spans="1:11" x14ac:dyDescent="0.25">
      <c r="E48" s="1" t="str">
        <f t="shared" si="1"/>
        <v>48613Bromfenac 0,09%4780801</v>
      </c>
      <c r="I48" s="2" t="str">
        <f t="shared" si="2"/>
        <v>Solución Oftálmica Estéril Frasco por 5 ml55554</v>
      </c>
    </row>
    <row r="49" spans="5:9" x14ac:dyDescent="0.25">
      <c r="E49" s="1" t="str">
        <f t="shared" si="1"/>
        <v>42340Moxifloxacina 0,5%4758001</v>
      </c>
      <c r="I49" s="2" t="str">
        <f t="shared" si="2"/>
        <v>Solución Oftálmica Estéril Frasco por 5 ml55434</v>
      </c>
    </row>
    <row r="50" spans="5:9" x14ac:dyDescent="0.25">
      <c r="E50" s="1" t="str">
        <f t="shared" si="1"/>
        <v>48630Travoprost 0,004%4728101</v>
      </c>
      <c r="I50" s="2" t="str">
        <f t="shared" si="2"/>
        <v>Solución Oftálmica Estéril Frasco por 3 ml50663</v>
      </c>
    </row>
    <row r="51" spans="5:9" x14ac:dyDescent="0.25">
      <c r="E51" s="1" t="str">
        <f t="shared" si="1"/>
        <v>56572Latanoprost 0,005%4718601</v>
      </c>
      <c r="I51" s="2" t="str">
        <f t="shared" si="2"/>
        <v>Solución Oftálmica Estéril Frasco por 2,5 ml48467</v>
      </c>
    </row>
    <row r="52" spans="5:9" x14ac:dyDescent="0.25">
      <c r="E52" s="1" t="str">
        <f t="shared" si="1"/>
        <v>54394Latanoprost 0,005% +Timolol 0,5%4776101</v>
      </c>
      <c r="I52" s="2" t="str">
        <f t="shared" si="2"/>
        <v>Solución Oftálmica Estéril Frasco por 2,5 ml51765</v>
      </c>
    </row>
    <row r="53" spans="5:9" x14ac:dyDescent="0.25">
      <c r="E53" s="1" t="str">
        <f t="shared" si="1"/>
        <v>Carteolol 2%4776102</v>
      </c>
      <c r="I53" s="2" t="str">
        <f t="shared" si="2"/>
        <v>Solución Oftálmica Estéril Frasco por 5 ml42976</v>
      </c>
    </row>
    <row r="54" spans="5:9" x14ac:dyDescent="0.25">
      <c r="E54" s="1" t="str">
        <f t="shared" si="1"/>
        <v>2174-1Loteprednol 0,5%4774001</v>
      </c>
      <c r="I54" s="2" t="str">
        <f t="shared" si="2"/>
        <v>Suspensión Oftálmica Estéril Frasco por 5 ml56854</v>
      </c>
    </row>
    <row r="55" spans="5:9" x14ac:dyDescent="0.25">
      <c r="I55" s="2" t="str">
        <f>CONCATENATE(I18,A18)</f>
        <v>Suspensión Oftálmica Estéril Frasco por 5 ml56803</v>
      </c>
    </row>
  </sheetData>
  <autoFilter ref="E1:E38" xr:uid="{00000000-0001-0000-0000-000000000000}"/>
  <printOptions horizontalCentered="1" verticalCentered="1"/>
  <pageMargins left="0" right="0" top="0" bottom="0" header="0" footer="0"/>
  <pageSetup paperSize="9" scale="60" fitToHeight="15" orientation="landscape" r:id="rId1"/>
  <headerFooter>
    <oddFooter>&amp;C&amp;"Arial Narrow,Normal"&amp;10Página &amp;P&amp;R&amp;"Arial Narrow,Normal"&amp;9&amp;D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Lista de precio MaxVision</vt:lpstr>
      <vt:lpstr>'Lista de precio MaxVision'!Área_de_impresión</vt:lpstr>
      <vt:lpstr>'Lista de precio MaxVision'!Títulos_a_imprimir</vt:lpstr>
    </vt:vector>
  </TitlesOfParts>
  <Company>Roemmers S.A.I.F.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Antonella Ferrentino</dc:creator>
  <cp:lastModifiedBy>OPERADOR</cp:lastModifiedBy>
  <cp:lastPrinted>2024-07-02T15:57:20Z</cp:lastPrinted>
  <dcterms:created xsi:type="dcterms:W3CDTF">2016-04-26T20:26:15Z</dcterms:created>
  <dcterms:modified xsi:type="dcterms:W3CDTF">2025-01-22T19:36:05Z</dcterms:modified>
</cp:coreProperties>
</file>