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vie-my.sharepoint.com/personal/nahir_avalos_abbvie_com/Documents/CUSTOMER SERVICE/"/>
    </mc:Choice>
  </mc:AlternateContent>
  <xr:revisionPtr revIDLastSave="169" documentId="8_{F354B6BA-0B47-40D3-A40C-94A82174AD63}" xr6:coauthVersionLast="47" xr6:coauthVersionMax="47" xr10:uidLastSave="{F1C0258C-1A8D-4C24-8E19-13493BAAF01C}"/>
  <bookViews>
    <workbookView xWindow="-110" yWindow="-110" windowWidth="19420" windowHeight="10420" xr2:uid="{00000000-000D-0000-FFFF-FFFF00000000}"/>
  </bookViews>
  <sheets>
    <sheet name="N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2" l="1"/>
  <c r="Q24" i="2"/>
  <c r="Q17" i="2"/>
  <c r="Q18" i="2"/>
  <c r="Q10" i="2"/>
  <c r="Q30" i="2"/>
  <c r="Q31" i="2"/>
  <c r="Q32" i="2"/>
  <c r="Q11" i="2"/>
  <c r="Q12" i="2"/>
  <c r="Q13" i="2"/>
  <c r="Q14" i="2"/>
  <c r="Q15" i="2"/>
  <c r="Q16" i="2"/>
  <c r="Q19" i="2"/>
  <c r="Q20" i="2"/>
  <c r="Q21" i="2"/>
  <c r="Q22" i="2"/>
  <c r="Q23" i="2"/>
  <c r="Q26" i="2"/>
  <c r="Q27" i="2"/>
  <c r="Q28" i="2"/>
  <c r="Q29" i="2"/>
  <c r="Q33" i="2" l="1"/>
</calcChain>
</file>

<file path=xl/sharedStrings.xml><?xml version="1.0" encoding="utf-8"?>
<sst xmlns="http://schemas.openxmlformats.org/spreadsheetml/2006/main" count="62" uniqueCount="60">
  <si>
    <t>HUMIRA AC x 2 (20mg)</t>
  </si>
  <si>
    <t>2 JERINGAS PRELL. X 0,2 ml</t>
  </si>
  <si>
    <t>HUMIRA AC x 2 (40mg)</t>
  </si>
  <si>
    <t>2 LAPICERAS PRELL. X 0,4 ml</t>
  </si>
  <si>
    <t>HUMIRA AC x 1 (80 mg)</t>
  </si>
  <si>
    <t>1 LAPICERA PRELL. X 0,8 ml</t>
  </si>
  <si>
    <t>15 MG x 30 COMP REC DE LIB. PROLONGADA</t>
  </si>
  <si>
    <t>MAVIRET</t>
  </si>
  <si>
    <t>100 MG/40 MG x 84 COMP REC</t>
  </si>
  <si>
    <t xml:space="preserve">KIT DE INICIO X 1 - PACK 4X7 DIAS </t>
  </si>
  <si>
    <t>100 MG X 120 COMP.</t>
  </si>
  <si>
    <t>10MG WALLET, TWO 10MG TABS X14</t>
  </si>
  <si>
    <t>50MG WALLET, ONE 50MG TAB X7</t>
  </si>
  <si>
    <t>SEVORANE</t>
  </si>
  <si>
    <t>250 ML</t>
  </si>
  <si>
    <t>SEVORANE QUICK FILL</t>
  </si>
  <si>
    <t>ZEMPLAR 2 MCG</t>
  </si>
  <si>
    <t>30 CAPSULAS</t>
  </si>
  <si>
    <t>Razón Social:</t>
  </si>
  <si>
    <t>Nro. Cuenta:</t>
  </si>
  <si>
    <t>Nro. OC:</t>
  </si>
  <si>
    <t>Domicilio de entrega:</t>
  </si>
  <si>
    <t>Cod. Producto</t>
  </si>
  <si>
    <t>Producto</t>
  </si>
  <si>
    <t>Presentacion</t>
  </si>
  <si>
    <t xml:space="preserve">Unidades </t>
  </si>
  <si>
    <t>Descuento</t>
  </si>
  <si>
    <t>Precio S/IVA</t>
  </si>
  <si>
    <t>Total</t>
  </si>
  <si>
    <r>
      <rPr>
        <b/>
        <u/>
        <sz val="12"/>
        <color rgb="FFFF0000"/>
        <rFont val="Calibri"/>
        <family val="2"/>
        <scheme val="minor"/>
      </rPr>
      <t>IMPORTANTE</t>
    </r>
    <r>
      <rPr>
        <b/>
        <sz val="12"/>
        <color rgb="FFFF0000"/>
        <rFont val="Calibri"/>
        <family val="2"/>
        <scheme val="minor"/>
      </rPr>
      <t>: no se aceptarán reclamos sobre informacion no indicada en la presente orden de pedido.</t>
    </r>
  </si>
  <si>
    <t>ZEMPLAR VIAL</t>
  </si>
  <si>
    <t>5 VIALES</t>
  </si>
  <si>
    <t>1 LAPICERA PRELLENADA por 1 ML (150 mg)</t>
  </si>
  <si>
    <t>30 MG x 30 COMP REC DE LIB. PROLONGADA</t>
  </si>
  <si>
    <t>91223AR</t>
  </si>
  <si>
    <t>93251AR</t>
  </si>
  <si>
    <t>93348AR</t>
  </si>
  <si>
    <t>BOTOX</t>
  </si>
  <si>
    <t>OZURDEX</t>
  </si>
  <si>
    <t>0.7 MG C/1</t>
  </si>
  <si>
    <t>SKYRIZI 360mg</t>
  </si>
  <si>
    <t>SKYRIZI 600 mg</t>
  </si>
  <si>
    <t>2.4ML OBI AR FP</t>
  </si>
  <si>
    <t>CONDICIÓN DE PRECIOS</t>
  </si>
  <si>
    <t>SKYRIZI 150mg</t>
  </si>
  <si>
    <t>VENCLEXTA KIT INICIO</t>
  </si>
  <si>
    <t>RINVOQ 15mg</t>
  </si>
  <si>
    <t>RINVOQ 30mg</t>
  </si>
  <si>
    <t>RINVOQ 45mg</t>
  </si>
  <si>
    <t>VENCLEXTA 100mg</t>
  </si>
  <si>
    <t>VENCLEXTA 10mg</t>
  </si>
  <si>
    <t>VENCLEXTA 50mg</t>
  </si>
  <si>
    <t>45 MG x 28 COMP REC DE LIB. PROLONGADA</t>
  </si>
  <si>
    <t>EPKINLY VIAL 60mg</t>
  </si>
  <si>
    <t>EPKINLY VIAL 5mg</t>
  </si>
  <si>
    <t>60MG / ML AR</t>
  </si>
  <si>
    <t>5MG / ML AR</t>
  </si>
  <si>
    <t>VIAL 100 U</t>
  </si>
  <si>
    <t>VIAL 200 U</t>
  </si>
  <si>
    <t>10.0 ML VIAL AR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</si>
</sst>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8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9" fillId="0" borderId="0" xfId="0" applyFont="1" applyAlignment="1">
      <alignment horizontal="center"/>
    </xf>
    <xf numFmtId="43" fontId="2" fillId="0" borderId="0" xfId="1" applyFont="1" applyBorder="1"/>
    <xf numFmtId="9" fontId="2" fillId="0" borderId="0" xfId="2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2" fillId="0" borderId="0" xfId="0" applyFont="1"/>
    <xf numFmtId="0" fontId="9" fillId="0" borderId="1" xfId="0" applyFont="1" applyBorder="1" applyAlignment="1">
      <alignment horizontal="center"/>
    </xf>
    <xf numFmtId="43" fontId="2" fillId="0" borderId="1" xfId="1" applyFont="1" applyBorder="1"/>
    <xf numFmtId="9" fontId="2" fillId="0" borderId="1" xfId="2" applyFont="1" applyBorder="1" applyAlignment="1">
      <alignment horizontal="center"/>
    </xf>
    <xf numFmtId="43" fontId="2" fillId="0" borderId="1" xfId="0" applyNumberFormat="1" applyFont="1" applyBorder="1"/>
    <xf numFmtId="0" fontId="14" fillId="0" borderId="0" xfId="0" applyFont="1"/>
    <xf numFmtId="43" fontId="14" fillId="0" borderId="0" xfId="0" applyNumberFormat="1" applyFont="1"/>
    <xf numFmtId="0" fontId="1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3" fontId="2" fillId="0" borderId="1" xfId="1" applyFont="1" applyFill="1" applyBorder="1"/>
    <xf numFmtId="9" fontId="2" fillId="0" borderId="1" xfId="2" applyFont="1" applyFill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/>
    <xf numFmtId="0" fontId="0" fillId="0" borderId="1" xfId="0" applyBorder="1"/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363360</xdr:colOff>
      <xdr:row>3</xdr:row>
      <xdr:rowOff>0</xdr:rowOff>
    </xdr:from>
    <xdr:to>
      <xdr:col>2</xdr:col>
      <xdr:colOff>1697782</xdr:colOff>
      <xdr:row>5</xdr:row>
      <xdr:rowOff>77611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75D040-046B-4C9C-9E5A-1AE8DD048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9" y="141111"/>
          <a:ext cx="1699194" cy="4727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showGridLines="0" tabSelected="1" topLeftCell="A6" zoomScale="80" zoomScaleNormal="80" workbookViewId="0">
      <selection activeCell="J34" sqref="J34"/>
    </sheetView>
  </sheetViews>
  <sheetFormatPr defaultColWidth="0" defaultRowHeight="14.5" x14ac:dyDescent="0.35"/>
  <cols>
    <col min="1" max="1" width="1.6328125" customWidth="1"/>
    <col min="2" max="2" width="2.1796875" customWidth="1"/>
    <col min="3" max="3" width="26.6328125" customWidth="1"/>
    <col min="4" max="4" width="2.08984375" customWidth="1"/>
    <col min="5" max="5" width="9.36328125" customWidth="1"/>
    <col min="6" max="6" width="1.7265625" customWidth="1"/>
    <col min="7" max="7" width="19.7265625" customWidth="1"/>
    <col min="8" max="8" width="6.36328125" customWidth="1"/>
    <col min="9" max="9" width="1.6328125" customWidth="1"/>
    <col min="10" max="10" width="31.1796875" bestFit="1" customWidth="1"/>
    <col min="11" max="11" width="10" customWidth="1"/>
    <col min="12" max="12" width="3" customWidth="1"/>
    <col min="13" max="13" width="11" customWidth="1"/>
    <col min="14" max="14" width="2.453125" customWidth="1"/>
    <col min="15" max="15" width="11" bestFit="1" customWidth="1"/>
    <col min="16" max="16" width="2.81640625" customWidth="1"/>
    <col min="17" max="17" width="11" bestFit="1" customWidth="1"/>
    <col min="18" max="18" width="5.26953125" customWidth="1"/>
    <col min="19" max="19" width="1.6328125" customWidth="1"/>
    <col min="20" max="21" width="0" hidden="1" customWidth="1"/>
    <col min="22" max="16384" width="9.1796875" hidden="1"/>
  </cols>
  <sheetData>
    <row r="1" spans="2:18" ht="15" hidden="1" thickBot="1" x14ac:dyDescent="0.4"/>
    <row r="2" spans="2:18" ht="0.75" customHeigh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18" ht="10.5" customHeight="1" x14ac:dyDescent="0.35">
      <c r="B3" s="8"/>
      <c r="R3" s="9"/>
    </row>
    <row r="4" spans="2:18" ht="15.5" x14ac:dyDescent="0.35">
      <c r="B4" s="8"/>
      <c r="E4" t="s">
        <v>18</v>
      </c>
      <c r="F4" s="27"/>
      <c r="G4" s="42"/>
      <c r="H4" s="42"/>
      <c r="I4" s="27"/>
      <c r="J4" t="s">
        <v>19</v>
      </c>
      <c r="K4" s="44"/>
      <c r="L4" s="44"/>
      <c r="M4" s="37"/>
      <c r="N4" s="38"/>
      <c r="O4" s="38"/>
      <c r="R4" s="9"/>
    </row>
    <row r="5" spans="2:18" ht="15.5" x14ac:dyDescent="0.35">
      <c r="B5" s="8"/>
      <c r="K5" s="22"/>
      <c r="L5" s="22"/>
      <c r="M5" s="22"/>
      <c r="R5" s="9"/>
    </row>
    <row r="6" spans="2:18" ht="15.5" x14ac:dyDescent="0.35">
      <c r="B6" s="8"/>
      <c r="E6" t="s">
        <v>20</v>
      </c>
      <c r="G6" s="43"/>
      <c r="H6" s="43"/>
      <c r="J6" t="s">
        <v>21</v>
      </c>
      <c r="K6" s="44"/>
      <c r="L6" s="44"/>
      <c r="M6" s="44"/>
      <c r="N6" s="44"/>
      <c r="O6" s="44"/>
      <c r="R6" s="9"/>
    </row>
    <row r="7" spans="2:18" x14ac:dyDescent="0.35">
      <c r="B7" s="8"/>
      <c r="R7" s="9"/>
    </row>
    <row r="8" spans="2:18" ht="26" customHeight="1" x14ac:dyDescent="0.35">
      <c r="B8" s="8"/>
      <c r="C8" s="41" t="s">
        <v>43</v>
      </c>
      <c r="D8" s="35"/>
      <c r="E8" s="2" t="s">
        <v>22</v>
      </c>
      <c r="F8" s="2"/>
      <c r="G8" s="2" t="s">
        <v>23</v>
      </c>
      <c r="H8" s="2"/>
      <c r="I8" s="46" t="s">
        <v>24</v>
      </c>
      <c r="J8" s="46"/>
      <c r="K8" s="2" t="s">
        <v>25</v>
      </c>
      <c r="L8" s="2"/>
      <c r="M8" s="2" t="s">
        <v>27</v>
      </c>
      <c r="N8" s="2"/>
      <c r="O8" s="4" t="s">
        <v>26</v>
      </c>
      <c r="P8" s="4"/>
      <c r="Q8" s="4" t="s">
        <v>28</v>
      </c>
      <c r="R8" s="9"/>
    </row>
    <row r="9" spans="2:18" s="1" customFormat="1" ht="5.25" customHeight="1" x14ac:dyDescent="0.3">
      <c r="B9" s="10"/>
      <c r="I9" s="3"/>
      <c r="J9" s="3"/>
      <c r="R9" s="11"/>
    </row>
    <row r="10" spans="2:18" s="1" customFormat="1" ht="13" x14ac:dyDescent="0.3">
      <c r="B10" s="10"/>
      <c r="C10" s="40"/>
      <c r="D10" s="36"/>
      <c r="E10" s="29">
        <v>20015888</v>
      </c>
      <c r="F10" s="13"/>
      <c r="G10" s="29" t="s">
        <v>0</v>
      </c>
      <c r="H10" s="34"/>
      <c r="J10" s="30" t="s">
        <v>1</v>
      </c>
      <c r="K10" s="23"/>
      <c r="M10" s="24"/>
      <c r="O10" s="25"/>
      <c r="Q10" s="26">
        <f>(((K10*M10)*O10)-(K10*M10))*-1</f>
        <v>0</v>
      </c>
      <c r="R10" s="11"/>
    </row>
    <row r="11" spans="2:18" s="1" customFormat="1" ht="13" x14ac:dyDescent="0.3">
      <c r="B11" s="10"/>
      <c r="C11" s="39"/>
      <c r="D11" s="36"/>
      <c r="E11" s="29">
        <v>20005289</v>
      </c>
      <c r="F11" s="13"/>
      <c r="G11" s="29" t="s">
        <v>2</v>
      </c>
      <c r="H11" s="13"/>
      <c r="J11" s="30" t="s">
        <v>3</v>
      </c>
      <c r="K11" s="23"/>
      <c r="M11" s="24"/>
      <c r="O11" s="25"/>
      <c r="Q11" s="26">
        <f t="shared" ref="Q11:Q32" si="0">(((K11*M11)*O11)-(K11*M11))*-1</f>
        <v>0</v>
      </c>
      <c r="R11" s="11"/>
    </row>
    <row r="12" spans="2:18" s="1" customFormat="1" ht="13" x14ac:dyDescent="0.3">
      <c r="B12" s="10"/>
      <c r="C12" s="39"/>
      <c r="D12" s="36"/>
      <c r="E12" s="29">
        <v>20021980</v>
      </c>
      <c r="F12" s="13"/>
      <c r="G12" s="29" t="s">
        <v>4</v>
      </c>
      <c r="H12" s="13"/>
      <c r="J12" s="30" t="s">
        <v>5</v>
      </c>
      <c r="K12" s="23"/>
      <c r="M12" s="24"/>
      <c r="O12" s="25"/>
      <c r="Q12" s="26">
        <f t="shared" si="0"/>
        <v>0</v>
      </c>
      <c r="R12" s="11"/>
    </row>
    <row r="13" spans="2:18" s="1" customFormat="1" ht="13" x14ac:dyDescent="0.3">
      <c r="B13" s="10"/>
      <c r="C13" s="39"/>
      <c r="D13" s="36"/>
      <c r="E13" s="29">
        <v>20062091</v>
      </c>
      <c r="F13" s="13"/>
      <c r="G13" s="31" t="s">
        <v>46</v>
      </c>
      <c r="H13" s="13"/>
      <c r="J13" s="30" t="s">
        <v>6</v>
      </c>
      <c r="K13" s="23"/>
      <c r="M13" s="24"/>
      <c r="O13" s="25"/>
      <c r="Q13" s="26">
        <f t="shared" si="0"/>
        <v>0</v>
      </c>
      <c r="R13" s="11"/>
    </row>
    <row r="14" spans="2:18" s="1" customFormat="1" ht="13" x14ac:dyDescent="0.3">
      <c r="B14" s="10"/>
      <c r="C14" s="39"/>
      <c r="D14" s="36"/>
      <c r="E14" s="29">
        <v>20069005</v>
      </c>
      <c r="F14" s="13"/>
      <c r="G14" s="29" t="s">
        <v>47</v>
      </c>
      <c r="H14" s="13"/>
      <c r="J14" s="30" t="s">
        <v>33</v>
      </c>
      <c r="K14" s="23"/>
      <c r="M14" s="24"/>
      <c r="O14" s="25"/>
      <c r="Q14" s="26">
        <f t="shared" si="0"/>
        <v>0</v>
      </c>
      <c r="R14" s="11"/>
    </row>
    <row r="15" spans="2:18" s="1" customFormat="1" ht="13" x14ac:dyDescent="0.3">
      <c r="B15" s="10"/>
      <c r="C15" s="39"/>
      <c r="D15" s="36"/>
      <c r="E15" s="29">
        <v>20078725</v>
      </c>
      <c r="F15" s="13"/>
      <c r="G15" s="29" t="s">
        <v>48</v>
      </c>
      <c r="J15" s="30" t="s">
        <v>52</v>
      </c>
      <c r="K15" s="23"/>
      <c r="M15" s="24"/>
      <c r="O15" s="25"/>
      <c r="Q15" s="26">
        <f t="shared" si="0"/>
        <v>0</v>
      </c>
      <c r="R15" s="11"/>
    </row>
    <row r="16" spans="2:18" s="1" customFormat="1" ht="13" x14ac:dyDescent="0.3">
      <c r="B16" s="10"/>
      <c r="C16" s="39"/>
      <c r="D16" s="36"/>
      <c r="E16" s="31">
        <v>20069017</v>
      </c>
      <c r="F16" s="13"/>
      <c r="G16" s="31" t="s">
        <v>44</v>
      </c>
      <c r="H16" s="13"/>
      <c r="J16" s="14" t="s">
        <v>32</v>
      </c>
      <c r="K16" s="23"/>
      <c r="M16" s="32"/>
      <c r="O16" s="33"/>
      <c r="Q16" s="26">
        <f t="shared" si="0"/>
        <v>0</v>
      </c>
      <c r="R16" s="11"/>
    </row>
    <row r="17" spans="2:18" s="1" customFormat="1" ht="13" x14ac:dyDescent="0.3">
      <c r="B17" s="10"/>
      <c r="C17" s="39"/>
      <c r="D17" s="36"/>
      <c r="E17" s="31">
        <v>20079636</v>
      </c>
      <c r="F17" s="13"/>
      <c r="G17" s="31" t="s">
        <v>40</v>
      </c>
      <c r="H17" s="13"/>
      <c r="J17" s="14" t="s">
        <v>42</v>
      </c>
      <c r="K17" s="23"/>
      <c r="M17" s="32"/>
      <c r="O17" s="33"/>
      <c r="Q17" s="26">
        <f t="shared" si="0"/>
        <v>0</v>
      </c>
      <c r="R17" s="11"/>
    </row>
    <row r="18" spans="2:18" s="1" customFormat="1" ht="13" x14ac:dyDescent="0.3">
      <c r="B18" s="10"/>
      <c r="C18" s="39"/>
      <c r="D18" s="36"/>
      <c r="E18" s="31">
        <v>20079635</v>
      </c>
      <c r="F18" s="13"/>
      <c r="G18" s="31" t="s">
        <v>41</v>
      </c>
      <c r="H18" s="13"/>
      <c r="J18" s="14" t="s">
        <v>59</v>
      </c>
      <c r="K18" s="23"/>
      <c r="M18" s="32"/>
      <c r="O18" s="33"/>
      <c r="Q18" s="26">
        <f t="shared" si="0"/>
        <v>0</v>
      </c>
      <c r="R18" s="11"/>
    </row>
    <row r="19" spans="2:18" s="1" customFormat="1" ht="13" x14ac:dyDescent="0.3">
      <c r="B19" s="10"/>
      <c r="C19" s="39"/>
      <c r="D19" s="36"/>
      <c r="E19" s="29">
        <v>20011756</v>
      </c>
      <c r="F19" s="13"/>
      <c r="G19" s="29" t="s">
        <v>7</v>
      </c>
      <c r="H19" s="13"/>
      <c r="J19" s="30" t="s">
        <v>8</v>
      </c>
      <c r="K19" s="23"/>
      <c r="M19" s="24"/>
      <c r="O19" s="25"/>
      <c r="Q19" s="26">
        <f t="shared" si="0"/>
        <v>0</v>
      </c>
      <c r="R19" s="11"/>
    </row>
    <row r="20" spans="2:18" s="1" customFormat="1" ht="13" x14ac:dyDescent="0.3">
      <c r="B20" s="10"/>
      <c r="C20" s="39"/>
      <c r="D20" s="36"/>
      <c r="E20" s="29">
        <v>20019068</v>
      </c>
      <c r="F20" s="13"/>
      <c r="G20" s="29" t="s">
        <v>45</v>
      </c>
      <c r="H20" s="13"/>
      <c r="J20" s="30" t="s">
        <v>9</v>
      </c>
      <c r="K20" s="23"/>
      <c r="M20" s="24"/>
      <c r="O20" s="25"/>
      <c r="Q20" s="26">
        <f t="shared" si="0"/>
        <v>0</v>
      </c>
      <c r="R20" s="11"/>
    </row>
    <row r="21" spans="2:18" s="1" customFormat="1" ht="13" x14ac:dyDescent="0.3">
      <c r="B21" s="10"/>
      <c r="C21" s="39"/>
      <c r="D21" s="36"/>
      <c r="E21" s="29">
        <v>20019067</v>
      </c>
      <c r="F21" s="13"/>
      <c r="G21" s="29" t="s">
        <v>49</v>
      </c>
      <c r="H21" s="13"/>
      <c r="J21" s="30" t="s">
        <v>10</v>
      </c>
      <c r="K21" s="23"/>
      <c r="M21" s="24"/>
      <c r="O21" s="25"/>
      <c r="Q21" s="26">
        <f t="shared" si="0"/>
        <v>0</v>
      </c>
      <c r="R21" s="11"/>
    </row>
    <row r="22" spans="2:18" s="1" customFormat="1" ht="13" x14ac:dyDescent="0.3">
      <c r="B22" s="10"/>
      <c r="C22" s="39"/>
      <c r="D22" s="36"/>
      <c r="E22" s="29">
        <v>20060375</v>
      </c>
      <c r="F22" s="13"/>
      <c r="G22" s="29" t="s">
        <v>50</v>
      </c>
      <c r="H22" s="13"/>
      <c r="J22" s="30" t="s">
        <v>11</v>
      </c>
      <c r="K22" s="23"/>
      <c r="M22" s="24"/>
      <c r="O22" s="25"/>
      <c r="Q22" s="26">
        <f t="shared" si="0"/>
        <v>0</v>
      </c>
      <c r="R22" s="11"/>
    </row>
    <row r="23" spans="2:18" s="1" customFormat="1" ht="13" x14ac:dyDescent="0.3">
      <c r="B23" s="10"/>
      <c r="C23" s="39"/>
      <c r="D23" s="36"/>
      <c r="E23" s="29">
        <v>20060376</v>
      </c>
      <c r="F23" s="13"/>
      <c r="G23" s="29" t="s">
        <v>51</v>
      </c>
      <c r="H23" s="13"/>
      <c r="J23" s="30" t="s">
        <v>12</v>
      </c>
      <c r="K23" s="23"/>
      <c r="M23" s="24"/>
      <c r="O23" s="25"/>
      <c r="Q23" s="26">
        <f t="shared" si="0"/>
        <v>0</v>
      </c>
      <c r="R23" s="11"/>
    </row>
    <row r="24" spans="2:18" s="1" customFormat="1" ht="13" x14ac:dyDescent="0.3">
      <c r="B24" s="10"/>
      <c r="C24" s="39"/>
      <c r="D24" s="36"/>
      <c r="E24" s="29">
        <v>20085071</v>
      </c>
      <c r="G24" s="29" t="s">
        <v>53</v>
      </c>
      <c r="H24" s="29"/>
      <c r="J24" s="30" t="s">
        <v>55</v>
      </c>
      <c r="K24" s="23"/>
      <c r="M24" s="24"/>
      <c r="O24" s="25"/>
      <c r="Q24" s="26">
        <f t="shared" si="0"/>
        <v>0</v>
      </c>
      <c r="R24" s="11"/>
    </row>
    <row r="25" spans="2:18" s="1" customFormat="1" ht="13" x14ac:dyDescent="0.3">
      <c r="B25" s="10"/>
      <c r="C25" s="39"/>
      <c r="D25" s="36"/>
      <c r="E25" s="29">
        <v>20085070</v>
      </c>
      <c r="G25" s="29" t="s">
        <v>54</v>
      </c>
      <c r="H25" s="29"/>
      <c r="J25" s="30" t="s">
        <v>56</v>
      </c>
      <c r="K25" s="23"/>
      <c r="M25" s="24"/>
      <c r="O25" s="25"/>
      <c r="Q25" s="26">
        <f>(((K25*M25)*O25)-(K25*M25))*-1</f>
        <v>0</v>
      </c>
      <c r="R25" s="11"/>
    </row>
    <row r="26" spans="2:18" s="1" customFormat="1" ht="13" x14ac:dyDescent="0.3">
      <c r="B26" s="10"/>
      <c r="C26" s="39"/>
      <c r="D26" s="36"/>
      <c r="E26" s="29">
        <v>20012619</v>
      </c>
      <c r="F26" s="13"/>
      <c r="G26" s="29" t="s">
        <v>13</v>
      </c>
      <c r="H26" s="13"/>
      <c r="J26" s="30" t="s">
        <v>14</v>
      </c>
      <c r="K26" s="23"/>
      <c r="M26" s="24"/>
      <c r="O26" s="25"/>
      <c r="Q26" s="26">
        <f t="shared" si="0"/>
        <v>0</v>
      </c>
      <c r="R26" s="11"/>
    </row>
    <row r="27" spans="2:18" s="1" customFormat="1" ht="13" x14ac:dyDescent="0.3">
      <c r="B27" s="10"/>
      <c r="C27" s="39"/>
      <c r="D27" s="36"/>
      <c r="E27" s="29">
        <v>20012621</v>
      </c>
      <c r="F27" s="13"/>
      <c r="G27" s="29" t="s">
        <v>15</v>
      </c>
      <c r="H27" s="13"/>
      <c r="J27" s="30" t="s">
        <v>14</v>
      </c>
      <c r="K27" s="23"/>
      <c r="M27" s="24"/>
      <c r="O27" s="25"/>
      <c r="Q27" s="26">
        <f t="shared" si="0"/>
        <v>0</v>
      </c>
      <c r="R27" s="11"/>
    </row>
    <row r="28" spans="2:18" s="1" customFormat="1" ht="13" x14ac:dyDescent="0.3">
      <c r="B28" s="10"/>
      <c r="C28" s="39"/>
      <c r="D28" s="36"/>
      <c r="E28" s="29">
        <v>20027971</v>
      </c>
      <c r="F28" s="13"/>
      <c r="G28" s="29" t="s">
        <v>30</v>
      </c>
      <c r="H28" s="13"/>
      <c r="J28" s="30" t="s">
        <v>31</v>
      </c>
      <c r="K28" s="23"/>
      <c r="M28" s="24"/>
      <c r="O28" s="25"/>
      <c r="Q28" s="26">
        <f t="shared" si="0"/>
        <v>0</v>
      </c>
      <c r="R28" s="11"/>
    </row>
    <row r="29" spans="2:18" s="1" customFormat="1" ht="13" x14ac:dyDescent="0.3">
      <c r="B29" s="10"/>
      <c r="C29" s="39"/>
      <c r="D29" s="36"/>
      <c r="E29" s="29">
        <v>20059449</v>
      </c>
      <c r="F29" s="13"/>
      <c r="G29" s="29" t="s">
        <v>16</v>
      </c>
      <c r="H29" s="13"/>
      <c r="J29" s="30" t="s">
        <v>17</v>
      </c>
      <c r="K29" s="23"/>
      <c r="M29" s="24"/>
      <c r="O29" s="25"/>
      <c r="Q29" s="26">
        <f t="shared" si="0"/>
        <v>0</v>
      </c>
      <c r="R29" s="11"/>
    </row>
    <row r="30" spans="2:18" s="1" customFormat="1" ht="13" x14ac:dyDescent="0.3">
      <c r="B30" s="10"/>
      <c r="C30" s="39"/>
      <c r="D30" s="36"/>
      <c r="E30" s="29" t="s">
        <v>34</v>
      </c>
      <c r="F30" s="13"/>
      <c r="G30" s="29" t="s">
        <v>37</v>
      </c>
      <c r="J30" s="30" t="s">
        <v>57</v>
      </c>
      <c r="K30" s="23"/>
      <c r="M30" s="24"/>
      <c r="O30" s="25"/>
      <c r="Q30" s="26">
        <f t="shared" si="0"/>
        <v>0</v>
      </c>
      <c r="R30" s="11"/>
    </row>
    <row r="31" spans="2:18" s="1" customFormat="1" ht="13" x14ac:dyDescent="0.3">
      <c r="B31" s="10"/>
      <c r="C31" s="39"/>
      <c r="D31" s="36"/>
      <c r="E31" s="29" t="s">
        <v>35</v>
      </c>
      <c r="F31" s="13"/>
      <c r="G31" s="29" t="s">
        <v>37</v>
      </c>
      <c r="J31" s="30" t="s">
        <v>58</v>
      </c>
      <c r="K31" s="23"/>
      <c r="M31" s="24"/>
      <c r="O31" s="25"/>
      <c r="Q31" s="26">
        <f t="shared" si="0"/>
        <v>0</v>
      </c>
      <c r="R31" s="11"/>
    </row>
    <row r="32" spans="2:18" s="1" customFormat="1" ht="13" x14ac:dyDescent="0.3">
      <c r="B32" s="10"/>
      <c r="C32" s="39"/>
      <c r="D32" s="36"/>
      <c r="E32" s="29" t="s">
        <v>36</v>
      </c>
      <c r="F32" s="13"/>
      <c r="G32" s="29" t="s">
        <v>38</v>
      </c>
      <c r="J32" s="30" t="s">
        <v>39</v>
      </c>
      <c r="K32" s="23"/>
      <c r="M32" s="24"/>
      <c r="O32" s="25"/>
      <c r="Q32" s="26">
        <f t="shared" si="0"/>
        <v>0</v>
      </c>
      <c r="R32" s="11"/>
    </row>
    <row r="33" spans="2:18" s="1" customFormat="1" x14ac:dyDescent="0.35">
      <c r="B33" s="10"/>
      <c r="E33" s="12"/>
      <c r="F33" s="13"/>
      <c r="G33" s="12"/>
      <c r="H33" s="13"/>
      <c r="I33" s="14"/>
      <c r="J33" s="15"/>
      <c r="K33" s="16"/>
      <c r="M33" s="17"/>
      <c r="O33" s="18"/>
      <c r="Q33" s="28">
        <f>SUM(Q10:Q29)</f>
        <v>0</v>
      </c>
      <c r="R33" s="11"/>
    </row>
    <row r="34" spans="2:18" s="1" customFormat="1" ht="18" customHeight="1" x14ac:dyDescent="0.35">
      <c r="B34" s="8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 s="9"/>
    </row>
    <row r="35" spans="2:18" s="1" customFormat="1" ht="20.25" customHeight="1" x14ac:dyDescent="0.35">
      <c r="B35" s="8"/>
      <c r="C35"/>
      <c r="D35"/>
      <c r="E35" s="45" t="s">
        <v>29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9"/>
    </row>
    <row r="36" spans="2:18" ht="20.25" customHeight="1" thickBot="1" x14ac:dyDescent="0.4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</row>
    <row r="37" spans="2:18" ht="20.25" customHeight="1" x14ac:dyDescent="0.35"/>
  </sheetData>
  <mergeCells count="6">
    <mergeCell ref="G4:H4"/>
    <mergeCell ref="G6:H6"/>
    <mergeCell ref="K4:L4"/>
    <mergeCell ref="K6:O6"/>
    <mergeCell ref="E35:Q35"/>
    <mergeCell ref="I8:J8"/>
  </mergeCells>
  <conditionalFormatting sqref="E33">
    <cfRule type="expression" dxfId="4" priority="38" stopIfTrue="1">
      <formula>(#REF!=1)</formula>
    </cfRule>
  </conditionalFormatting>
  <conditionalFormatting sqref="G10:G23 E10:E32 J10:J32 H24:H25 G26:G32">
    <cfRule type="expression" dxfId="3" priority="29" stopIfTrue="1">
      <formula>(#REF!=1)</formula>
    </cfRule>
  </conditionalFormatting>
  <conditionalFormatting sqref="G10:G23 H24:H25 G26:G33">
    <cfRule type="expression" dxfId="2" priority="36" stopIfTrue="1">
      <formula>(#REF!=1)</formula>
    </cfRule>
    <cfRule type="expression" dxfId="1" priority="37" stopIfTrue="1">
      <formula>(#REF!=1)</formula>
    </cfRule>
  </conditionalFormatting>
  <conditionalFormatting sqref="G24:G25">
    <cfRule type="expression" dxfId="0" priority="1" stopIfTrue="1">
      <formula>(#REF!=1)</formula>
    </cfRule>
  </conditionalFormatting>
  <dataValidations count="1">
    <dataValidation type="custom" showInputMessage="1" showErrorMessage="1" errorTitle="Error" error="No se puede continuar hasta que se ingrese la condición especial y/o poner general" sqref="K10:K32" xr:uid="{A0E13B67-45B1-43DB-AA5B-CAC9AB48068D}">
      <formula1>C10&lt;&gt;""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6C962432C4ED4CA5EEFEEA992CEF5A" ma:contentTypeVersion="6" ma:contentTypeDescription="Crear nuevo documento." ma:contentTypeScope="" ma:versionID="d04bd30255504194ee58baad7045b41a">
  <xsd:schema xmlns:xsd="http://www.w3.org/2001/XMLSchema" xmlns:xs="http://www.w3.org/2001/XMLSchema" xmlns:p="http://schemas.microsoft.com/office/2006/metadata/properties" xmlns:ns2="4a0b05c7-9234-4253-ac2b-6cffcbffb6ee" xmlns:ns3="3b415d40-eeab-4033-9317-930225e631e9" targetNamespace="http://schemas.microsoft.com/office/2006/metadata/properties" ma:root="true" ma:fieldsID="f0d61ba3b4cb6431997f925df628cd45" ns2:_="" ns3:_="">
    <xsd:import namespace="4a0b05c7-9234-4253-ac2b-6cffcbffb6ee"/>
    <xsd:import namespace="3b415d40-eeab-4033-9317-930225e631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b05c7-9234-4253-ac2b-6cffcbffb6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5d40-eeab-4033-9317-930225e63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E37312-38B6-462E-ADC6-F09D5B2406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b05c7-9234-4253-ac2b-6cffcbffb6ee"/>
    <ds:schemaRef ds:uri="3b415d40-eeab-4033-9317-930225e63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F2D07D-3096-40B4-9929-4B6CBA6D3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C202F0-8425-43FA-9D7F-C38788DF18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Tedone, Nadia</dc:creator>
  <cp:lastModifiedBy>Avalos, Nahir S</cp:lastModifiedBy>
  <dcterms:created xsi:type="dcterms:W3CDTF">2021-08-04T00:14:03Z</dcterms:created>
  <dcterms:modified xsi:type="dcterms:W3CDTF">2025-01-02T16:58:53Z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0x010100776C962432C4ED4CA5EEFEEA992CEF5A</vt:lpwstr>
  </property>
</Properties>
</file>