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lleem\Documents\ArtificialData_Streambugs_SDMs\00_utilities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3" i="1"/>
  <c r="H4" i="1" l="1"/>
  <c r="H15" i="1"/>
  <c r="I15" i="1"/>
  <c r="H14" i="1"/>
  <c r="I14" i="1" s="1"/>
  <c r="Q4" i="1"/>
  <c r="R4" i="1" s="1"/>
  <c r="P4" i="1"/>
  <c r="P3" i="1"/>
  <c r="Q3" i="1" s="1"/>
  <c r="R3" i="1" s="1"/>
  <c r="Q2" i="1"/>
  <c r="R2" i="1" s="1"/>
  <c r="D3" i="1"/>
  <c r="I4" i="1" l="1"/>
  <c r="J4" i="1" s="1"/>
  <c r="I2" i="1"/>
  <c r="J3" i="1"/>
  <c r="I3" i="1"/>
  <c r="J2" i="1"/>
  <c r="D2" i="1"/>
</calcChain>
</file>

<file path=xl/sharedStrings.xml><?xml version="1.0" encoding="utf-8"?>
<sst xmlns="http://schemas.openxmlformats.org/spreadsheetml/2006/main" count="25" uniqueCount="15">
  <si>
    <t>Years simulated</t>
  </si>
  <si>
    <t>Time resolution (day)</t>
  </si>
  <si>
    <t>Length output time</t>
  </si>
  <si>
    <t>Simulation time (seconds)</t>
  </si>
  <si>
    <t>Name simulation</t>
  </si>
  <si>
    <t>Number of sites</t>
  </si>
  <si>
    <t>Simulation time seconds</t>
  </si>
  <si>
    <t>Entire dataset</t>
  </si>
  <si>
    <t>Simulation time hours</t>
  </si>
  <si>
    <t>ICE</t>
  </si>
  <si>
    <t>no.sites</t>
  </si>
  <si>
    <t>no.steps</t>
  </si>
  <si>
    <t>simulation sec</t>
  </si>
  <si>
    <t>sec.hours</t>
  </si>
  <si>
    <t>Prev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</si>
</sst>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J6" sqref="J6"/>
    </sheetView>
  </sheetViews>
  <sheetFormatPr defaultRowHeight="15" x14ac:dyDescent="0.25"/>
  <cols>
    <col min="1" max="1" width="14.140625" bestFit="1" customWidth="1"/>
    <col min="2" max="2" width="15.140625" bestFit="1" customWidth="1"/>
    <col min="3" max="3" width="20.28515625" bestFit="1" customWidth="1"/>
    <col min="4" max="4" width="18.28515625" bestFit="1" customWidth="1"/>
    <col min="5" max="5" width="24.5703125" bestFit="1" customWidth="1"/>
    <col min="6" max="6" width="8" bestFit="1" customWidth="1"/>
    <col min="7" max="7" width="16.28515625" bestFit="1" customWidth="1"/>
    <col min="8" max="8" width="15.28515625" bestFit="1" customWidth="1"/>
    <col min="9" max="9" width="23.140625" bestFit="1" customWidth="1"/>
    <col min="10" max="10" width="20.85546875" bestFit="1" customWidth="1"/>
    <col min="15" max="15" width="16.28515625" bestFit="1" customWidth="1"/>
    <col min="16" max="16" width="15.28515625" bestFit="1" customWidth="1"/>
    <col min="17" max="17" width="23.140625" bestFit="1" customWidth="1"/>
    <col min="18" max="18" width="20.85546875" bestFit="1" customWidth="1"/>
  </cols>
  <sheetData>
    <row r="1" spans="1:1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8</v>
      </c>
      <c r="O1" t="s">
        <v>4</v>
      </c>
      <c r="P1" t="s">
        <v>5</v>
      </c>
      <c r="Q1" t="s">
        <v>6</v>
      </c>
      <c r="R1" t="s">
        <v>8</v>
      </c>
    </row>
    <row r="2" spans="1:18" x14ac:dyDescent="0.25">
      <c r="A2">
        <v>0.15</v>
      </c>
      <c r="B2">
        <v>50</v>
      </c>
      <c r="C2">
        <v>1</v>
      </c>
      <c r="D2">
        <f>1/C2*365*B2+1</f>
        <v>18251</v>
      </c>
      <c r="E2">
        <v>15</v>
      </c>
      <c r="G2" t="s">
        <v>7</v>
      </c>
      <c r="H2">
        <v>3081</v>
      </c>
      <c r="I2">
        <f>H2*E2</f>
        <v>46215</v>
      </c>
      <c r="J2">
        <f>I2/60/60</f>
        <v>12.8375</v>
      </c>
      <c r="O2" t="s">
        <v>7</v>
      </c>
      <c r="P2">
        <v>3081</v>
      </c>
      <c r="Q2">
        <f>P2*M2</f>
        <v>0</v>
      </c>
      <c r="R2">
        <f>Q2/60/60</f>
        <v>0</v>
      </c>
    </row>
    <row r="3" spans="1:18" x14ac:dyDescent="0.25">
      <c r="B3">
        <v>10</v>
      </c>
      <c r="C3">
        <v>1</v>
      </c>
      <c r="D3">
        <f>1/C3*365*B3+1</f>
        <v>3651</v>
      </c>
      <c r="E3">
        <v>3</v>
      </c>
      <c r="G3" t="s">
        <v>9</v>
      </c>
      <c r="H3">
        <f>100*60</f>
        <v>6000</v>
      </c>
      <c r="I3">
        <f>H3*E2</f>
        <v>90000</v>
      </c>
      <c r="J3">
        <f>I3/60/60</f>
        <v>25</v>
      </c>
      <c r="O3" t="s">
        <v>9</v>
      </c>
      <c r="P3">
        <f>100*60</f>
        <v>6000</v>
      </c>
      <c r="Q3">
        <f>P3*M2</f>
        <v>0</v>
      </c>
      <c r="R3">
        <f>Q3/60/60</f>
        <v>0</v>
      </c>
    </row>
    <row r="4" spans="1:18" x14ac:dyDescent="0.25">
      <c r="G4" t="s">
        <v>9</v>
      </c>
      <c r="H4">
        <f>100*100</f>
        <v>10000</v>
      </c>
      <c r="I4">
        <f>H4*E2</f>
        <v>150000</v>
      </c>
      <c r="J4">
        <f>I4/60/60</f>
        <v>41.666666666666664</v>
      </c>
      <c r="O4" t="s">
        <v>9</v>
      </c>
      <c r="P4">
        <f>100*100</f>
        <v>10000</v>
      </c>
      <c r="Q4">
        <f>P4*M2</f>
        <v>0</v>
      </c>
      <c r="R4">
        <f>Q4/60/60</f>
        <v>0</v>
      </c>
    </row>
    <row r="6" spans="1:18" x14ac:dyDescent="0.25">
      <c r="A6">
        <v>0.1</v>
      </c>
      <c r="B6">
        <v>50</v>
      </c>
      <c r="C6">
        <v>1</v>
      </c>
      <c r="E6">
        <v>22</v>
      </c>
      <c r="G6" t="s">
        <v>7</v>
      </c>
      <c r="H6">
        <v>3081</v>
      </c>
      <c r="I6">
        <f>H6*E6</f>
        <v>67782</v>
      </c>
      <c r="J6">
        <f>I6/60/60</f>
        <v>18.828333333333333</v>
      </c>
    </row>
    <row r="13" spans="1:18" x14ac:dyDescent="0.25">
      <c r="E13" t="s">
        <v>9</v>
      </c>
      <c r="F13" t="s">
        <v>10</v>
      </c>
      <c r="G13" t="s">
        <v>11</v>
      </c>
      <c r="H13" t="s">
        <v>12</v>
      </c>
      <c r="I13" t="s">
        <v>13</v>
      </c>
    </row>
    <row r="14" spans="1:18" x14ac:dyDescent="0.25">
      <c r="F14">
        <v>50</v>
      </c>
      <c r="G14">
        <v>20</v>
      </c>
      <c r="H14">
        <f>F14*G14*E3</f>
        <v>3000</v>
      </c>
      <c r="I14">
        <f>H14/60/60</f>
        <v>0.83333333333333337</v>
      </c>
    </row>
    <row r="15" spans="1:18" x14ac:dyDescent="0.25">
      <c r="F15">
        <v>50</v>
      </c>
      <c r="G15">
        <v>30</v>
      </c>
      <c r="H15">
        <f>F15*G15*E3</f>
        <v>4500</v>
      </c>
      <c r="I15">
        <f>H15/60/60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Chollet Ramampiandra, Emma</dc:creator>
  <cp:lastModifiedBy>Chollet Ramampiandra, Emma</cp:lastModifiedBy>
  <dcterms:created xsi:type="dcterms:W3CDTF">2024-07-05T11:46:48Z</dcterms:created>
  <dcterms:modified xsi:type="dcterms:W3CDTF">2024-08-07T15:19:55Z</dcterms:modified>
</cp:coreProperties>
</file>