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/Documents/GitHub/Project_Emma/"/>
    </mc:Choice>
  </mc:AlternateContent>
  <xr:revisionPtr revIDLastSave="0" documentId="13_ncr:1_{A2668444-D82D-9543-83AF-0AD88A861E31}" xr6:coauthVersionLast="47" xr6:coauthVersionMax="47" xr10:uidLastSave="{00000000-0000-0000-0000-000000000000}"/>
  <bookViews>
    <workbookView xWindow="0" yWindow="760" windowWidth="2940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7" i="1" l="1"/>
  <c r="BH37" i="1"/>
  <c r="BI37" i="1"/>
  <c r="BJ37" i="1"/>
  <c r="BK37" i="1"/>
  <c r="BK36" i="1"/>
  <c r="BJ36" i="1"/>
  <c r="BI36" i="1"/>
  <c r="BH36" i="1"/>
  <c r="BG36" i="1"/>
  <c r="B39" i="1"/>
  <c r="B38" i="1"/>
  <c r="C38" i="1"/>
  <c r="C39" i="1" s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BF36" i="1"/>
  <c r="BF37" i="1"/>
</calcChain>
</file>

<file path=xl/sharedStrings.xml><?xml version="1.0" encoding="utf-8"?>
<sst xmlns="http://schemas.openxmlformats.org/spreadsheetml/2006/main" count="133" uniqueCount="103">
  <si>
    <t>SubjectID</t>
  </si>
  <si>
    <t>s01</t>
  </si>
  <si>
    <t>s03</t>
  </si>
  <si>
    <t>s04</t>
  </si>
  <si>
    <t>s05</t>
  </si>
  <si>
    <t>s06</t>
  </si>
  <si>
    <t>s07</t>
  </si>
  <si>
    <t>s08</t>
  </si>
  <si>
    <t>s09</t>
  </si>
  <si>
    <t>s11</t>
  </si>
  <si>
    <t>s12</t>
  </si>
  <si>
    <t>s13</t>
  </si>
  <si>
    <t>s14</t>
  </si>
  <si>
    <t>s15</t>
  </si>
  <si>
    <t>s16</t>
  </si>
  <si>
    <t>s17</t>
  </si>
  <si>
    <t>s18</t>
  </si>
  <si>
    <t>s20</t>
  </si>
  <si>
    <t>s21</t>
  </si>
  <si>
    <t>s22</t>
  </si>
  <si>
    <t>s23</t>
  </si>
  <si>
    <t>s24</t>
  </si>
  <si>
    <t>s26</t>
  </si>
  <si>
    <t>s27</t>
  </si>
  <si>
    <t>s28</t>
  </si>
  <si>
    <t>s29</t>
  </si>
  <si>
    <t>s30</t>
  </si>
  <si>
    <t>s31</t>
  </si>
  <si>
    <t>s33</t>
  </si>
  <si>
    <t>s34</t>
  </si>
  <si>
    <t>s35</t>
  </si>
  <si>
    <t>s36</t>
  </si>
  <si>
    <t>Age</t>
  </si>
  <si>
    <t>Gender</t>
  </si>
  <si>
    <t>SO_F1_Mean</t>
  </si>
  <si>
    <t>SO_F1_pVal</t>
  </si>
  <si>
    <t>SO_F1_zVal</t>
  </si>
  <si>
    <t>SO_F2_Mean</t>
  </si>
  <si>
    <t>SO_F2_pVal</t>
  </si>
  <si>
    <t>SO_F2_zVal</t>
  </si>
  <si>
    <t>SO_F3_Mean</t>
  </si>
  <si>
    <t>SO_F3_pVal</t>
  </si>
  <si>
    <t>SO_F3_zVal</t>
  </si>
  <si>
    <t>SO_F5_Mean</t>
  </si>
  <si>
    <t>SO_F5_pVal</t>
  </si>
  <si>
    <t>SO_F5_zVal</t>
  </si>
  <si>
    <t>SO_Fz_Mean</t>
  </si>
  <si>
    <t>SO_Fz_pVal</t>
  </si>
  <si>
    <t>SO_Fz_zVal</t>
  </si>
  <si>
    <t>Spindle_F1_Mean</t>
  </si>
  <si>
    <t>Spindle_F1_pVal</t>
  </si>
  <si>
    <t>Spindle_F1_zVal</t>
  </si>
  <si>
    <t>Spindle_F2_Mean</t>
  </si>
  <si>
    <t>Spindle_F2_pVal</t>
  </si>
  <si>
    <t>Spindle_F2_zVal</t>
  </si>
  <si>
    <t>Spindle_F3_Mean</t>
  </si>
  <si>
    <t>Spindle_F3_pVal</t>
  </si>
  <si>
    <t>Spindle_F3_zVal</t>
  </si>
  <si>
    <t>Spindle_F5_Mean</t>
  </si>
  <si>
    <t>Spindle_F5_pVal</t>
  </si>
  <si>
    <t>Spindle_F5_zVal</t>
  </si>
  <si>
    <t>Spindle_Fz_Mean</t>
  </si>
  <si>
    <t>Spindle_Fz_pVal</t>
  </si>
  <si>
    <t>Spindle_Fz_zVal</t>
  </si>
  <si>
    <t>SO_Spindle_F1_Mean</t>
  </si>
  <si>
    <t>SO_Spindle_F1_pVal</t>
  </si>
  <si>
    <t>SO_Spindle_F1_zVal</t>
  </si>
  <si>
    <t>SO_Spindle_F2_Mean</t>
  </si>
  <si>
    <t>SO_Spindle_F2_pVal</t>
  </si>
  <si>
    <t>SO_Spindle_F2_zVal</t>
  </si>
  <si>
    <t>SO_Spindle_F3_Mean</t>
  </si>
  <si>
    <t>SO_Spindle_F3_pVal</t>
  </si>
  <si>
    <t>SO_Spindle_F3_zVal</t>
  </si>
  <si>
    <t>SO_Spindle_F5_Mean</t>
  </si>
  <si>
    <t>SO_Spindle_F5_pVal</t>
  </si>
  <si>
    <t>SO_Spindle_F5_zVal</t>
  </si>
  <si>
    <t>SO_Spindle_Fz_Mean</t>
  </si>
  <si>
    <t>SO_Spindle_Fz_pVal</t>
  </si>
  <si>
    <t>SO_Spindle_Fz_zVal</t>
  </si>
  <si>
    <t>SO_Mean_Phase</t>
  </si>
  <si>
    <t>SO_Mean_pVal</t>
  </si>
  <si>
    <t>SO_Mean_pVal_FDR</t>
  </si>
  <si>
    <t>Spindle_Mean_Phase</t>
  </si>
  <si>
    <t>Spindle_Mean_pVal</t>
  </si>
  <si>
    <t>Spindle_Mean_pVal_FDR</t>
  </si>
  <si>
    <t>SO_Spindle_Mean_Phase</t>
  </si>
  <si>
    <t>SO_Spindle_Mean_pVal</t>
  </si>
  <si>
    <t>SO_Spindle_Mean_pVal_FDR</t>
  </si>
  <si>
    <t>TST</t>
  </si>
  <si>
    <t>Wake</t>
  </si>
  <si>
    <t>N1</t>
  </si>
  <si>
    <t>N2</t>
  </si>
  <si>
    <t>N3</t>
  </si>
  <si>
    <t>REM</t>
  </si>
  <si>
    <t>s19</t>
  </si>
  <si>
    <t>Female</t>
  </si>
  <si>
    <t>Male</t>
  </si>
  <si>
    <t>Mean TST</t>
  </si>
  <si>
    <t>SD TST</t>
  </si>
  <si>
    <t>Males</t>
  </si>
  <si>
    <t>Females</t>
  </si>
  <si>
    <t>Mean 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</si>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</sst>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49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9"/>
  <sheetViews>
    <sheetView tabSelected="1" topLeftCell="BA1" workbookViewId="0">
      <selection activeCell="BN31" sqref="BN31"/>
    </sheetView>
  </sheetViews>
  <sheetFormatPr baseColWidth="10" defaultColWidth="8.83203125" defaultRowHeight="15" x14ac:dyDescent="0.2"/>
  <cols>
    <col min="1" max="1" width="9.5" customWidth="1"/>
    <col min="2" max="2" width="9.1640625" bestFit="1" customWidth="1"/>
    <col min="3" max="3" width="7.6640625" customWidth="1"/>
    <col min="4" max="4" width="14.5" customWidth="1"/>
    <col min="5" max="5" width="15.5" customWidth="1"/>
    <col min="6" max="6" width="13.5" customWidth="1"/>
    <col min="7" max="7" width="13.6640625" customWidth="1"/>
    <col min="8" max="8" width="15.6640625" customWidth="1"/>
    <col min="9" max="9" width="13.5" customWidth="1"/>
    <col min="10" max="10" width="14.5" customWidth="1"/>
    <col min="11" max="11" width="15.6640625" customWidth="1"/>
    <col min="12" max="12" width="13.5" customWidth="1"/>
    <col min="13" max="13" width="14.5" customWidth="1"/>
    <col min="14" max="14" width="14.6640625" customWidth="1"/>
    <col min="15" max="15" width="12.6640625" customWidth="1"/>
    <col min="16" max="16" width="14.5" customWidth="1"/>
    <col min="17" max="17" width="15.5" customWidth="1"/>
    <col min="18" max="18" width="12.6640625" customWidth="1"/>
    <col min="19" max="19" width="16.83203125" customWidth="1"/>
    <col min="20" max="20" width="15.83203125" customWidth="1"/>
    <col min="21" max="21" width="15.5" customWidth="1"/>
    <col min="22" max="22" width="16.83203125" customWidth="1"/>
    <col min="23" max="23" width="15.83203125" customWidth="1"/>
    <col min="24" max="24" width="15.5" customWidth="1"/>
    <col min="25" max="25" width="16.83203125" customWidth="1"/>
    <col min="26" max="26" width="15.83203125" customWidth="1"/>
    <col min="27" max="27" width="15.5" customWidth="1"/>
    <col min="28" max="28" width="16.83203125" customWidth="1"/>
    <col min="29" max="29" width="15.83203125" customWidth="1"/>
    <col min="30" max="30" width="15.5" customWidth="1"/>
    <col min="31" max="31" width="16.6640625" customWidth="1"/>
    <col min="32" max="32" width="15.6640625" customWidth="1"/>
    <col min="33" max="33" width="15.5" customWidth="1"/>
    <col min="34" max="34" width="20.33203125" customWidth="1"/>
    <col min="35" max="35" width="19.33203125" customWidth="1"/>
    <col min="36" max="36" width="19" customWidth="1"/>
    <col min="37" max="37" width="20.33203125" customWidth="1"/>
    <col min="38" max="38" width="19.33203125" customWidth="1"/>
    <col min="39" max="39" width="19" customWidth="1"/>
    <col min="40" max="40" width="20.33203125" customWidth="1"/>
    <col min="41" max="41" width="19.33203125" customWidth="1"/>
    <col min="42" max="42" width="19" customWidth="1"/>
    <col min="43" max="43" width="20.33203125" customWidth="1"/>
    <col min="44" max="44" width="19.33203125" customWidth="1"/>
    <col min="45" max="45" width="19" customWidth="1"/>
    <col min="46" max="46" width="20.1640625" customWidth="1"/>
    <col min="47" max="47" width="19.1640625" customWidth="1"/>
    <col min="48" max="48" width="18.83203125" customWidth="1"/>
    <col min="49" max="49" width="15.83203125" customWidth="1"/>
    <col min="50" max="50" width="15.5" customWidth="1"/>
    <col min="51" max="51" width="19" customWidth="1"/>
    <col min="52" max="52" width="20.1640625" customWidth="1"/>
    <col min="53" max="53" width="18.83203125" customWidth="1"/>
    <col min="54" max="54" width="23.33203125" customWidth="1"/>
    <col min="55" max="55" width="23.5" customWidth="1"/>
    <col min="56" max="56" width="22.33203125" customWidth="1"/>
    <col min="57" max="57" width="26.6640625" customWidth="1"/>
    <col min="58" max="58" width="6.6640625" bestFit="1" customWidth="1"/>
    <col min="59" max="59" width="5.6640625" bestFit="1" customWidth="1"/>
    <col min="60" max="60" width="5.1640625" bestFit="1" customWidth="1"/>
    <col min="61" max="61" width="6.6640625" bestFit="1" customWidth="1"/>
    <col min="62" max="62" width="5.6640625" bestFit="1" customWidth="1"/>
    <col min="63" max="63" width="6.1640625" bestFit="1" customWidth="1"/>
  </cols>
  <sheetData>
    <row r="1" spans="1:63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7" t="s">
        <v>79</v>
      </c>
      <c r="AX1" s="7" t="s">
        <v>80</v>
      </c>
      <c r="AY1" s="7" t="s">
        <v>81</v>
      </c>
      <c r="AZ1" s="7" t="s">
        <v>82</v>
      </c>
      <c r="BA1" s="7" t="s">
        <v>83</v>
      </c>
      <c r="BB1" s="7" t="s">
        <v>84</v>
      </c>
      <c r="BC1" s="7" t="s">
        <v>85</v>
      </c>
      <c r="BD1" s="7" t="s">
        <v>86</v>
      </c>
      <c r="BE1" s="7" t="s">
        <v>87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</row>
    <row r="2" spans="1:63" x14ac:dyDescent="0.2">
      <c r="A2" s="1" t="s">
        <v>1</v>
      </c>
      <c r="B2">
        <v>28</v>
      </c>
      <c r="C2" s="1" t="s">
        <v>95</v>
      </c>
      <c r="D2">
        <v>-0.24776162060155099</v>
      </c>
      <c r="E2">
        <v>0.14042469093948995</v>
      </c>
      <c r="F2">
        <v>24.873736341226188</v>
      </c>
      <c r="G2">
        <v>0.65463685742913991</v>
      </c>
      <c r="H2">
        <v>0.37789347396731798</v>
      </c>
      <c r="I2">
        <v>7.177039091001113</v>
      </c>
      <c r="J2">
        <v>-0.44913726464272896</v>
      </c>
      <c r="K2">
        <v>0.33503751180310126</v>
      </c>
      <c r="L2">
        <v>10.260523395660078</v>
      </c>
      <c r="M2">
        <v>-0.40814849218949234</v>
      </c>
      <c r="N2">
        <v>7.3870564419775797E-2</v>
      </c>
      <c r="O2">
        <v>33.372377942632539</v>
      </c>
      <c r="P2">
        <v>-0.51564215169063266</v>
      </c>
      <c r="Q2">
        <v>0.12240597692174005</v>
      </c>
      <c r="R2">
        <v>27.337702153311341</v>
      </c>
      <c r="S2">
        <v>0.43403723725678639</v>
      </c>
      <c r="T2">
        <v>5.9970526908201816E-3</v>
      </c>
      <c r="U2">
        <v>38.920658566780794</v>
      </c>
      <c r="V2">
        <v>0.12921940672260343</v>
      </c>
      <c r="W2">
        <v>4.064670612725485E-2</v>
      </c>
      <c r="X2">
        <v>26.751626775271706</v>
      </c>
      <c r="Y2">
        <v>0.21166680738138888</v>
      </c>
      <c r="Z2">
        <v>1.5411070054752174E-2</v>
      </c>
      <c r="AA2">
        <v>32.390420992845719</v>
      </c>
      <c r="AB2">
        <v>0.14602569928574594</v>
      </c>
      <c r="AC2">
        <v>8.0631725338887739E-3</v>
      </c>
      <c r="AD2">
        <v>38.004825872502131</v>
      </c>
      <c r="AE2">
        <v>0.45243776932934066</v>
      </c>
      <c r="AF2">
        <v>0.1945187521094125</v>
      </c>
      <c r="AG2">
        <v>13.56477649001425</v>
      </c>
      <c r="AH2">
        <v>1.0984350371860432E-2</v>
      </c>
      <c r="AI2">
        <v>7.1728027279960305E-3</v>
      </c>
      <c r="AJ2">
        <v>21.968299160351023</v>
      </c>
      <c r="AK2">
        <v>-0.13364127627930636</v>
      </c>
      <c r="AL2">
        <v>1.2684620912610911E-2</v>
      </c>
      <c r="AM2">
        <v>19.297370949053892</v>
      </c>
      <c r="AN2">
        <v>-0.25129331047283077</v>
      </c>
      <c r="AO2">
        <v>9.4701562159516639E-2</v>
      </c>
      <c r="AP2">
        <v>10.901171833216123</v>
      </c>
      <c r="AQ2">
        <v>-0.22728102907886955</v>
      </c>
      <c r="AR2">
        <v>1.684686163919924E-3</v>
      </c>
      <c r="AS2">
        <v>25.893497545118969</v>
      </c>
      <c r="AT2">
        <v>0.25749493415162955</v>
      </c>
      <c r="AU2">
        <v>3.0312535949006958E-2</v>
      </c>
      <c r="AV2">
        <v>16.833782426302808</v>
      </c>
      <c r="AW2">
        <v>-0.19321053433905302</v>
      </c>
      <c r="AX2">
        <v>0.20992644361028501</v>
      </c>
      <c r="AY2">
        <v>0</v>
      </c>
      <c r="AZ2">
        <v>0.27467738399517305</v>
      </c>
      <c r="BA2">
        <v>5.2927350703225698E-2</v>
      </c>
      <c r="BB2">
        <v>1.4023600281343196E-2</v>
      </c>
      <c r="BC2">
        <v>-6.8747266261503348E-2</v>
      </c>
      <c r="BD2">
        <v>2.9311241582610094E-2</v>
      </c>
      <c r="BE2">
        <v>1.0370929150706764E-2</v>
      </c>
      <c r="BF2">
        <v>309</v>
      </c>
      <c r="BG2">
        <v>1</v>
      </c>
      <c r="BH2">
        <v>4</v>
      </c>
      <c r="BI2">
        <v>186.5</v>
      </c>
      <c r="BJ2">
        <v>36.5</v>
      </c>
      <c r="BK2">
        <v>82</v>
      </c>
    </row>
    <row r="3" spans="1:63" x14ac:dyDescent="0.2">
      <c r="A3" s="1" t="s">
        <v>2</v>
      </c>
      <c r="B3">
        <v>23</v>
      </c>
      <c r="C3" s="1" t="s">
        <v>95</v>
      </c>
      <c r="D3">
        <v>-0.42528496215499051</v>
      </c>
      <c r="E3">
        <v>0.32946486792981089</v>
      </c>
      <c r="F3">
        <v>7.9634135576816343</v>
      </c>
      <c r="G3">
        <v>-1.1503775312356599</v>
      </c>
      <c r="H3">
        <v>0.40305619135524662</v>
      </c>
      <c r="I3">
        <v>4.4789393202701397</v>
      </c>
      <c r="J3">
        <v>2.5368205783377569</v>
      </c>
      <c r="K3">
        <v>0.95895583373984827</v>
      </c>
      <c r="L3">
        <v>-31.344779449775221</v>
      </c>
      <c r="M3">
        <v>-0.58443695787797156</v>
      </c>
      <c r="N3">
        <v>0.22907161115785746</v>
      </c>
      <c r="O3">
        <v>13.780325076615316</v>
      </c>
      <c r="P3">
        <v>-0.40584146010774486</v>
      </c>
      <c r="Q3">
        <v>1.3541147561464961E-2</v>
      </c>
      <c r="R3">
        <v>39.601310471382234</v>
      </c>
      <c r="S3">
        <v>2.7378851997292029</v>
      </c>
      <c r="T3">
        <v>0.73203710088989959</v>
      </c>
      <c r="U3">
        <v>-10.412950734504832</v>
      </c>
      <c r="V3">
        <v>-2.5898625601396787</v>
      </c>
      <c r="W3">
        <v>0.82039658288869921</v>
      </c>
      <c r="X3">
        <v>-15.50580553819786</v>
      </c>
      <c r="Y3">
        <v>-2.8339545973983382</v>
      </c>
      <c r="Z3">
        <v>0.84529754614501118</v>
      </c>
      <c r="AA3">
        <v>-16.390110615167249</v>
      </c>
      <c r="AB3">
        <v>-2.4869370173944616</v>
      </c>
      <c r="AC3">
        <v>0.86023711419306537</v>
      </c>
      <c r="AD3">
        <v>-18.901055461283278</v>
      </c>
      <c r="AE3">
        <v>2.9247182107021441</v>
      </c>
      <c r="AF3">
        <v>0.82441427268931045</v>
      </c>
      <c r="AG3">
        <v>-15.890509298443567</v>
      </c>
      <c r="AH3">
        <v>0.74812380860470695</v>
      </c>
      <c r="AI3">
        <v>6.9213473811061688E-2</v>
      </c>
      <c r="AJ3">
        <v>9.8840011568581243</v>
      </c>
      <c r="AK3">
        <v>0.29056837940925662</v>
      </c>
      <c r="AL3">
        <v>2.4713424330697897E-3</v>
      </c>
      <c r="AM3">
        <v>18.431291528136679</v>
      </c>
      <c r="AN3">
        <v>0.93887207056936006</v>
      </c>
      <c r="AO3">
        <v>0.14394922342487493</v>
      </c>
      <c r="AP3">
        <v>6.5941478307602512</v>
      </c>
      <c r="AQ3">
        <v>0.38590500575132369</v>
      </c>
      <c r="AR3">
        <v>0.13570542388118723</v>
      </c>
      <c r="AS3">
        <v>5.9227083582568776</v>
      </c>
      <c r="AT3">
        <v>-0.28490819439887394</v>
      </c>
      <c r="AU3">
        <v>2.9123896510930281E-2</v>
      </c>
      <c r="AV3">
        <v>12.346250546246447</v>
      </c>
      <c r="AW3">
        <v>-5.8240666077220005E-3</v>
      </c>
      <c r="AX3">
        <v>0.3868179303488456</v>
      </c>
      <c r="AY3">
        <v>2.7082295122929922E-3</v>
      </c>
      <c r="AZ3">
        <v>-0.44963015290022634</v>
      </c>
      <c r="BA3">
        <v>0.81647652336119714</v>
      </c>
      <c r="BB3">
        <v>0</v>
      </c>
      <c r="BC3">
        <v>0.41571221398715463</v>
      </c>
      <c r="BD3">
        <v>7.6092672012224777E-2</v>
      </c>
      <c r="BE3">
        <v>6.3190477888000144E-3</v>
      </c>
      <c r="BF3">
        <v>251</v>
      </c>
      <c r="BG3">
        <v>29</v>
      </c>
      <c r="BH3">
        <v>13.5</v>
      </c>
      <c r="BI3">
        <v>150</v>
      </c>
      <c r="BJ3">
        <v>13.5</v>
      </c>
      <c r="BK3">
        <v>74</v>
      </c>
    </row>
    <row r="4" spans="1:63" x14ac:dyDescent="0.2">
      <c r="A4" s="1" t="s">
        <v>3</v>
      </c>
      <c r="B4">
        <v>22</v>
      </c>
      <c r="C4" s="1" t="s">
        <v>95</v>
      </c>
      <c r="D4">
        <v>-1.1517824743729175</v>
      </c>
      <c r="E4">
        <v>0.38341714718133146</v>
      </c>
      <c r="F4">
        <v>5.0058050276710011</v>
      </c>
      <c r="G4">
        <v>-0.73952596561374739</v>
      </c>
      <c r="H4">
        <v>3.0369584264456573E-2</v>
      </c>
      <c r="I4">
        <v>28.901692122306045</v>
      </c>
      <c r="J4">
        <v>-0.59273797174213416</v>
      </c>
      <c r="K4">
        <v>8.0055011454979841E-2</v>
      </c>
      <c r="L4">
        <v>16.35135441144957</v>
      </c>
      <c r="M4">
        <v>-1.5498217624499591</v>
      </c>
      <c r="N4">
        <v>0.48697172889831708</v>
      </c>
      <c r="O4">
        <v>0.37097854445378914</v>
      </c>
      <c r="P4">
        <v>-0.60384924645887339</v>
      </c>
      <c r="Q4">
        <v>2.8322113527567194E-2</v>
      </c>
      <c r="R4">
        <v>33.342189054299915</v>
      </c>
      <c r="S4">
        <v>1.1938011614171051</v>
      </c>
      <c r="T4">
        <v>0.25613523444238417</v>
      </c>
      <c r="U4">
        <v>10.309368044800339</v>
      </c>
      <c r="V4">
        <v>3.0195794399403111</v>
      </c>
      <c r="W4">
        <v>0.92699360256697161</v>
      </c>
      <c r="X4">
        <v>-4.2384029653574462</v>
      </c>
      <c r="Y4">
        <v>0.76070369995593778</v>
      </c>
      <c r="Z4">
        <v>4.2043922401808542E-2</v>
      </c>
      <c r="AA4">
        <v>27.854207382001885</v>
      </c>
      <c r="AB4">
        <v>0.75447693205165178</v>
      </c>
      <c r="AC4">
        <v>0.10553861833015565</v>
      </c>
      <c r="AD4">
        <v>20.107207312984801</v>
      </c>
      <c r="AE4">
        <v>1.4776630649033093</v>
      </c>
      <c r="AF4">
        <v>0.43295130644734992</v>
      </c>
      <c r="AG4">
        <v>2.5273440244640542</v>
      </c>
      <c r="AH4">
        <v>0.21576951161068403</v>
      </c>
      <c r="AI4">
        <v>2.0123210853468354E-2</v>
      </c>
      <c r="AJ4">
        <v>17.764006693077278</v>
      </c>
      <c r="AK4">
        <v>1.9979117325076665</v>
      </c>
      <c r="AL4">
        <v>0.72100640653064851</v>
      </c>
      <c r="AM4">
        <v>-0.41424707429099761</v>
      </c>
      <c r="AN4">
        <v>-0.19388658791801455</v>
      </c>
      <c r="AO4">
        <v>2.3338318831863658E-2</v>
      </c>
      <c r="AP4">
        <v>12.181450930364958</v>
      </c>
      <c r="AQ4">
        <v>-0.67036455021006658</v>
      </c>
      <c r="AR4">
        <v>3.5101185994372175E-2</v>
      </c>
      <c r="AS4">
        <v>10.634882948323177</v>
      </c>
      <c r="AT4">
        <v>-0.53442151892439005</v>
      </c>
      <c r="AU4">
        <v>1.1495374654075796E-3</v>
      </c>
      <c r="AV4">
        <v>21.556884008108717</v>
      </c>
      <c r="AW4">
        <v>-0.92754348412752619</v>
      </c>
      <c r="AX4">
        <v>0.20182711706533044</v>
      </c>
      <c r="AY4">
        <v>1.1738339558404753E-2</v>
      </c>
      <c r="AZ4">
        <v>1.4412448596536631</v>
      </c>
      <c r="BA4">
        <v>0.35273253683773398</v>
      </c>
      <c r="BB4">
        <v>8.4087844803617078E-3</v>
      </c>
      <c r="BC4">
        <v>0.16300171741317587</v>
      </c>
      <c r="BD4">
        <v>0.16014373193515205</v>
      </c>
      <c r="BE4">
        <v>1.5942450629022352E-2</v>
      </c>
      <c r="BF4">
        <v>250.5</v>
      </c>
      <c r="BG4">
        <v>3</v>
      </c>
      <c r="BH4">
        <v>0</v>
      </c>
      <c r="BI4">
        <v>188.5</v>
      </c>
      <c r="BJ4">
        <v>16</v>
      </c>
      <c r="BK4">
        <v>46</v>
      </c>
    </row>
    <row r="5" spans="1:63" x14ac:dyDescent="0.2">
      <c r="A5" s="1" t="s">
        <v>4</v>
      </c>
      <c r="B5">
        <v>25</v>
      </c>
      <c r="C5" s="1" t="s">
        <v>95</v>
      </c>
      <c r="D5">
        <v>-0.76768642477147253</v>
      </c>
      <c r="E5">
        <v>1.2876992472321547E-7</v>
      </c>
      <c r="F5">
        <v>99.837124143453806</v>
      </c>
      <c r="G5">
        <v>-0.36885969747122921</v>
      </c>
      <c r="H5">
        <v>1.4242385049101358E-11</v>
      </c>
      <c r="I5">
        <v>122.33595501668682</v>
      </c>
      <c r="J5">
        <v>-0.76897786881969377</v>
      </c>
      <c r="K5">
        <v>8.8459611313762565E-7</v>
      </c>
      <c r="L5">
        <v>93.510153497433819</v>
      </c>
      <c r="M5">
        <v>-0.42481642449148466</v>
      </c>
      <c r="N5">
        <v>0</v>
      </c>
      <c r="O5">
        <v>144.93762723055821</v>
      </c>
      <c r="P5">
        <v>-0.57560502491934629</v>
      </c>
      <c r="Q5">
        <v>5.376143974444858E-12</v>
      </c>
      <c r="R5">
        <v>126.96078241455109</v>
      </c>
      <c r="S5">
        <v>0.87475435131824353</v>
      </c>
      <c r="T5">
        <v>4.3070558091663935E-2</v>
      </c>
      <c r="U5">
        <v>21.08796612465849</v>
      </c>
      <c r="V5">
        <v>1.2009865463483831</v>
      </c>
      <c r="W5">
        <v>1.7838328820303229E-3</v>
      </c>
      <c r="X5">
        <v>39.688963983602811</v>
      </c>
      <c r="Y5">
        <v>1.3600923977228854</v>
      </c>
      <c r="Z5">
        <v>0.26722980776469063</v>
      </c>
      <c r="AA5">
        <v>7.5061428789502118</v>
      </c>
      <c r="AB5">
        <v>1.3350060381654805</v>
      </c>
      <c r="AC5">
        <v>0.12181254249681917</v>
      </c>
      <c r="AD5">
        <v>16.592096417644836</v>
      </c>
      <c r="AE5">
        <v>1.278252771620433</v>
      </c>
      <c r="AF5">
        <v>2.0795954558681551E-2</v>
      </c>
      <c r="AG5">
        <v>29.632613073311337</v>
      </c>
      <c r="AH5">
        <v>-0.7294691285792636</v>
      </c>
      <c r="AI5">
        <v>3.3139167493123622E-4</v>
      </c>
      <c r="AJ5">
        <v>18.015072547289318</v>
      </c>
      <c r="AK5">
        <v>-0.49713771812325014</v>
      </c>
      <c r="AL5">
        <v>9.9920072216264089E-16</v>
      </c>
      <c r="AM5">
        <v>61.492751494647862</v>
      </c>
      <c r="AN5">
        <v>-0.70154698721659636</v>
      </c>
      <c r="AO5">
        <v>8.6424987550615118E-4</v>
      </c>
      <c r="AP5">
        <v>16.431187838738715</v>
      </c>
      <c r="AQ5">
        <v>-0.30410613135665038</v>
      </c>
      <c r="AR5">
        <v>5.7997162627998478E-11</v>
      </c>
      <c r="AS5">
        <v>44.415541840715591</v>
      </c>
      <c r="AT5">
        <v>-0.57831765046693651</v>
      </c>
      <c r="AU5">
        <v>1.2465491416868701E-8</v>
      </c>
      <c r="AV5">
        <v>37.597016281147283</v>
      </c>
      <c r="AW5">
        <v>-0.58118908809464531</v>
      </c>
      <c r="AX5">
        <v>2.0267713127797293E-7</v>
      </c>
      <c r="AY5">
        <v>2.0267713127797293E-7</v>
      </c>
      <c r="AZ5">
        <v>1.2098184210350851</v>
      </c>
      <c r="BA5">
        <v>9.0938539158777115E-2</v>
      </c>
      <c r="BB5">
        <v>1.3130069106475161E-2</v>
      </c>
      <c r="BC5">
        <v>-0.56211552314853941</v>
      </c>
      <c r="BD5">
        <v>2.3913081478539323E-4</v>
      </c>
      <c r="BE5">
        <v>2.3913081478539323E-4</v>
      </c>
      <c r="BF5">
        <v>211.5</v>
      </c>
      <c r="BG5">
        <v>16</v>
      </c>
      <c r="BH5">
        <v>13</v>
      </c>
      <c r="BI5">
        <v>117.5</v>
      </c>
      <c r="BJ5">
        <v>24</v>
      </c>
      <c r="BK5">
        <v>57</v>
      </c>
    </row>
    <row r="6" spans="1:63" x14ac:dyDescent="0.2">
      <c r="A6" s="1" t="s">
        <v>5</v>
      </c>
      <c r="B6">
        <v>28</v>
      </c>
      <c r="C6" s="1" t="s">
        <v>96</v>
      </c>
      <c r="G6">
        <v>0.37019699698691982</v>
      </c>
      <c r="H6">
        <v>8.4470092045803469E-2</v>
      </c>
      <c r="I6">
        <v>19.526981605957406</v>
      </c>
      <c r="M6">
        <v>-5.9336832336881945E-2</v>
      </c>
      <c r="N6">
        <v>2.3877752194284563E-2</v>
      </c>
      <c r="O6">
        <v>27.713527178574832</v>
      </c>
      <c r="P6">
        <v>0.68520320984394534</v>
      </c>
      <c r="Q6">
        <v>0.14004854683276013</v>
      </c>
      <c r="R6">
        <v>15.255832795559346</v>
      </c>
      <c r="S6">
        <v>-0.17408177136512745</v>
      </c>
      <c r="T6">
        <v>0.12601975459605619</v>
      </c>
      <c r="U6">
        <v>11.539682314287322</v>
      </c>
      <c r="V6">
        <v>1.2432657583120557</v>
      </c>
      <c r="W6">
        <v>0.37784864141348617</v>
      </c>
      <c r="X6">
        <v>2.9352505519834962</v>
      </c>
      <c r="Y6">
        <v>-2.7660877506512718E-2</v>
      </c>
      <c r="Z6">
        <v>9.295340750696246E-2</v>
      </c>
      <c r="AA6">
        <v>11.379028687567196</v>
      </c>
      <c r="AB6">
        <v>0.30654389462304604</v>
      </c>
      <c r="AC6">
        <v>0.25727973985859776</v>
      </c>
      <c r="AD6">
        <v>6.6784975188649005</v>
      </c>
      <c r="AE6">
        <v>0.54701607118915685</v>
      </c>
      <c r="AF6">
        <v>0.17976878008511532</v>
      </c>
      <c r="AG6">
        <v>8.4473764185451685</v>
      </c>
      <c r="AH6">
        <v>-1.5188674980385275</v>
      </c>
      <c r="AI6">
        <v>0.46287702535316921</v>
      </c>
      <c r="AJ6">
        <v>0.32947003149909082</v>
      </c>
      <c r="AK6">
        <v>-0.5236934692642905</v>
      </c>
      <c r="AL6">
        <v>0.14177895590810585</v>
      </c>
      <c r="AM6">
        <v>4.1532363468477582</v>
      </c>
      <c r="AN6">
        <v>-1.1982002196769579</v>
      </c>
      <c r="AO6">
        <v>0.18690060542610953</v>
      </c>
      <c r="AP6">
        <v>2.5929534031293087</v>
      </c>
      <c r="AQ6">
        <v>-0.58498401966640323</v>
      </c>
      <c r="AR6">
        <v>2.9703029366462741E-2</v>
      </c>
      <c r="AS6">
        <v>7.5407046284202419</v>
      </c>
      <c r="AT6">
        <v>-0.4115586792354412</v>
      </c>
      <c r="AU6">
        <v>4.0119609581113713E-2</v>
      </c>
      <c r="AV6">
        <v>6.4273376921543486</v>
      </c>
      <c r="AY6">
        <v>4.7755504388569125E-3</v>
      </c>
      <c r="AZ6">
        <v>0.3790166150505237</v>
      </c>
      <c r="BA6">
        <v>0.2067740646920436</v>
      </c>
      <c r="BB6">
        <v>0</v>
      </c>
      <c r="BC6">
        <v>-0.84746077717632406</v>
      </c>
      <c r="BD6">
        <v>0.17227584512699221</v>
      </c>
      <c r="BE6">
        <v>1.3964527789515291E-2</v>
      </c>
      <c r="BF6">
        <v>141.5</v>
      </c>
      <c r="BG6">
        <v>73</v>
      </c>
      <c r="BH6">
        <v>2.5</v>
      </c>
      <c r="BI6">
        <v>66.5</v>
      </c>
      <c r="BJ6">
        <v>14.5</v>
      </c>
      <c r="BK6">
        <v>58</v>
      </c>
    </row>
    <row r="7" spans="1:63" x14ac:dyDescent="0.2">
      <c r="A7" s="1" t="s">
        <v>6</v>
      </c>
      <c r="B7">
        <v>21</v>
      </c>
      <c r="C7" s="1" t="s">
        <v>95</v>
      </c>
      <c r="D7">
        <v>3.7139390099850428E-2</v>
      </c>
      <c r="E7">
        <v>3.4124670480334185E-2</v>
      </c>
      <c r="F7">
        <v>38.160034615819676</v>
      </c>
      <c r="G7">
        <v>0.26237909287258548</v>
      </c>
      <c r="H7">
        <v>2.3044310973779902E-3</v>
      </c>
      <c r="I7">
        <v>59.429111083605306</v>
      </c>
      <c r="J7">
        <v>2.5727595847429882E-2</v>
      </c>
      <c r="K7">
        <v>2.5080396062032828E-2</v>
      </c>
      <c r="L7">
        <v>40.47226650117365</v>
      </c>
      <c r="M7">
        <v>0.60375398343728803</v>
      </c>
      <c r="N7">
        <v>3.612996946141811E-3</v>
      </c>
      <c r="O7">
        <v>56.058284921540277</v>
      </c>
      <c r="P7">
        <v>-0.24887714533662195</v>
      </c>
      <c r="Q7">
        <v>6.0530268610031746E-3</v>
      </c>
      <c r="R7">
        <v>52.95793646772055</v>
      </c>
      <c r="S7">
        <v>1.4223837303223461</v>
      </c>
      <c r="T7">
        <v>0.21767470768747654</v>
      </c>
      <c r="U7">
        <v>12.222486565207285</v>
      </c>
      <c r="V7">
        <v>1.3995787352945257</v>
      </c>
      <c r="W7">
        <v>0.22394350088619075</v>
      </c>
      <c r="X7">
        <v>12.424422884247345</v>
      </c>
      <c r="Y7">
        <v>1.5564875577350321</v>
      </c>
      <c r="Z7">
        <v>0.47424550428903811</v>
      </c>
      <c r="AA7">
        <v>0.95820034266027854</v>
      </c>
      <c r="AB7">
        <v>1.4820113623162905</v>
      </c>
      <c r="AC7">
        <v>0.34745380619559219</v>
      </c>
      <c r="AD7">
        <v>6.4146612479938447</v>
      </c>
      <c r="AE7">
        <v>1.2299010343541328</v>
      </c>
      <c r="AF7">
        <v>0.11675244019218278</v>
      </c>
      <c r="AG7">
        <v>20.235913091693128</v>
      </c>
      <c r="AH7">
        <v>-7.3536787533124828E-2</v>
      </c>
      <c r="AI7">
        <v>2.1399019218671822E-2</v>
      </c>
      <c r="AJ7">
        <v>13.961005630454229</v>
      </c>
      <c r="AK7">
        <v>-9.9484367048346359E-2</v>
      </c>
      <c r="AL7">
        <v>1.9502684038275042E-5</v>
      </c>
      <c r="AM7">
        <v>30.643347637892653</v>
      </c>
      <c r="AN7">
        <v>0.42689640357650627</v>
      </c>
      <c r="AO7">
        <v>0.15018731025945642</v>
      </c>
      <c r="AP7">
        <v>6.5907112813508464</v>
      </c>
      <c r="AQ7">
        <v>9.4757420118808708E-2</v>
      </c>
      <c r="AR7">
        <v>1.661798482529897E-3</v>
      </c>
      <c r="AS7">
        <v>22.648026061881438</v>
      </c>
      <c r="AT7">
        <v>3.9238788627064522E-2</v>
      </c>
      <c r="AU7">
        <v>5.3435473240215359E-4</v>
      </c>
      <c r="AV7">
        <v>24.809535467573863</v>
      </c>
      <c r="AW7">
        <v>0.13602458338410636</v>
      </c>
      <c r="AX7">
        <v>1.4235104289377997E-2</v>
      </c>
      <c r="AY7">
        <v>1.4235104289377997E-2</v>
      </c>
      <c r="AZ7">
        <v>1.4180724840044656</v>
      </c>
      <c r="BA7">
        <v>0.27601399185009601</v>
      </c>
      <c r="BB7">
        <v>0</v>
      </c>
      <c r="BC7">
        <v>7.757429154818167E-2</v>
      </c>
      <c r="BD7">
        <v>3.4760397075419711E-2</v>
      </c>
      <c r="BE7">
        <v>4.7229350235284294E-3</v>
      </c>
      <c r="BF7">
        <v>219.5</v>
      </c>
      <c r="BG7">
        <v>49.5</v>
      </c>
      <c r="BH7">
        <v>8</v>
      </c>
      <c r="BI7">
        <v>133</v>
      </c>
      <c r="BJ7">
        <v>45.5</v>
      </c>
      <c r="BK7">
        <v>33</v>
      </c>
    </row>
    <row r="8" spans="1:63" x14ac:dyDescent="0.2">
      <c r="A8" s="1" t="s">
        <v>7</v>
      </c>
      <c r="B8">
        <v>20</v>
      </c>
      <c r="C8" s="1" t="s">
        <v>95</v>
      </c>
      <c r="D8">
        <v>-0.89599200465924445</v>
      </c>
      <c r="E8">
        <v>0.2810535860153458</v>
      </c>
      <c r="F8">
        <v>10.515068414571839</v>
      </c>
      <c r="G8">
        <v>-1.6950025001363953</v>
      </c>
      <c r="H8">
        <v>0.57467459497710749</v>
      </c>
      <c r="I8">
        <v>-3.4385140391431017</v>
      </c>
      <c r="J8">
        <v>-1.1387248774741783</v>
      </c>
      <c r="K8">
        <v>0.30868042441145604</v>
      </c>
      <c r="L8">
        <v>9.0411366300887241</v>
      </c>
      <c r="M8">
        <v>-1.4827413381444423</v>
      </c>
      <c r="N8">
        <v>0.43767058993124019</v>
      </c>
      <c r="O8">
        <v>2.8325018836758789</v>
      </c>
      <c r="P8">
        <v>-0.7512281111056448</v>
      </c>
      <c r="Q8">
        <v>0.33644064387723549</v>
      </c>
      <c r="R8">
        <v>7.7562527298839052</v>
      </c>
      <c r="S8">
        <v>1.6009100359085793</v>
      </c>
      <c r="T8">
        <v>0.5312240417121239</v>
      </c>
      <c r="U8">
        <v>-1.2288269501355564</v>
      </c>
      <c r="V8">
        <v>1.5072648215802671</v>
      </c>
      <c r="W8">
        <v>0.44767718157381053</v>
      </c>
      <c r="X8">
        <v>1.926395855822413</v>
      </c>
      <c r="Y8">
        <v>1.4898272076653538</v>
      </c>
      <c r="Z8">
        <v>0.41941835156205032</v>
      </c>
      <c r="AA8">
        <v>3.1606065669103636</v>
      </c>
      <c r="AB8">
        <v>1.5477612470879591</v>
      </c>
      <c r="AC8">
        <v>0.47825109116603781</v>
      </c>
      <c r="AD8">
        <v>0.79976414720268307</v>
      </c>
      <c r="AE8">
        <v>1.4153295932819108</v>
      </c>
      <c r="AF8">
        <v>0.3533478815190817</v>
      </c>
      <c r="AG8">
        <v>5.780791359977469</v>
      </c>
      <c r="AH8">
        <v>-0.11437167558909704</v>
      </c>
      <c r="AI8">
        <v>6.2337060266788979E-2</v>
      </c>
      <c r="AJ8">
        <v>10.911399497584968</v>
      </c>
      <c r="AK8">
        <v>-0.88228073974691601</v>
      </c>
      <c r="AL8">
        <v>0.14028988436591305</v>
      </c>
      <c r="AM8">
        <v>7.0343357875855155</v>
      </c>
      <c r="AN8">
        <v>-0.31955427623723953</v>
      </c>
      <c r="AO8">
        <v>9.9081574829409935E-2</v>
      </c>
      <c r="AP8">
        <v>8.9615421423475468</v>
      </c>
      <c r="AQ8">
        <v>-0.66746395440882789</v>
      </c>
      <c r="AR8">
        <v>7.0382515916990962E-2</v>
      </c>
      <c r="AS8">
        <v>9.4314696548829655</v>
      </c>
      <c r="AT8">
        <v>-0.54254292909262303</v>
      </c>
      <c r="AU8">
        <v>4.1759132939203525E-2</v>
      </c>
      <c r="AV8">
        <v>11.673719114063744</v>
      </c>
      <c r="AW8">
        <v>-1.1927377663039809</v>
      </c>
      <c r="AX8">
        <v>0.38770396784247707</v>
      </c>
      <c r="AY8">
        <v>0</v>
      </c>
      <c r="AZ8">
        <v>1.5122185811048139</v>
      </c>
      <c r="BA8">
        <v>0.44598370950662086</v>
      </c>
      <c r="BB8">
        <v>0</v>
      </c>
      <c r="BC8">
        <v>-0.50524271501494078</v>
      </c>
      <c r="BD8">
        <v>8.2770033663661285E-2</v>
      </c>
      <c r="BE8">
        <v>8.3518265878407046E-3</v>
      </c>
      <c r="BF8">
        <v>151.5</v>
      </c>
      <c r="BG8">
        <v>1.5</v>
      </c>
      <c r="BH8">
        <v>0</v>
      </c>
      <c r="BI8">
        <v>72</v>
      </c>
      <c r="BJ8">
        <v>72.5</v>
      </c>
      <c r="BK8">
        <v>7</v>
      </c>
    </row>
    <row r="9" spans="1:63" x14ac:dyDescent="0.2">
      <c r="A9" s="1" t="s">
        <v>8</v>
      </c>
      <c r="B9">
        <v>23</v>
      </c>
      <c r="C9" s="1" t="s">
        <v>95</v>
      </c>
      <c r="D9">
        <v>-1.7224246595462913</v>
      </c>
      <c r="E9">
        <v>0.51005751907785113</v>
      </c>
      <c r="F9">
        <v>-0.51640780015587451</v>
      </c>
      <c r="J9">
        <v>-2.1891959529543494</v>
      </c>
      <c r="K9">
        <v>0.52866133528833459</v>
      </c>
      <c r="L9">
        <v>-1.4744955567797924</v>
      </c>
      <c r="M9">
        <v>-0.98394516106043572</v>
      </c>
      <c r="N9">
        <v>0.46723618497729058</v>
      </c>
      <c r="O9">
        <v>1.6879993457164839</v>
      </c>
      <c r="P9">
        <v>0.94225186659808224</v>
      </c>
      <c r="Q9">
        <v>0.36121181227472221</v>
      </c>
      <c r="R9">
        <v>7.3402903252900504</v>
      </c>
      <c r="S9">
        <v>-0.78032961064700301</v>
      </c>
      <c r="T9">
        <v>9.057251514114717E-2</v>
      </c>
      <c r="U9">
        <v>10.401269000777463</v>
      </c>
      <c r="V9">
        <v>-0.68587636289235077</v>
      </c>
      <c r="W9">
        <v>9.9955884076778245E-2</v>
      </c>
      <c r="X9">
        <v>11.284235171511293</v>
      </c>
      <c r="Y9">
        <v>-0.78091474872707545</v>
      </c>
      <c r="Z9">
        <v>9.0847092612453162E-2</v>
      </c>
      <c r="AA9">
        <v>10.388193802913154</v>
      </c>
      <c r="AB9">
        <v>-0.91498429568896955</v>
      </c>
      <c r="AC9">
        <v>0.15101325168387003</v>
      </c>
      <c r="AD9">
        <v>8.1267428588378312</v>
      </c>
      <c r="AE9">
        <v>-1.252353360562755</v>
      </c>
      <c r="AF9">
        <v>0.26969759905838597</v>
      </c>
      <c r="AG9">
        <v>4.9859484202926367</v>
      </c>
      <c r="AH9">
        <v>-2.3668947395321229</v>
      </c>
      <c r="AI9">
        <v>0.78170970831397024</v>
      </c>
      <c r="AJ9">
        <v>-3.7310628021778189</v>
      </c>
      <c r="AK9">
        <v>-2.302616580609631</v>
      </c>
      <c r="AL9">
        <v>0.84851375383446292</v>
      </c>
      <c r="AM9">
        <v>-5.1503995802054288</v>
      </c>
      <c r="AN9">
        <v>-2.3663011838162182</v>
      </c>
      <c r="AO9">
        <v>0.78124010570107605</v>
      </c>
      <c r="AP9">
        <v>-3.7234271759306097</v>
      </c>
      <c r="AQ9">
        <v>-2.3677069721090316</v>
      </c>
      <c r="AR9">
        <v>0.78261674859290198</v>
      </c>
      <c r="AS9">
        <v>-3.7458379076637631</v>
      </c>
      <c r="AT9">
        <v>-2.9511337586431106</v>
      </c>
      <c r="AU9">
        <v>0.92300358530199811</v>
      </c>
      <c r="AV9">
        <v>-6.9107014623551466</v>
      </c>
      <c r="AY9">
        <v>0</v>
      </c>
      <c r="AZ9">
        <v>-0.8828916757036307</v>
      </c>
      <c r="BA9">
        <v>0.14041726851452691</v>
      </c>
      <c r="BB9">
        <v>0</v>
      </c>
      <c r="BC9">
        <v>-2.4709306469420227</v>
      </c>
      <c r="BD9">
        <v>0.82341678034888177</v>
      </c>
      <c r="BE9">
        <v>0</v>
      </c>
      <c r="BF9">
        <v>263</v>
      </c>
      <c r="BG9">
        <v>5.5</v>
      </c>
      <c r="BH9">
        <v>4.5</v>
      </c>
      <c r="BI9">
        <v>144.5</v>
      </c>
      <c r="BJ9">
        <v>43.5</v>
      </c>
      <c r="BK9">
        <v>70.5</v>
      </c>
    </row>
    <row r="10" spans="1:63" x14ac:dyDescent="0.2">
      <c r="A10" s="1" t="s">
        <v>9</v>
      </c>
      <c r="B10">
        <v>22</v>
      </c>
      <c r="C10" s="1" t="s">
        <v>95</v>
      </c>
      <c r="D10">
        <v>-1.0813459152188616</v>
      </c>
      <c r="E10">
        <v>0.24516911845117284</v>
      </c>
      <c r="F10">
        <v>14.591549834249507</v>
      </c>
      <c r="G10">
        <v>-1.4198459602924378</v>
      </c>
      <c r="H10">
        <v>0.40961298137254576</v>
      </c>
      <c r="I10">
        <v>4.7059398842630591</v>
      </c>
      <c r="J10">
        <v>-0.74252431804280483</v>
      </c>
      <c r="K10">
        <v>3.8398531976054806E-2</v>
      </c>
      <c r="L10">
        <v>37.475852983891755</v>
      </c>
      <c r="M10">
        <v>-1.0595624716635559</v>
      </c>
      <c r="N10">
        <v>0.1215801922430555</v>
      </c>
      <c r="O10">
        <v>24.0183752871244</v>
      </c>
      <c r="P10">
        <v>-1.4289231842101839</v>
      </c>
      <c r="Q10">
        <v>0.39220565769128113</v>
      </c>
      <c r="R10">
        <v>5.7678260234775998</v>
      </c>
      <c r="S10">
        <v>1.2903572865682098</v>
      </c>
      <c r="T10">
        <v>0.27872475169911004</v>
      </c>
      <c r="U10">
        <v>9.5136057005371946</v>
      </c>
      <c r="V10">
        <v>1.4446752607838382</v>
      </c>
      <c r="W10">
        <v>0.37410073181401282</v>
      </c>
      <c r="X10">
        <v>4.8683846915379858</v>
      </c>
      <c r="Y10">
        <v>0.73440313538023005</v>
      </c>
      <c r="Z10">
        <v>0.15194295626886767</v>
      </c>
      <c r="AA10">
        <v>15.057891582814056</v>
      </c>
      <c r="AB10">
        <v>1.9465638784213464</v>
      </c>
      <c r="AC10">
        <v>0.73049004214393443</v>
      </c>
      <c r="AD10">
        <v>-9.6152492630159365</v>
      </c>
      <c r="AE10">
        <v>1.1139479166333937</v>
      </c>
      <c r="AF10">
        <v>4.0892539406448325E-2</v>
      </c>
      <c r="AG10">
        <v>28.966382353328143</v>
      </c>
      <c r="AH10">
        <v>-1.5865994153216147</v>
      </c>
      <c r="AI10">
        <v>0.50745468810468242</v>
      </c>
      <c r="AJ10">
        <v>-0.1301414249185345</v>
      </c>
      <c r="AK10">
        <v>-1.1497623534853656</v>
      </c>
      <c r="AL10">
        <v>0.28145160056946983</v>
      </c>
      <c r="AM10">
        <v>3.612947820176803</v>
      </c>
      <c r="AN10">
        <v>-0.58868819391340388</v>
      </c>
      <c r="AO10">
        <v>0.24886333037947184</v>
      </c>
      <c r="AP10">
        <v>4.1523200554557915</v>
      </c>
      <c r="AQ10">
        <v>-1.068583679493518</v>
      </c>
      <c r="AR10">
        <v>0.41111228696394631</v>
      </c>
      <c r="AS10">
        <v>1.4474298789956925</v>
      </c>
      <c r="AT10">
        <v>-0.91126829194642367</v>
      </c>
      <c r="AU10">
        <v>0.12431687386264478</v>
      </c>
      <c r="AV10">
        <v>7.9091921285866285</v>
      </c>
      <c r="AW10">
        <v>-1.146440369885569</v>
      </c>
      <c r="AX10">
        <v>0.24139329634682199</v>
      </c>
      <c r="AY10">
        <v>7.6797063952109609E-3</v>
      </c>
      <c r="AZ10">
        <v>1.3059894955574036</v>
      </c>
      <c r="BA10">
        <v>0.31523020426647463</v>
      </c>
      <c r="BB10">
        <v>8.1785078812896643E-3</v>
      </c>
      <c r="BC10">
        <v>-1.0609803868320651</v>
      </c>
      <c r="BD10">
        <v>0.31463975597604305</v>
      </c>
      <c r="BE10">
        <v>0</v>
      </c>
      <c r="BF10">
        <v>263.5</v>
      </c>
      <c r="BG10">
        <v>13.5</v>
      </c>
      <c r="BH10">
        <v>7.5</v>
      </c>
      <c r="BI10">
        <v>147.5</v>
      </c>
      <c r="BJ10">
        <v>33.5</v>
      </c>
      <c r="BK10">
        <v>75</v>
      </c>
    </row>
    <row r="11" spans="1:63" x14ac:dyDescent="0.2">
      <c r="A11" s="1" t="s">
        <v>10</v>
      </c>
      <c r="B11">
        <v>22</v>
      </c>
      <c r="C11" s="1" t="s">
        <v>95</v>
      </c>
      <c r="D11">
        <v>-0.74067676865726817</v>
      </c>
      <c r="E11">
        <v>2.6134624966991371E-3</v>
      </c>
      <c r="F11">
        <v>50.268699581653088</v>
      </c>
      <c r="G11">
        <v>-0.94489568637508892</v>
      </c>
      <c r="H11">
        <v>9.0911610916722951E-2</v>
      </c>
      <c r="I11">
        <v>24.162380771945777</v>
      </c>
      <c r="J11">
        <v>-0.70931938834369646</v>
      </c>
      <c r="K11">
        <v>5.14071036912922E-4</v>
      </c>
      <c r="L11">
        <v>59.04317745958398</v>
      </c>
      <c r="M11">
        <v>-0.78468469189137136</v>
      </c>
      <c r="N11">
        <v>4.6337968352908931E-2</v>
      </c>
      <c r="O11">
        <v>31.991729252844475</v>
      </c>
      <c r="P11">
        <v>-0.7296199319672676</v>
      </c>
      <c r="Q11">
        <v>2.6960975879581905E-3</v>
      </c>
      <c r="R11">
        <v>52.942952629144962</v>
      </c>
      <c r="S11">
        <v>0.91933949690004868</v>
      </c>
      <c r="T11">
        <v>4.0401449170929249E-3</v>
      </c>
      <c r="U11">
        <v>35.683749832806882</v>
      </c>
      <c r="V11">
        <v>0.62383193132968873</v>
      </c>
      <c r="W11">
        <v>1.5673688791850715E-5</v>
      </c>
      <c r="X11">
        <v>62.590387871988085</v>
      </c>
      <c r="Y11">
        <v>1.0038416336593414</v>
      </c>
      <c r="Z11">
        <v>1.5579478523381485E-2</v>
      </c>
      <c r="AA11">
        <v>28.711366509400484</v>
      </c>
      <c r="AB11">
        <v>0.49326763539602453</v>
      </c>
      <c r="AC11">
        <v>3.2537178780822629E-5</v>
      </c>
      <c r="AD11">
        <v>65.743148446340015</v>
      </c>
      <c r="AE11">
        <v>0.59217536609991439</v>
      </c>
      <c r="AF11">
        <v>6.3377811570064502E-5</v>
      </c>
      <c r="AG11">
        <v>62.391483807893231</v>
      </c>
      <c r="AH11">
        <v>-0.48728650612273905</v>
      </c>
      <c r="AI11">
        <v>2.2697363906720724E-4</v>
      </c>
      <c r="AJ11">
        <v>24.545886368551169</v>
      </c>
      <c r="AK11">
        <v>-0.46367176298026685</v>
      </c>
      <c r="AL11">
        <v>4.6923228254835969E-5</v>
      </c>
      <c r="AM11">
        <v>29.229635761084293</v>
      </c>
      <c r="AN11">
        <v>-0.59804477721249416</v>
      </c>
      <c r="AO11">
        <v>1.0511161360977628E-3</v>
      </c>
      <c r="AP11">
        <v>22.070118256668756</v>
      </c>
      <c r="AQ11">
        <v>-0.41938654292873256</v>
      </c>
      <c r="AR11">
        <v>9.7898432032195171E-4</v>
      </c>
      <c r="AS11">
        <v>22.859894369936843</v>
      </c>
      <c r="AT11">
        <v>-0.19415899017117408</v>
      </c>
      <c r="AU11">
        <v>1.720777451421629E-4</v>
      </c>
      <c r="AV11">
        <v>26.425884411642123</v>
      </c>
      <c r="AW11">
        <v>-0.78183929344693848</v>
      </c>
      <c r="AX11">
        <v>2.8614642078240427E-2</v>
      </c>
      <c r="AY11">
        <v>1.0432319894895837E-2</v>
      </c>
      <c r="AZ11">
        <v>0.72649121267700356</v>
      </c>
      <c r="BA11">
        <v>3.9462424239234293E-3</v>
      </c>
      <c r="BB11">
        <v>3.9462424239234293E-3</v>
      </c>
      <c r="BC11">
        <v>-0.4325097158830814</v>
      </c>
      <c r="BD11">
        <v>4.952150137767841E-4</v>
      </c>
      <c r="BE11">
        <v>4.952150137767841E-4</v>
      </c>
      <c r="BF11">
        <v>181.5</v>
      </c>
      <c r="BG11">
        <v>6</v>
      </c>
      <c r="BH11">
        <v>1.5</v>
      </c>
      <c r="BI11">
        <v>129</v>
      </c>
      <c r="BJ11">
        <v>22.5</v>
      </c>
      <c r="BK11">
        <v>28.5</v>
      </c>
    </row>
    <row r="12" spans="1:63" x14ac:dyDescent="0.2">
      <c r="A12" s="1" t="s">
        <v>11</v>
      </c>
      <c r="B12">
        <v>25</v>
      </c>
      <c r="C12" s="1" t="s">
        <v>96</v>
      </c>
      <c r="D12">
        <v>0.40867866468298419</v>
      </c>
      <c r="E12">
        <v>2.3654004424923603E-2</v>
      </c>
      <c r="F12">
        <v>38.385320947130431</v>
      </c>
      <c r="G12">
        <v>6.2055404537214878E-2</v>
      </c>
      <c r="H12">
        <v>5.6927052111588328E-4</v>
      </c>
      <c r="I12">
        <v>63.303816793403698</v>
      </c>
      <c r="J12">
        <v>0.8401968284844975</v>
      </c>
      <c r="K12">
        <v>0.22047652568508258</v>
      </c>
      <c r="L12">
        <v>14.219326203199325</v>
      </c>
      <c r="M12">
        <v>-0.2967542818816013</v>
      </c>
      <c r="N12">
        <v>1.7979162745504484E-2</v>
      </c>
      <c r="O12">
        <v>40.37151356255071</v>
      </c>
      <c r="S12">
        <v>2.0464839302124824</v>
      </c>
      <c r="T12">
        <v>0.73902489290435835</v>
      </c>
      <c r="U12">
        <v>-8.8728404528307419</v>
      </c>
      <c r="V12">
        <v>2.3420100762454243</v>
      </c>
      <c r="W12">
        <v>0.90172267322992994</v>
      </c>
      <c r="X12">
        <v>-16.813405346396127</v>
      </c>
      <c r="Y12">
        <v>1.5325940068663515</v>
      </c>
      <c r="Z12">
        <v>0.46419126175257297</v>
      </c>
      <c r="AA12">
        <v>1.1351250754182041</v>
      </c>
      <c r="AB12">
        <v>1.9596859512791618</v>
      </c>
      <c r="AC12">
        <v>0.82277015019944644</v>
      </c>
      <c r="AD12">
        <v>-12.679415723649852</v>
      </c>
      <c r="AE12">
        <v>2.3495973346745651</v>
      </c>
      <c r="AF12">
        <v>0.95412270608528638</v>
      </c>
      <c r="AG12">
        <v>-22.370156650518499</v>
      </c>
      <c r="AH12">
        <v>-8.8453333412496962E-2</v>
      </c>
      <c r="AI12">
        <v>1.2660894738247053E-2</v>
      </c>
      <c r="AJ12">
        <v>11.939418215732045</v>
      </c>
      <c r="AK12">
        <v>-0.37479330369116942</v>
      </c>
      <c r="AL12">
        <v>1.5353013394920012E-2</v>
      </c>
      <c r="AM12">
        <v>13.144008379774441</v>
      </c>
      <c r="AN12">
        <v>0.1707610730714563</v>
      </c>
      <c r="AO12">
        <v>2.016148048082933E-2</v>
      </c>
      <c r="AP12">
        <v>9.8334935740986342</v>
      </c>
      <c r="AQ12">
        <v>-0.75693907312340503</v>
      </c>
      <c r="AR12">
        <v>0.14075360220764899</v>
      </c>
      <c r="AS12">
        <v>6.0920909333871602</v>
      </c>
      <c r="AT12">
        <v>-0.39392783845980878</v>
      </c>
      <c r="AU12">
        <v>2.7492313979323835E-2</v>
      </c>
      <c r="AV12">
        <v>11.907067443553323</v>
      </c>
      <c r="AY12">
        <v>8.4404875383087934E-3</v>
      </c>
      <c r="AZ12">
        <v>2.046074259855597</v>
      </c>
      <c r="BA12">
        <v>0.77636633683431877</v>
      </c>
      <c r="BB12">
        <v>0</v>
      </c>
      <c r="BC12">
        <v>-0.28867049512308479</v>
      </c>
      <c r="BD12">
        <v>4.3284260960193846E-2</v>
      </c>
      <c r="BE12">
        <v>1.5133540518664047E-2</v>
      </c>
      <c r="BF12">
        <v>182.5</v>
      </c>
      <c r="BG12">
        <v>13</v>
      </c>
      <c r="BH12">
        <v>4.5</v>
      </c>
      <c r="BI12">
        <v>125</v>
      </c>
      <c r="BJ12">
        <v>9</v>
      </c>
      <c r="BK12">
        <v>44</v>
      </c>
    </row>
    <row r="13" spans="1:63" x14ac:dyDescent="0.2">
      <c r="A13" s="1" t="s">
        <v>12</v>
      </c>
      <c r="B13">
        <v>31</v>
      </c>
      <c r="C13" s="1" t="s">
        <v>96</v>
      </c>
      <c r="D13">
        <v>1.9481837661200336E-2</v>
      </c>
      <c r="E13">
        <v>1.5855490089445867E-3</v>
      </c>
      <c r="F13">
        <v>50.117576843002404</v>
      </c>
      <c r="G13">
        <v>-0.10952430864090851</v>
      </c>
      <c r="H13">
        <v>1.2433975225243366E-3</v>
      </c>
      <c r="I13">
        <v>50.887427647864349</v>
      </c>
      <c r="J13">
        <v>0.24219660892173486</v>
      </c>
      <c r="K13">
        <v>9.3977306531278781E-4</v>
      </c>
      <c r="L13">
        <v>50.41356603068116</v>
      </c>
      <c r="M13">
        <v>-0.26580305228941842</v>
      </c>
      <c r="N13">
        <v>5.9694563662221478E-3</v>
      </c>
      <c r="O13">
        <v>41.915835872583898</v>
      </c>
      <c r="P13">
        <v>-0.21782713857794503</v>
      </c>
      <c r="Q13">
        <v>2.3546955561934979E-3</v>
      </c>
      <c r="R13">
        <v>46.783052258628224</v>
      </c>
      <c r="S13">
        <v>1.8218512500623085</v>
      </c>
      <c r="T13">
        <v>0.67447892626667172</v>
      </c>
      <c r="U13">
        <v>-7.0218154381717817</v>
      </c>
      <c r="V13">
        <v>1.1335521567280191</v>
      </c>
      <c r="W13">
        <v>0.23612291373017791</v>
      </c>
      <c r="X13">
        <v>11.920442775699332</v>
      </c>
      <c r="Y13">
        <v>1.7709856429963646</v>
      </c>
      <c r="Z13">
        <v>0.68564520030282827</v>
      </c>
      <c r="AA13">
        <v>-6.9317328875271356</v>
      </c>
      <c r="AB13">
        <v>1.4950922192771297</v>
      </c>
      <c r="AC13">
        <v>0.45730396869816758</v>
      </c>
      <c r="AD13">
        <v>1.7570381634487648</v>
      </c>
      <c r="AE13">
        <v>1.2596818273112926</v>
      </c>
      <c r="AF13">
        <v>0.37262766271574344</v>
      </c>
      <c r="AG13">
        <v>5.4025625933964214</v>
      </c>
      <c r="AH13">
        <v>-0.12120776591423511</v>
      </c>
      <c r="AI13">
        <v>0.14898538310256626</v>
      </c>
      <c r="AJ13">
        <v>7.4327619998807677</v>
      </c>
      <c r="AK13">
        <v>2.7897120933380946E-2</v>
      </c>
      <c r="AL13">
        <v>1.5863680214282416E-2</v>
      </c>
      <c r="AM13">
        <v>14.567283480778078</v>
      </c>
      <c r="AN13">
        <v>-0.1491692470573551</v>
      </c>
      <c r="AO13">
        <v>0.11456804461432879</v>
      </c>
      <c r="AP13">
        <v>7.6058295052834266</v>
      </c>
      <c r="AQ13">
        <v>-0.59321583781248355</v>
      </c>
      <c r="AR13">
        <v>9.5653154057067313E-2</v>
      </c>
      <c r="AS13">
        <v>9.4681182319272033</v>
      </c>
      <c r="AT13">
        <v>-0.37799975836665028</v>
      </c>
      <c r="AU13">
        <v>7.1955037450948556E-2</v>
      </c>
      <c r="AV13">
        <v>10.124765708315488</v>
      </c>
      <c r="AW13">
        <v>-6.6295210585067349E-2</v>
      </c>
      <c r="AX13">
        <v>2.4185743038394715E-3</v>
      </c>
      <c r="AY13">
        <v>2.4185743038394715E-3</v>
      </c>
      <c r="AZ13">
        <v>1.4962326192750228</v>
      </c>
      <c r="BA13">
        <v>0.48523573434271777</v>
      </c>
      <c r="BB13">
        <v>0</v>
      </c>
      <c r="BC13">
        <v>-0.24273909764346863</v>
      </c>
      <c r="BD13">
        <v>8.9405059887838673E-2</v>
      </c>
      <c r="BE13">
        <v>3.1727360428564833E-3</v>
      </c>
      <c r="BF13">
        <v>185.5</v>
      </c>
      <c r="BG13">
        <v>10</v>
      </c>
      <c r="BH13">
        <v>4.5</v>
      </c>
      <c r="BI13">
        <v>157</v>
      </c>
      <c r="BJ13">
        <v>0</v>
      </c>
      <c r="BK13">
        <v>24</v>
      </c>
    </row>
    <row r="14" spans="1:63" x14ac:dyDescent="0.2">
      <c r="A14" s="1" t="s">
        <v>13</v>
      </c>
      <c r="B14">
        <v>29</v>
      </c>
      <c r="C14" s="1" t="s">
        <v>95</v>
      </c>
      <c r="D14">
        <v>-2.3919133288407686</v>
      </c>
      <c r="E14">
        <v>0.78530744069764646</v>
      </c>
      <c r="F14">
        <v>-17.059029543399689</v>
      </c>
      <c r="G14">
        <v>-3.0625974575203063</v>
      </c>
      <c r="H14">
        <v>0.80155945321268729</v>
      </c>
      <c r="I14">
        <v>-18.386486847854226</v>
      </c>
      <c r="J14">
        <v>-2.9938074362545999</v>
      </c>
      <c r="K14">
        <v>0.96843242237318861</v>
      </c>
      <c r="L14">
        <v>-38.756636389805792</v>
      </c>
      <c r="M14">
        <v>-3.1032352699820938</v>
      </c>
      <c r="N14">
        <v>0.65937184870649934</v>
      </c>
      <c r="O14">
        <v>-9.0458171095693203</v>
      </c>
      <c r="P14">
        <v>-2.5365957999857569</v>
      </c>
      <c r="Q14">
        <v>0.83054074080484463</v>
      </c>
      <c r="R14">
        <v>-20.79824446688648</v>
      </c>
      <c r="S14">
        <v>0.29495587378718441</v>
      </c>
      <c r="T14">
        <v>0.11747941454836019</v>
      </c>
      <c r="U14">
        <v>22.235355767750114</v>
      </c>
      <c r="V14">
        <v>-0.35025577429549942</v>
      </c>
      <c r="W14">
        <v>1.789532023043372E-2</v>
      </c>
      <c r="X14">
        <v>36.391195940577546</v>
      </c>
      <c r="Y14">
        <v>0.72492552430032264</v>
      </c>
      <c r="Z14">
        <v>9.541280409563746E-2</v>
      </c>
      <c r="AA14">
        <v>25.094488651691893</v>
      </c>
      <c r="AB14">
        <v>0.29247562021677337</v>
      </c>
      <c r="AC14">
        <v>4.3302626198701288E-3</v>
      </c>
      <c r="AD14">
        <v>46.813519506401853</v>
      </c>
      <c r="AE14">
        <v>-0.10000411114016446</v>
      </c>
      <c r="AF14">
        <v>2.6320578545690476E-2</v>
      </c>
      <c r="AG14">
        <v>35.17616935020645</v>
      </c>
      <c r="AH14">
        <v>1.5686121043566585</v>
      </c>
      <c r="AI14">
        <v>0.4995297699839466</v>
      </c>
      <c r="AJ14">
        <v>8.7810585749155488E-3</v>
      </c>
      <c r="AK14">
        <v>-2.1943113000104089</v>
      </c>
      <c r="AL14">
        <v>0.76406221060968904</v>
      </c>
      <c r="AM14">
        <v>-5.0360149915088366</v>
      </c>
      <c r="AN14">
        <v>1.3617509548115905</v>
      </c>
      <c r="AO14">
        <v>0.39846289232093646</v>
      </c>
      <c r="AP14">
        <v>1.6971929686103031</v>
      </c>
      <c r="AQ14">
        <v>-1.179350670772608</v>
      </c>
      <c r="AR14">
        <v>0.43924014795345856</v>
      </c>
      <c r="AS14">
        <v>1.2326869039714163</v>
      </c>
      <c r="AT14">
        <v>-1.1694798028453663</v>
      </c>
      <c r="AU14">
        <v>0.23265723302180707</v>
      </c>
      <c r="AV14">
        <v>5.2649981704352946</v>
      </c>
      <c r="AW14">
        <v>-2.8176298585167054</v>
      </c>
      <c r="AX14">
        <v>0.80904238115897331</v>
      </c>
      <c r="AY14">
        <v>0</v>
      </c>
      <c r="AZ14">
        <v>0.17241942657372331</v>
      </c>
      <c r="BA14">
        <v>5.2287676007998399E-2</v>
      </c>
      <c r="BB14">
        <v>9.7092322791988653E-3</v>
      </c>
      <c r="BC14">
        <v>-0.32255574289202682</v>
      </c>
      <c r="BD14">
        <v>0.4667904507779676</v>
      </c>
      <c r="BE14">
        <v>0</v>
      </c>
      <c r="BF14">
        <v>286.5</v>
      </c>
      <c r="BG14">
        <v>16.5</v>
      </c>
      <c r="BH14">
        <v>7.5</v>
      </c>
      <c r="BI14">
        <v>197.5</v>
      </c>
      <c r="BJ14">
        <v>23.5</v>
      </c>
      <c r="BK14">
        <v>58</v>
      </c>
    </row>
    <row r="15" spans="1:63" x14ac:dyDescent="0.2">
      <c r="A15" s="1" t="s">
        <v>14</v>
      </c>
      <c r="B15">
        <v>18</v>
      </c>
      <c r="C15" s="1" t="s">
        <v>95</v>
      </c>
      <c r="D15">
        <v>-0.35835469829589661</v>
      </c>
      <c r="E15">
        <v>0.10040113760405978</v>
      </c>
      <c r="F15">
        <v>26.635232633308433</v>
      </c>
      <c r="G15">
        <v>-1.0085850555827154</v>
      </c>
      <c r="H15">
        <v>0.35789946453671806</v>
      </c>
      <c r="I15">
        <v>7.6802574263472811</v>
      </c>
      <c r="J15">
        <v>-0.44263640268792365</v>
      </c>
      <c r="K15">
        <v>7.2998844798123574E-2</v>
      </c>
      <c r="L15">
        <v>30.408715928740637</v>
      </c>
      <c r="M15">
        <v>-1.8632020157473037</v>
      </c>
      <c r="N15">
        <v>0.62198866314898527</v>
      </c>
      <c r="O15">
        <v>-6.9649878075869456</v>
      </c>
      <c r="P15">
        <v>-1.5403388239253324</v>
      </c>
      <c r="Q15">
        <v>0.48219313953315934</v>
      </c>
      <c r="R15">
        <v>0.9761926247911008</v>
      </c>
      <c r="S15">
        <v>2.0624180079985281</v>
      </c>
      <c r="T15">
        <v>0.63095092303497813</v>
      </c>
      <c r="U15">
        <v>-4.8455242909969476</v>
      </c>
      <c r="V15">
        <v>0.47338442018297938</v>
      </c>
      <c r="W15">
        <v>9.8996100364382E-2</v>
      </c>
      <c r="X15">
        <v>15.818520571709817</v>
      </c>
      <c r="Y15">
        <v>0.67125079903694351</v>
      </c>
      <c r="Z15">
        <v>0.4049051197474689</v>
      </c>
      <c r="AA15">
        <v>3.5000855791088035</v>
      </c>
      <c r="AB15">
        <v>1.6221534546323029</v>
      </c>
      <c r="AC15">
        <v>0.50685185283067702</v>
      </c>
      <c r="AD15">
        <v>-0.21349295850496391</v>
      </c>
      <c r="AE15">
        <v>2.9197394756528889</v>
      </c>
      <c r="AF15">
        <v>0.82559571368871965</v>
      </c>
      <c r="AG15">
        <v>-10.845433695270037</v>
      </c>
      <c r="AH15">
        <v>-1.0675818363258096</v>
      </c>
      <c r="AI15">
        <v>0.21520919350518519</v>
      </c>
      <c r="AJ15">
        <v>5.2301574666208843</v>
      </c>
      <c r="AK15">
        <v>-1.3965539845411938</v>
      </c>
      <c r="AL15">
        <v>0.34344905751069488</v>
      </c>
      <c r="AM15">
        <v>2.4846787415513627</v>
      </c>
      <c r="AN15">
        <v>-1.2402296853886758</v>
      </c>
      <c r="AO15">
        <v>0.2616474528618703</v>
      </c>
      <c r="AP15">
        <v>4.1610416834175421</v>
      </c>
      <c r="AQ15">
        <v>-1.5011671851664252</v>
      </c>
      <c r="AR15">
        <v>0.4505248131206161</v>
      </c>
      <c r="AS15">
        <v>0.90517623365939537</v>
      </c>
      <c r="AT15">
        <v>-1.3967154983249817</v>
      </c>
      <c r="AU15">
        <v>0.40573294378673608</v>
      </c>
      <c r="AV15">
        <v>1.5732488001325127</v>
      </c>
      <c r="AW15">
        <v>-1.0426233992478342</v>
      </c>
      <c r="AX15">
        <v>0.32709624992420921</v>
      </c>
      <c r="AY15">
        <v>0</v>
      </c>
      <c r="AZ15">
        <v>1.5497892315007284</v>
      </c>
      <c r="BA15">
        <v>0.49345994193324511</v>
      </c>
      <c r="BB15">
        <v>0</v>
      </c>
      <c r="BC15">
        <v>-1.3204496379494173</v>
      </c>
      <c r="BD15">
        <v>0.33531269215702053</v>
      </c>
      <c r="BE15">
        <v>0</v>
      </c>
      <c r="BF15">
        <v>278.5</v>
      </c>
      <c r="BG15">
        <v>37.5</v>
      </c>
      <c r="BH15">
        <v>14</v>
      </c>
      <c r="BI15">
        <v>165</v>
      </c>
      <c r="BJ15">
        <v>0</v>
      </c>
      <c r="BK15">
        <v>99.5</v>
      </c>
    </row>
    <row r="16" spans="1:63" x14ac:dyDescent="0.2">
      <c r="A16" s="1" t="s">
        <v>15</v>
      </c>
      <c r="B16">
        <v>27</v>
      </c>
      <c r="C16" s="1" t="s">
        <v>95</v>
      </c>
      <c r="AY16">
        <v>0</v>
      </c>
      <c r="BB16">
        <v>0</v>
      </c>
      <c r="BE16">
        <v>0</v>
      </c>
      <c r="BF16">
        <v>262.5</v>
      </c>
      <c r="BG16">
        <v>0.5</v>
      </c>
      <c r="BH16">
        <v>2</v>
      </c>
      <c r="BI16">
        <v>119.5</v>
      </c>
      <c r="BJ16">
        <v>34.5</v>
      </c>
      <c r="BK16">
        <v>106.5</v>
      </c>
    </row>
    <row r="17" spans="1:63" x14ac:dyDescent="0.2">
      <c r="A17" s="1" t="s">
        <v>16</v>
      </c>
      <c r="B17">
        <v>31</v>
      </c>
      <c r="C17" s="1" t="s">
        <v>96</v>
      </c>
      <c r="G17">
        <v>0.80080432133987511</v>
      </c>
      <c r="H17">
        <v>0.20090279355572238</v>
      </c>
      <c r="I17">
        <v>17.952353986219727</v>
      </c>
      <c r="M17">
        <v>-0.94805097969133179</v>
      </c>
      <c r="N17">
        <v>0.23352529717094539</v>
      </c>
      <c r="O17">
        <v>15.783955760425345</v>
      </c>
      <c r="S17">
        <v>1.5641173047238195</v>
      </c>
      <c r="T17">
        <v>0.49349335487854085</v>
      </c>
      <c r="U17">
        <v>0.21390972718143422</v>
      </c>
      <c r="V17">
        <v>1.5664417728180944</v>
      </c>
      <c r="W17">
        <v>0.49769123084006306</v>
      </c>
      <c r="X17">
        <v>8.4956479658730974E-2</v>
      </c>
      <c r="Y17">
        <v>1.2281232336096763</v>
      </c>
      <c r="Z17">
        <v>0.23026744009192801</v>
      </c>
      <c r="AA17">
        <v>9.6501626067110191</v>
      </c>
      <c r="AB17">
        <v>2.1867432781272238</v>
      </c>
      <c r="AC17">
        <v>0.74469338365322257</v>
      </c>
      <c r="AD17">
        <v>-9.3618410396365768</v>
      </c>
      <c r="AE17">
        <v>1.5081671335268976</v>
      </c>
      <c r="AF17">
        <v>0.45825526522415128</v>
      </c>
      <c r="AG17">
        <v>1.5209416233219484</v>
      </c>
      <c r="AH17">
        <v>0.48758263567161686</v>
      </c>
      <c r="AI17">
        <v>2.0755446591247395E-4</v>
      </c>
      <c r="AJ17">
        <v>26.06203228088706</v>
      </c>
      <c r="AK17">
        <v>1.1297025339008937</v>
      </c>
      <c r="AL17">
        <v>0.12891873737654369</v>
      </c>
      <c r="AM17">
        <v>7.376589550159844</v>
      </c>
      <c r="AN17">
        <v>0.36079795656138258</v>
      </c>
      <c r="AO17">
        <v>1.7833571356284939E-4</v>
      </c>
      <c r="AP17">
        <v>26.71713563550205</v>
      </c>
      <c r="AQ17">
        <v>0.79647245120980836</v>
      </c>
      <c r="AR17">
        <v>5.5595985559259264E-2</v>
      </c>
      <c r="AS17">
        <v>11.206751878707312</v>
      </c>
      <c r="AT17">
        <v>0.91629814897856099</v>
      </c>
      <c r="AU17">
        <v>4.1499188843729051E-2</v>
      </c>
      <c r="AV17">
        <v>12.072762312809152</v>
      </c>
      <c r="AY17">
        <v>0</v>
      </c>
      <c r="AZ17">
        <v>1.6107185445611425</v>
      </c>
      <c r="BA17">
        <v>0.4848801349375812</v>
      </c>
      <c r="BB17">
        <v>0</v>
      </c>
      <c r="BC17">
        <v>0.73817074526445248</v>
      </c>
      <c r="BD17">
        <v>4.5279960391801467E-2</v>
      </c>
      <c r="BE17">
        <v>8.3770158046408746E-3</v>
      </c>
      <c r="BF17">
        <v>271</v>
      </c>
      <c r="BG17">
        <v>3</v>
      </c>
      <c r="BH17">
        <v>6</v>
      </c>
      <c r="BI17">
        <v>151.5</v>
      </c>
      <c r="BJ17">
        <v>53</v>
      </c>
      <c r="BK17">
        <v>60.5</v>
      </c>
    </row>
    <row r="18" spans="1:63" x14ac:dyDescent="0.2">
      <c r="A18" s="1" t="s">
        <v>94</v>
      </c>
      <c r="B18">
        <v>23</v>
      </c>
      <c r="C18" s="1" t="s">
        <v>96</v>
      </c>
    </row>
    <row r="19" spans="1:63" x14ac:dyDescent="0.2">
      <c r="A19" s="1" t="s">
        <v>17</v>
      </c>
      <c r="B19">
        <v>25</v>
      </c>
      <c r="C19" s="1" t="s">
        <v>95</v>
      </c>
      <c r="D19">
        <v>1.5022098406955386</v>
      </c>
      <c r="E19">
        <v>0.48017621335382332</v>
      </c>
      <c r="F19">
        <v>0.89687287357205292</v>
      </c>
      <c r="G19">
        <v>2.7682906459165619</v>
      </c>
      <c r="H19">
        <v>0.6288177682899696</v>
      </c>
      <c r="I19">
        <v>-6.0166334257978971</v>
      </c>
      <c r="J19">
        <v>1.5886015715940289</v>
      </c>
      <c r="K19">
        <v>0.5069250163057456</v>
      </c>
      <c r="L19">
        <v>-0.31486942798688694</v>
      </c>
      <c r="M19">
        <v>1.7669321503768569</v>
      </c>
      <c r="N19">
        <v>0.56101068058478853</v>
      </c>
      <c r="O19">
        <v>-2.8121960496887164</v>
      </c>
      <c r="P19">
        <v>1.7496913784138715</v>
      </c>
      <c r="Q19">
        <v>0.55674317895077041</v>
      </c>
      <c r="R19">
        <v>-2.6776094042572338</v>
      </c>
      <c r="S19">
        <v>1.4984446191293419</v>
      </c>
      <c r="T19">
        <v>0.42625561566024772</v>
      </c>
      <c r="U19">
        <v>2.7069667442979095</v>
      </c>
      <c r="V19">
        <v>1.5863093558160133</v>
      </c>
      <c r="W19">
        <v>0.51298379454755128</v>
      </c>
      <c r="X19">
        <v>-0.46091988768607467</v>
      </c>
      <c r="Y19">
        <v>1.6773336013764875</v>
      </c>
      <c r="Z19">
        <v>0.58436134416316254</v>
      </c>
      <c r="AA19">
        <v>-3.1350056382799001</v>
      </c>
      <c r="AB19">
        <v>1.7213249040982042</v>
      </c>
      <c r="AC19">
        <v>0.60859522569261337</v>
      </c>
      <c r="AD19">
        <v>-3.9032850511519892</v>
      </c>
      <c r="AE19">
        <v>1.8092940115511791</v>
      </c>
      <c r="AF19">
        <v>0.6830208310474648</v>
      </c>
      <c r="AG19">
        <v>-6.8673188096473883</v>
      </c>
      <c r="AH19">
        <v>-2.8527048353873272E-3</v>
      </c>
      <c r="AI19">
        <v>0.12282385317430156</v>
      </c>
      <c r="AJ19">
        <v>6.7196906762954587</v>
      </c>
      <c r="AK19">
        <v>2.0247801160831913</v>
      </c>
      <c r="AL19">
        <v>0.67540634129363264</v>
      </c>
      <c r="AM19">
        <v>-2.4284559290827219</v>
      </c>
      <c r="AN19">
        <v>-8.058810995820706E-2</v>
      </c>
      <c r="AO19">
        <v>0.15367374462001748</v>
      </c>
      <c r="AP19">
        <v>6.0391556556638379</v>
      </c>
      <c r="AQ19">
        <v>2.1450226232592327</v>
      </c>
      <c r="AR19">
        <v>0.63660636489281808</v>
      </c>
      <c r="AS19">
        <v>-1.8977405091275363</v>
      </c>
      <c r="AT19">
        <v>2.8190559759369291</v>
      </c>
      <c r="AU19">
        <v>0.96869565575362915</v>
      </c>
      <c r="AV19">
        <v>-10.026962998349553</v>
      </c>
      <c r="AW19">
        <v>1.8751451173993714</v>
      </c>
      <c r="AX19">
        <v>0.54673457149701954</v>
      </c>
      <c r="AY19">
        <v>0</v>
      </c>
      <c r="AZ19">
        <v>1.6585412983942454</v>
      </c>
      <c r="BA19">
        <v>0.56304336222220797</v>
      </c>
      <c r="BB19">
        <v>0</v>
      </c>
      <c r="BC19">
        <v>1.3810835800971517</v>
      </c>
      <c r="BD19">
        <v>0.51144119194687976</v>
      </c>
      <c r="BE19">
        <v>0</v>
      </c>
      <c r="BF19">
        <v>215.5</v>
      </c>
      <c r="BG19">
        <v>4.5</v>
      </c>
      <c r="BH19">
        <v>3.5</v>
      </c>
      <c r="BI19">
        <v>130</v>
      </c>
      <c r="BJ19">
        <v>19</v>
      </c>
      <c r="BK19">
        <v>63</v>
      </c>
    </row>
    <row r="20" spans="1:63" x14ac:dyDescent="0.2">
      <c r="A20" s="1" t="s">
        <v>18</v>
      </c>
      <c r="B20">
        <v>27</v>
      </c>
      <c r="C20" s="1" t="s">
        <v>95</v>
      </c>
      <c r="D20">
        <v>-1.660150281869911</v>
      </c>
      <c r="E20">
        <v>0.59858118605788624</v>
      </c>
      <c r="F20">
        <v>-5.9163292457926007</v>
      </c>
      <c r="G20">
        <v>-1.3408064848018091</v>
      </c>
      <c r="H20">
        <v>0.44971593431089063</v>
      </c>
      <c r="I20">
        <v>3.1544175492920909</v>
      </c>
      <c r="J20">
        <v>-1.7304965693293815</v>
      </c>
      <c r="K20">
        <v>0.68712599491834714</v>
      </c>
      <c r="L20">
        <v>-11.453640333245891</v>
      </c>
      <c r="M20">
        <v>-1.5285474810379658</v>
      </c>
      <c r="N20">
        <v>0.4739850266073995</v>
      </c>
      <c r="O20">
        <v>1.6235541869817405</v>
      </c>
      <c r="P20">
        <v>-2.0838847242324237</v>
      </c>
      <c r="Q20">
        <v>0.75508047444106208</v>
      </c>
      <c r="R20">
        <v>-17.062681927387281</v>
      </c>
      <c r="S20">
        <v>0.18628209013392888</v>
      </c>
      <c r="T20">
        <v>5.3844567612013172E-2</v>
      </c>
      <c r="U20">
        <v>28.799186431042497</v>
      </c>
      <c r="V20">
        <v>4.5472103908720557E-2</v>
      </c>
      <c r="W20">
        <v>0.17358495091201065</v>
      </c>
      <c r="X20">
        <v>16.803750001286996</v>
      </c>
      <c r="Y20">
        <v>-0.31674248655833925</v>
      </c>
      <c r="Z20">
        <v>8.7033720284392158E-2</v>
      </c>
      <c r="AA20">
        <v>24.466496679927634</v>
      </c>
      <c r="AB20">
        <v>0.13788517257914468</v>
      </c>
      <c r="AC20">
        <v>0.1531111119465336</v>
      </c>
      <c r="AD20">
        <v>18.260271512768558</v>
      </c>
      <c r="AE20">
        <v>7.3347498677492531E-2</v>
      </c>
      <c r="AF20">
        <v>0.15743290617697103</v>
      </c>
      <c r="AG20">
        <v>18.077195647504379</v>
      </c>
      <c r="AH20">
        <v>-0.9342951710180406</v>
      </c>
      <c r="AI20">
        <v>0.15789397725514931</v>
      </c>
      <c r="AJ20">
        <v>8.1804497945944448</v>
      </c>
      <c r="AK20">
        <v>-0.95336162455731588</v>
      </c>
      <c r="AL20">
        <v>0.18466347457724552</v>
      </c>
      <c r="AM20">
        <v>7.0402101170977129</v>
      </c>
      <c r="AN20">
        <v>-0.89314390972986635</v>
      </c>
      <c r="AO20">
        <v>0.23207362929503672</v>
      </c>
      <c r="AP20">
        <v>5.9018541479554809</v>
      </c>
      <c r="AQ20">
        <v>-1.379137348674029</v>
      </c>
      <c r="AR20">
        <v>0.4189439453107916</v>
      </c>
      <c r="AS20">
        <v>1.617472289584204</v>
      </c>
      <c r="AT20">
        <v>-1.5168662650611717</v>
      </c>
      <c r="AU20">
        <v>0.46125104211330514</v>
      </c>
      <c r="AV20">
        <v>0.80221172234717963</v>
      </c>
      <c r="AW20">
        <v>-1.6687771082542979</v>
      </c>
      <c r="AX20">
        <v>0.59289772326711709</v>
      </c>
      <c r="AY20">
        <v>0</v>
      </c>
      <c r="AZ20">
        <v>2.524887574818948E-2</v>
      </c>
      <c r="BA20">
        <v>0.12500145138638413</v>
      </c>
      <c r="BB20">
        <v>0</v>
      </c>
      <c r="BC20">
        <v>-1.1353608638080845</v>
      </c>
      <c r="BD20">
        <v>0.29096521371030565</v>
      </c>
      <c r="BE20">
        <v>0</v>
      </c>
      <c r="BF20">
        <v>321</v>
      </c>
      <c r="BG20">
        <v>7</v>
      </c>
      <c r="BH20">
        <v>4.5</v>
      </c>
      <c r="BI20">
        <v>208.5</v>
      </c>
      <c r="BJ20">
        <v>25.5</v>
      </c>
      <c r="BK20">
        <v>82.5</v>
      </c>
    </row>
    <row r="21" spans="1:63" x14ac:dyDescent="0.2">
      <c r="A21" s="1" t="s">
        <v>19</v>
      </c>
      <c r="B21">
        <v>24</v>
      </c>
      <c r="C21" s="1" t="s">
        <v>95</v>
      </c>
      <c r="D21">
        <v>-7.2297411826697855E-2</v>
      </c>
      <c r="E21">
        <v>0.12530795067216305</v>
      </c>
      <c r="F21">
        <v>28.187940707508819</v>
      </c>
      <c r="G21">
        <v>1.1226664816504717</v>
      </c>
      <c r="H21">
        <v>0.32720002980374407</v>
      </c>
      <c r="I21">
        <v>11.351462187765447</v>
      </c>
      <c r="J21">
        <v>0.3775575617039339</v>
      </c>
      <c r="K21">
        <v>0.13079314698948841</v>
      </c>
      <c r="L21">
        <v>27.487729129470662</v>
      </c>
      <c r="M21">
        <v>0.90973868107514833</v>
      </c>
      <c r="N21">
        <v>0.36846332504807477</v>
      </c>
      <c r="O21">
        <v>8.5182256282676825</v>
      </c>
      <c r="P21">
        <v>1.3682609077194119</v>
      </c>
      <c r="Q21">
        <v>0.38582850675167291</v>
      </c>
      <c r="R21">
        <v>7.4725072589730406</v>
      </c>
      <c r="S21">
        <v>2.4290671652248412</v>
      </c>
      <c r="T21">
        <v>0.86923427405260134</v>
      </c>
      <c r="U21">
        <v>-16.347906070300702</v>
      </c>
      <c r="V21">
        <v>2.28972284400405</v>
      </c>
      <c r="W21">
        <v>0.94925676184255492</v>
      </c>
      <c r="X21">
        <v>-21.971910658204621</v>
      </c>
      <c r="Y21">
        <v>2.5239112673086064</v>
      </c>
      <c r="Z21">
        <v>0.78733548649337948</v>
      </c>
      <c r="AA21">
        <v>-11.497527426996985</v>
      </c>
      <c r="AB21">
        <v>1.9132216113105536</v>
      </c>
      <c r="AC21">
        <v>0.70869426696626658</v>
      </c>
      <c r="AD21">
        <v>-8.5316857238920178</v>
      </c>
      <c r="AE21">
        <v>2.8068525542534055</v>
      </c>
      <c r="AF21">
        <v>0.96511641307084839</v>
      </c>
      <c r="AG21">
        <v>-22.973954348948705</v>
      </c>
      <c r="AH21">
        <v>-0.41246323752917474</v>
      </c>
      <c r="AI21">
        <v>0.28000936038068791</v>
      </c>
      <c r="AJ21">
        <v>4.0167662326581146</v>
      </c>
      <c r="AK21">
        <v>0.99842677566888938</v>
      </c>
      <c r="AL21">
        <v>0.31125875936624325</v>
      </c>
      <c r="AM21">
        <v>3.2093089117093787</v>
      </c>
      <c r="AN21">
        <v>-0.3008414756404994</v>
      </c>
      <c r="AO21">
        <v>0.27621038533412823</v>
      </c>
      <c r="AP21">
        <v>4.09480374824183</v>
      </c>
      <c r="AQ21">
        <v>1.395075400763347</v>
      </c>
      <c r="AR21">
        <v>0.45393725220638537</v>
      </c>
      <c r="AS21">
        <v>0.89636278303400641</v>
      </c>
      <c r="AT21">
        <v>1.741105886482039</v>
      </c>
      <c r="AU21">
        <v>0.59619229761156289</v>
      </c>
      <c r="AV21">
        <v>-1.3337233808076017</v>
      </c>
      <c r="AW21">
        <v>0.74118524406445352</v>
      </c>
      <c r="AX21">
        <v>0.26751859185302862</v>
      </c>
      <c r="AY21">
        <v>0</v>
      </c>
      <c r="AZ21">
        <v>2.3925550884202913</v>
      </c>
      <c r="BA21">
        <v>0.85592744048513014</v>
      </c>
      <c r="BB21">
        <v>0</v>
      </c>
      <c r="BC21">
        <v>0.68426066994892021</v>
      </c>
      <c r="BD21">
        <v>0.38352161097980153</v>
      </c>
      <c r="BE21">
        <v>0</v>
      </c>
      <c r="BF21">
        <v>264</v>
      </c>
      <c r="BG21">
        <v>3</v>
      </c>
      <c r="BH21">
        <v>0</v>
      </c>
      <c r="BI21">
        <v>189.5</v>
      </c>
      <c r="BJ21">
        <v>3</v>
      </c>
      <c r="BK21">
        <v>71.5</v>
      </c>
    </row>
    <row r="22" spans="1:63" x14ac:dyDescent="0.2">
      <c r="A22" s="1" t="s">
        <v>20</v>
      </c>
      <c r="B22">
        <v>26</v>
      </c>
      <c r="C22" s="1" t="s">
        <v>95</v>
      </c>
      <c r="D22">
        <v>-1.5163040469341498</v>
      </c>
      <c r="E22">
        <v>0.42495547750369977</v>
      </c>
      <c r="F22">
        <v>4.1523391954194118</v>
      </c>
      <c r="G22">
        <v>-1.5596754190441673</v>
      </c>
      <c r="H22">
        <v>0.48458546139048719</v>
      </c>
      <c r="I22">
        <v>0.86333399491535123</v>
      </c>
      <c r="J22">
        <v>-1.575818281325744</v>
      </c>
      <c r="K22">
        <v>0.50699035420525573</v>
      </c>
      <c r="L22">
        <v>-0.37151486017029678</v>
      </c>
      <c r="M22">
        <v>-1.4350447136551359</v>
      </c>
      <c r="N22">
        <v>0.32571507453903703</v>
      </c>
      <c r="O22">
        <v>9.8876069801966953</v>
      </c>
      <c r="P22">
        <v>-1.6685091395319518</v>
      </c>
      <c r="Q22">
        <v>0.64488261293835225</v>
      </c>
      <c r="R22">
        <v>-8.1018047184641713</v>
      </c>
      <c r="S22">
        <v>0.74610950721108837</v>
      </c>
      <c r="T22">
        <v>9.2533548543227706E-2</v>
      </c>
      <c r="U22">
        <v>16.204637236539529</v>
      </c>
      <c r="V22">
        <v>0.34966874320201313</v>
      </c>
      <c r="W22">
        <v>3.3138681587606911E-2</v>
      </c>
      <c r="X22">
        <v>22.229001453435899</v>
      </c>
      <c r="Y22">
        <v>-1.677821496295695</v>
      </c>
      <c r="Z22">
        <v>0.50776610194396143</v>
      </c>
      <c r="AA22">
        <v>-0.23075898274350257</v>
      </c>
      <c r="AB22">
        <v>0.83390214701022869</v>
      </c>
      <c r="AC22">
        <v>7.024534723395659E-2</v>
      </c>
      <c r="AD22">
        <v>17.346521893747276</v>
      </c>
      <c r="AE22">
        <v>4.6522513591366735E-2</v>
      </c>
      <c r="AF22">
        <v>0.10447390002962353</v>
      </c>
      <c r="AG22">
        <v>15.592307852389315</v>
      </c>
      <c r="AH22">
        <v>-0.79325764664792653</v>
      </c>
      <c r="AI22">
        <v>0.12729420222989396</v>
      </c>
      <c r="AJ22">
        <v>6.4948677140057072</v>
      </c>
      <c r="AK22">
        <v>-0.99085478516014036</v>
      </c>
      <c r="AL22">
        <v>0.10351429346026431</v>
      </c>
      <c r="AM22">
        <v>6.7948838822761113</v>
      </c>
      <c r="AN22">
        <v>-1.3830957104150763</v>
      </c>
      <c r="AO22">
        <v>0.40821625147374629</v>
      </c>
      <c r="AP22">
        <v>1.3634893778438049</v>
      </c>
      <c r="AQ22">
        <v>-0.41935371936265814</v>
      </c>
      <c r="AR22">
        <v>8.243173770007739E-2</v>
      </c>
      <c r="AS22">
        <v>7.2169307204071789</v>
      </c>
      <c r="AT22">
        <v>-1.1364973819238968</v>
      </c>
      <c r="AU22">
        <v>0.11630818698244805</v>
      </c>
      <c r="AV22">
        <v>6.5921268819904171</v>
      </c>
      <c r="AW22">
        <v>-1.5510703200982296</v>
      </c>
      <c r="AX22">
        <v>0.4774257961153664</v>
      </c>
      <c r="AY22">
        <v>0</v>
      </c>
      <c r="AZ22">
        <v>5.9676282943800382E-2</v>
      </c>
      <c r="BA22">
        <v>0.16163151586767524</v>
      </c>
      <c r="BB22">
        <v>6.627736317521382E-3</v>
      </c>
      <c r="BC22">
        <v>-0.94461184870193959</v>
      </c>
      <c r="BD22">
        <v>0.16755293436928601</v>
      </c>
      <c r="BE22">
        <v>0</v>
      </c>
      <c r="BF22">
        <v>257.5</v>
      </c>
      <c r="BG22">
        <v>6.5</v>
      </c>
      <c r="BH22">
        <v>3</v>
      </c>
      <c r="BI22">
        <v>146.5</v>
      </c>
      <c r="BJ22">
        <v>55.5</v>
      </c>
      <c r="BK22">
        <v>52.5</v>
      </c>
    </row>
    <row r="23" spans="1:63" x14ac:dyDescent="0.2">
      <c r="A23" s="1" t="s">
        <v>21</v>
      </c>
      <c r="B23">
        <v>23</v>
      </c>
      <c r="C23" s="1" t="s">
        <v>95</v>
      </c>
      <c r="D23">
        <v>-1.5072715159401326</v>
      </c>
      <c r="E23">
        <v>0.43298516362552997</v>
      </c>
      <c r="F23">
        <v>3.427921558959738</v>
      </c>
      <c r="G23">
        <v>-1.5795448484124461</v>
      </c>
      <c r="H23">
        <v>0.51003424397661101</v>
      </c>
      <c r="I23">
        <v>-0.53745335775023262</v>
      </c>
      <c r="J23">
        <v>-1.5356910553625509</v>
      </c>
      <c r="K23">
        <v>0.46716227369445162</v>
      </c>
      <c r="L23">
        <v>1.6857844450679771</v>
      </c>
      <c r="M23">
        <v>-1.6180736882966753</v>
      </c>
      <c r="N23">
        <v>0.55562747823639347</v>
      </c>
      <c r="O23">
        <v>-2.8839547322060994</v>
      </c>
      <c r="P23">
        <v>-1.8629435426138536</v>
      </c>
      <c r="Q23">
        <v>0.73365112887642514</v>
      </c>
      <c r="R23">
        <v>-12.438809075007278</v>
      </c>
      <c r="S23">
        <v>-2.7423312259096551</v>
      </c>
      <c r="T23">
        <v>0.69359669519288969</v>
      </c>
      <c r="U23">
        <v>-9.5149476376221997</v>
      </c>
      <c r="V23">
        <v>-1.8832381393577939</v>
      </c>
      <c r="W23">
        <v>0.70103971350634331</v>
      </c>
      <c r="X23">
        <v>-9.4563819349954095</v>
      </c>
      <c r="Y23">
        <v>-1.9781117408358981</v>
      </c>
      <c r="Z23">
        <v>0.56328214892813111</v>
      </c>
      <c r="AA23">
        <v>-2.9971356361090953</v>
      </c>
      <c r="AB23">
        <v>-2.6892122252254933</v>
      </c>
      <c r="AC23">
        <v>0.74845743573659207</v>
      </c>
      <c r="AD23">
        <v>-12.483058610117922</v>
      </c>
      <c r="AE23">
        <v>-2.6620575546096843</v>
      </c>
      <c r="AF23">
        <v>0.9938579812781585</v>
      </c>
      <c r="AG23">
        <v>-43.332284150205183</v>
      </c>
      <c r="AH23">
        <v>-1.8160318546924903</v>
      </c>
      <c r="AI23">
        <v>0.76631588295837183</v>
      </c>
      <c r="AJ23">
        <v>-5.582409115480008</v>
      </c>
      <c r="AK23">
        <v>-1.7854134930714864</v>
      </c>
      <c r="AL23">
        <v>0.69434196931146519</v>
      </c>
      <c r="AM23">
        <v>-3.8367938777826667</v>
      </c>
      <c r="AN23">
        <v>-1.7487056299646433</v>
      </c>
      <c r="AO23">
        <v>0.69405066246075631</v>
      </c>
      <c r="AP23">
        <v>-3.9300330946177171</v>
      </c>
      <c r="AQ23">
        <v>-1.7984801562402961</v>
      </c>
      <c r="AR23">
        <v>0.77755854623202558</v>
      </c>
      <c r="AS23">
        <v>-5.9668254485279295</v>
      </c>
      <c r="AT23">
        <v>-2.8728487119128947</v>
      </c>
      <c r="AU23">
        <v>0.90484166554844869</v>
      </c>
      <c r="AV23">
        <v>-9.973943166252301</v>
      </c>
      <c r="AW23">
        <v>-1.6207049301251317</v>
      </c>
      <c r="AX23">
        <v>0.5398920576818822</v>
      </c>
      <c r="AY23">
        <v>0</v>
      </c>
      <c r="AZ23">
        <v>-2.3909901771877045</v>
      </c>
      <c r="BA23">
        <v>0.74004679492842285</v>
      </c>
      <c r="BB23">
        <v>0</v>
      </c>
      <c r="BC23">
        <v>-2.0042959691763622</v>
      </c>
      <c r="BD23">
        <v>0.76742174530221363</v>
      </c>
      <c r="BE23">
        <v>0</v>
      </c>
      <c r="BF23">
        <v>286</v>
      </c>
      <c r="BG23">
        <v>4</v>
      </c>
      <c r="BH23">
        <v>4</v>
      </c>
      <c r="BI23">
        <v>172</v>
      </c>
      <c r="BJ23">
        <v>47</v>
      </c>
      <c r="BK23">
        <v>63</v>
      </c>
    </row>
    <row r="24" spans="1:63" x14ac:dyDescent="0.2">
      <c r="A24" s="1" t="s">
        <v>22</v>
      </c>
      <c r="B24">
        <v>25</v>
      </c>
      <c r="C24" s="1" t="s">
        <v>95</v>
      </c>
      <c r="D24">
        <v>-0.92045055896939232</v>
      </c>
      <c r="E24">
        <v>0.29459258367438301</v>
      </c>
      <c r="F24">
        <v>10.110010527055904</v>
      </c>
      <c r="G24">
        <v>-1.1335521000651494</v>
      </c>
      <c r="H24">
        <v>0.41645524443811155</v>
      </c>
      <c r="I24">
        <v>4.2378246157792159</v>
      </c>
      <c r="J24">
        <v>-1.4122854560389968</v>
      </c>
      <c r="K24">
        <v>0.4606819004399022</v>
      </c>
      <c r="L24">
        <v>1.7197554596069531</v>
      </c>
      <c r="M24">
        <v>-1.513270428239226</v>
      </c>
      <c r="N24">
        <v>0.47079094680416866</v>
      </c>
      <c r="O24">
        <v>1.227333015202793</v>
      </c>
      <c r="P24">
        <v>-0.7911062013148753</v>
      </c>
      <c r="Q24">
        <v>0.23908564076556593</v>
      </c>
      <c r="R24">
        <v>13.259313181985226</v>
      </c>
      <c r="S24">
        <v>2.6972867446966204</v>
      </c>
      <c r="T24">
        <v>0.89489050293298789</v>
      </c>
      <c r="U24">
        <v>-20.759151129093368</v>
      </c>
      <c r="V24">
        <v>2.4981895479618492</v>
      </c>
      <c r="W24">
        <v>0.98713735604483011</v>
      </c>
      <c r="X24">
        <v>-41.064801115122037</v>
      </c>
      <c r="Y24">
        <v>2.9669890141184729</v>
      </c>
      <c r="Z24">
        <v>0.90746069000764606</v>
      </c>
      <c r="AA24">
        <v>-21.038152460845101</v>
      </c>
      <c r="AB24">
        <v>2.3058197886659606</v>
      </c>
      <c r="AC24">
        <v>0.96345565841106429</v>
      </c>
      <c r="AD24">
        <v>-34.21793370944809</v>
      </c>
      <c r="AE24">
        <v>1.6417803502679225</v>
      </c>
      <c r="AF24">
        <v>0.58965565078086835</v>
      </c>
      <c r="AG24">
        <v>-4.0735659548947334</v>
      </c>
      <c r="AH24">
        <v>-0.12038171534196489</v>
      </c>
      <c r="AI24">
        <v>6.4564352901288924E-2</v>
      </c>
      <c r="AJ24">
        <v>9.7170402181955442</v>
      </c>
      <c r="AK24">
        <v>-0.39955814867359174</v>
      </c>
      <c r="AL24">
        <v>8.5664188138192987E-2</v>
      </c>
      <c r="AM24">
        <v>10.986248621777273</v>
      </c>
      <c r="AN24">
        <v>-7.8873308354878005E-2</v>
      </c>
      <c r="AO24">
        <v>4.1096139662206599E-2</v>
      </c>
      <c r="AP24">
        <v>12.228654013250559</v>
      </c>
      <c r="AQ24">
        <v>-0.78711276304097266</v>
      </c>
      <c r="AR24">
        <v>4.453375295816131E-2</v>
      </c>
      <c r="AS24">
        <v>12.436894849052516</v>
      </c>
      <c r="AT24">
        <v>0.1077319044243918</v>
      </c>
      <c r="AU24">
        <v>3.5586787793804198E-2</v>
      </c>
      <c r="AV24">
        <v>12.822446580870054</v>
      </c>
      <c r="AW24">
        <v>-1.1541329489255279</v>
      </c>
      <c r="AX24">
        <v>0.37632126322442627</v>
      </c>
      <c r="AY24">
        <v>0</v>
      </c>
      <c r="AZ24">
        <v>2.422013089142165</v>
      </c>
      <c r="BA24">
        <v>0.86851997163547945</v>
      </c>
      <c r="BB24">
        <v>0</v>
      </c>
      <c r="BC24">
        <v>-0.25563880619740309</v>
      </c>
      <c r="BD24">
        <v>5.4289044290730802E-2</v>
      </c>
      <c r="BE24">
        <v>2.4243336082834421E-2</v>
      </c>
      <c r="BF24">
        <v>382</v>
      </c>
      <c r="BG24">
        <v>2</v>
      </c>
      <c r="BH24">
        <v>0</v>
      </c>
      <c r="BI24">
        <v>239.5</v>
      </c>
      <c r="BJ24">
        <v>35</v>
      </c>
      <c r="BK24">
        <v>107.5</v>
      </c>
    </row>
    <row r="25" spans="1:63" x14ac:dyDescent="0.2">
      <c r="A25" s="1" t="s">
        <v>23</v>
      </c>
      <c r="B25">
        <v>24</v>
      </c>
      <c r="C25" s="1" t="s">
        <v>95</v>
      </c>
      <c r="D25">
        <v>-0.52056431516733803</v>
      </c>
      <c r="E25">
        <v>3.9345088194471689E-2</v>
      </c>
      <c r="F25">
        <v>46.537837431405954</v>
      </c>
      <c r="G25">
        <v>-0.5364760165612894</v>
      </c>
      <c r="H25">
        <v>5.4018763373296919E-2</v>
      </c>
      <c r="I25">
        <v>42.076572461798207</v>
      </c>
      <c r="J25">
        <v>-0.54739147484765616</v>
      </c>
      <c r="K25">
        <v>6.3949554968891986E-2</v>
      </c>
      <c r="L25">
        <v>37.663061729617183</v>
      </c>
      <c r="M25">
        <v>-0.46981373297905793</v>
      </c>
      <c r="N25">
        <v>1.4657330265422375E-2</v>
      </c>
      <c r="O25">
        <v>54.30610686904415</v>
      </c>
      <c r="P25">
        <v>0.19785385436560488</v>
      </c>
      <c r="Q25">
        <v>5.2041802764376532E-3</v>
      </c>
      <c r="R25">
        <v>66.462964271652496</v>
      </c>
      <c r="S25">
        <v>0.92011589285956918</v>
      </c>
      <c r="T25">
        <v>5.1468045977367871E-2</v>
      </c>
      <c r="U25">
        <v>35.542093938367806</v>
      </c>
      <c r="V25">
        <v>0.67233953791254442</v>
      </c>
      <c r="W25">
        <v>6.8555232431888324E-4</v>
      </c>
      <c r="X25">
        <v>71.066313545182595</v>
      </c>
      <c r="AB25">
        <v>0.77625033739350779</v>
      </c>
      <c r="AC25">
        <v>1.6233669773821013E-2</v>
      </c>
      <c r="AD25">
        <v>47.025091638927513</v>
      </c>
      <c r="AH25">
        <v>1.7708987988826048</v>
      </c>
      <c r="AI25">
        <v>0.5617426408050934</v>
      </c>
      <c r="AJ25">
        <v>-1.4944827804891079</v>
      </c>
      <c r="AK25">
        <v>-1.6847046805258294</v>
      </c>
      <c r="AL25">
        <v>0.55241562553906443</v>
      </c>
      <c r="AM25">
        <v>-1.2112515526737475</v>
      </c>
      <c r="AN25">
        <v>-1.071188569329163</v>
      </c>
      <c r="AO25">
        <v>0.2490796402858948</v>
      </c>
      <c r="AP25">
        <v>6.2635578270206027</v>
      </c>
      <c r="AQ25">
        <v>-1.3421736874209076</v>
      </c>
      <c r="AR25">
        <v>0.37441488216157448</v>
      </c>
      <c r="AS25">
        <v>3.0877310611930517</v>
      </c>
      <c r="AT25">
        <v>0.65008643234443564</v>
      </c>
      <c r="AU25">
        <v>0.26416396330111669</v>
      </c>
      <c r="AV25">
        <v>6.0316664285834367</v>
      </c>
      <c r="AW25">
        <v>-0.37527833703794727</v>
      </c>
      <c r="AX25">
        <v>3.5434983415704127E-2</v>
      </c>
      <c r="AY25">
        <v>1.1841319747266344E-2</v>
      </c>
      <c r="BB25">
        <v>3.3838444196279795E-3</v>
      </c>
      <c r="BC25">
        <v>-0.33541634120977193</v>
      </c>
      <c r="BD25">
        <v>0.40036335041854876</v>
      </c>
      <c r="BE25">
        <v>0</v>
      </c>
      <c r="BF25">
        <v>332.5</v>
      </c>
      <c r="BG25">
        <v>2</v>
      </c>
      <c r="BH25">
        <v>6.5</v>
      </c>
      <c r="BI25">
        <v>255.5</v>
      </c>
      <c r="BJ25">
        <v>31</v>
      </c>
      <c r="BK25">
        <v>39.5</v>
      </c>
    </row>
    <row r="26" spans="1:63" x14ac:dyDescent="0.2">
      <c r="A26" s="1" t="s">
        <v>24</v>
      </c>
      <c r="B26">
        <v>23</v>
      </c>
      <c r="C26" s="1" t="s">
        <v>95</v>
      </c>
      <c r="S26">
        <v>2.0122004002183864</v>
      </c>
      <c r="T26">
        <v>0.67921108552633247</v>
      </c>
      <c r="U26">
        <v>-6.5995145506300021</v>
      </c>
      <c r="V26">
        <v>1.8405446821847959</v>
      </c>
      <c r="W26">
        <v>0.66598926251067847</v>
      </c>
      <c r="X26">
        <v>-6.1179061110635073</v>
      </c>
      <c r="Y26">
        <v>1.6018662997149604</v>
      </c>
      <c r="Z26">
        <v>0.52062819661557924</v>
      </c>
      <c r="AA26">
        <v>-0.71399036101270541</v>
      </c>
      <c r="AB26">
        <v>1.9176798965170503</v>
      </c>
      <c r="AC26">
        <v>0.75042554676087914</v>
      </c>
      <c r="AD26">
        <v>-9.4616129157425615</v>
      </c>
      <c r="AE26">
        <v>1.7318139221482292</v>
      </c>
      <c r="AF26">
        <v>0.61894213998185443</v>
      </c>
      <c r="AG26">
        <v>-4.2161738949726582</v>
      </c>
      <c r="AH26">
        <v>-3.1067482793981731</v>
      </c>
      <c r="AI26">
        <v>0.78146273284748391</v>
      </c>
      <c r="AJ26">
        <v>-4.6303625340430612</v>
      </c>
      <c r="AK26">
        <v>-2.3527480485480443</v>
      </c>
      <c r="AL26">
        <v>0.71000906018860865</v>
      </c>
      <c r="AM26">
        <v>-3.2740247410483807</v>
      </c>
      <c r="AN26">
        <v>-2.1567191207819336</v>
      </c>
      <c r="AO26">
        <v>0.59897445871845478</v>
      </c>
      <c r="AP26">
        <v>-1.4291728685969149</v>
      </c>
      <c r="AQ26">
        <v>-2.6939710018226437</v>
      </c>
      <c r="AR26">
        <v>0.69608313893364726</v>
      </c>
      <c r="AS26">
        <v>-2.9255084138631258</v>
      </c>
      <c r="AT26">
        <v>-2.9586127241149747</v>
      </c>
      <c r="AU26">
        <v>0.76855015876641419</v>
      </c>
      <c r="AV26">
        <v>-4.216971371941618</v>
      </c>
      <c r="AY26">
        <v>0</v>
      </c>
      <c r="AZ26">
        <v>1.8208210401566844</v>
      </c>
      <c r="BA26">
        <v>0.64703924627906473</v>
      </c>
      <c r="BB26">
        <v>0</v>
      </c>
      <c r="BC26">
        <v>-2.6537598349331537</v>
      </c>
      <c r="BD26">
        <v>0.71101590989092167</v>
      </c>
      <c r="BE26">
        <v>0</v>
      </c>
      <c r="BF26">
        <v>256.5</v>
      </c>
      <c r="BG26">
        <v>9.5</v>
      </c>
      <c r="BH26">
        <v>0.5</v>
      </c>
      <c r="BI26">
        <v>134</v>
      </c>
      <c r="BJ26">
        <v>42.5</v>
      </c>
      <c r="BK26">
        <v>79.5</v>
      </c>
    </row>
    <row r="27" spans="1:63" x14ac:dyDescent="0.2">
      <c r="A27" s="1" t="s">
        <v>25</v>
      </c>
      <c r="B27">
        <v>24</v>
      </c>
      <c r="C27" s="1" t="s">
        <v>95</v>
      </c>
      <c r="D27">
        <v>-0.77311478353765228</v>
      </c>
      <c r="E27">
        <v>0.18346910890044721</v>
      </c>
      <c r="F27">
        <v>16.927211029885893</v>
      </c>
      <c r="G27">
        <v>-0.47945021081868161</v>
      </c>
      <c r="H27">
        <v>0.13641460060503441</v>
      </c>
      <c r="I27">
        <v>21.220834498859336</v>
      </c>
      <c r="J27">
        <v>-0.5175937766287817</v>
      </c>
      <c r="K27">
        <v>0.13995437724244464</v>
      </c>
      <c r="L27">
        <v>20.315581740011215</v>
      </c>
      <c r="M27">
        <v>-0.66667958322299581</v>
      </c>
      <c r="N27">
        <v>0.18532794307742972</v>
      </c>
      <c r="O27">
        <v>16.97428839448909</v>
      </c>
      <c r="P27">
        <v>-2.3101134927603816E-2</v>
      </c>
      <c r="Q27">
        <v>0.10500992747441673</v>
      </c>
      <c r="R27">
        <v>24.387149320971499</v>
      </c>
      <c r="S27">
        <v>-5.0377827934276372E-2</v>
      </c>
      <c r="T27">
        <v>0.13134644344826618</v>
      </c>
      <c r="U27">
        <v>16.423142002933972</v>
      </c>
      <c r="V27">
        <v>0.77216788748020648</v>
      </c>
      <c r="W27">
        <v>0.15453206738750314</v>
      </c>
      <c r="X27">
        <v>15.493341823950402</v>
      </c>
      <c r="Y27">
        <v>-9.8693405432340786E-2</v>
      </c>
      <c r="Z27">
        <v>0.10434264734956966</v>
      </c>
      <c r="AA27">
        <v>18.304944556106399</v>
      </c>
      <c r="AB27">
        <v>5.2455895546941272E-2</v>
      </c>
      <c r="AC27">
        <v>0.22756774758592391</v>
      </c>
      <c r="AD27">
        <v>11.265280666610728</v>
      </c>
      <c r="AE27">
        <v>0.92518161096080798</v>
      </c>
      <c r="AF27">
        <v>0.18440749455701932</v>
      </c>
      <c r="AG27">
        <v>13.732699144509537</v>
      </c>
      <c r="AH27">
        <v>-6.1362033315936121E-2</v>
      </c>
      <c r="AI27">
        <v>9.0007167001765254E-2</v>
      </c>
      <c r="AJ27">
        <v>7.4043179587597079</v>
      </c>
      <c r="AK27">
        <v>0.57087894718938359</v>
      </c>
      <c r="AL27">
        <v>0.29854963192181816</v>
      </c>
      <c r="AM27">
        <v>2.9191591499165126</v>
      </c>
      <c r="AN27">
        <v>-2.8864689378847085E-2</v>
      </c>
      <c r="AO27">
        <v>4.2221480111531928E-2</v>
      </c>
      <c r="AP27">
        <v>9.6070055980002227</v>
      </c>
      <c r="AQ27">
        <v>-9.1101630582111626E-3</v>
      </c>
      <c r="AR27">
        <v>0.20025844907919188</v>
      </c>
      <c r="AS27">
        <v>4.8658939776634735</v>
      </c>
      <c r="AT27">
        <v>0.50103520084746989</v>
      </c>
      <c r="AU27">
        <v>0.17358976943700644</v>
      </c>
      <c r="AV27">
        <v>5.0624541072608862</v>
      </c>
      <c r="AW27">
        <v>-0.49198789782714308</v>
      </c>
      <c r="AX27">
        <v>0.15003519145995453</v>
      </c>
      <c r="AY27">
        <v>0</v>
      </c>
      <c r="AZ27">
        <v>0.3201468321242677</v>
      </c>
      <c r="BA27">
        <v>0.16043928006565644</v>
      </c>
      <c r="BB27">
        <v>0</v>
      </c>
      <c r="BC27">
        <v>0.19451545245677182</v>
      </c>
      <c r="BD27">
        <v>0.16092529951026274</v>
      </c>
      <c r="BE27">
        <v>8.4442960223063863E-3</v>
      </c>
      <c r="BF27">
        <v>268.5</v>
      </c>
      <c r="BG27">
        <v>2.5</v>
      </c>
      <c r="BH27">
        <v>2</v>
      </c>
      <c r="BI27">
        <v>150.5</v>
      </c>
      <c r="BJ27">
        <v>35</v>
      </c>
      <c r="BK27">
        <v>81</v>
      </c>
    </row>
    <row r="28" spans="1:63" x14ac:dyDescent="0.2">
      <c r="A28" s="1" t="s">
        <v>26</v>
      </c>
      <c r="B28">
        <v>24</v>
      </c>
      <c r="C28" s="1" t="s">
        <v>96</v>
      </c>
      <c r="D28">
        <v>0.57583905999589657</v>
      </c>
      <c r="E28">
        <v>0.36738843816808964</v>
      </c>
      <c r="F28">
        <v>3.8848856972557066</v>
      </c>
      <c r="G28">
        <v>-1.075592760168369</v>
      </c>
      <c r="H28">
        <v>0.43858204022711456</v>
      </c>
      <c r="I28">
        <v>1.7791794450826997</v>
      </c>
      <c r="J28">
        <v>-0.73364721502424179</v>
      </c>
      <c r="K28">
        <v>0.13013958438079298</v>
      </c>
      <c r="L28">
        <v>13.695115278066629</v>
      </c>
      <c r="M28">
        <v>-0.33335372841927291</v>
      </c>
      <c r="N28">
        <v>0.16804512812915862</v>
      </c>
      <c r="O28">
        <v>11.072520060970612</v>
      </c>
      <c r="P28">
        <v>-2.1744050618958464</v>
      </c>
      <c r="Q28">
        <v>0.59094518145588837</v>
      </c>
      <c r="R28">
        <v>-2.6671384400540337</v>
      </c>
      <c r="S28">
        <v>2.2081194929362682</v>
      </c>
      <c r="T28">
        <v>0.94986614113495882</v>
      </c>
      <c r="U28">
        <v>-17.96671812660097</v>
      </c>
      <c r="V28">
        <v>2.9666461360904184</v>
      </c>
      <c r="W28">
        <v>0.99071285496379402</v>
      </c>
      <c r="X28">
        <v>-24.688607859974141</v>
      </c>
      <c r="Y28">
        <v>1.9762321529022013</v>
      </c>
      <c r="Z28">
        <v>0.63490176777184137</v>
      </c>
      <c r="AA28">
        <v>-3.334678123629454</v>
      </c>
      <c r="AB28">
        <v>2.087545011632538</v>
      </c>
      <c r="AC28">
        <v>0.88650521938664628</v>
      </c>
      <c r="AD28">
        <v>-12.984100211371276</v>
      </c>
      <c r="AE28">
        <v>2.8302548473821281</v>
      </c>
      <c r="AF28">
        <v>0.99854118540476577</v>
      </c>
      <c r="AG28">
        <v>-32.055577966837724</v>
      </c>
      <c r="AH28">
        <v>0.92408183388249299</v>
      </c>
      <c r="AI28">
        <v>0.24462380511507309</v>
      </c>
      <c r="AJ28">
        <v>3.0925088544044832</v>
      </c>
      <c r="AK28">
        <v>0.7043247274963601</v>
      </c>
      <c r="AL28">
        <v>0.12795761245740611</v>
      </c>
      <c r="AM28">
        <v>5.0168763797475808</v>
      </c>
      <c r="AN28">
        <v>-0.78814259030328881</v>
      </c>
      <c r="AO28">
        <v>4.8118762997514719E-2</v>
      </c>
      <c r="AP28">
        <v>6.9583941024470324</v>
      </c>
      <c r="AQ28">
        <v>0.74792089730353328</v>
      </c>
      <c r="AR28">
        <v>0.14199980760723929</v>
      </c>
      <c r="AS28">
        <v>4.7913469365584014</v>
      </c>
      <c r="AT28">
        <v>0.77325012718101027</v>
      </c>
      <c r="AU28">
        <v>0.37936337961552047</v>
      </c>
      <c r="AV28">
        <v>1.3736309076352291</v>
      </c>
      <c r="AW28">
        <v>-0.74823194110236668</v>
      </c>
      <c r="AX28">
        <v>0.33902007447220883</v>
      </c>
      <c r="AY28">
        <v>0</v>
      </c>
      <c r="AZ28">
        <v>2.4137595281887108</v>
      </c>
      <c r="BA28">
        <v>0.89210543373240125</v>
      </c>
      <c r="BB28">
        <v>0</v>
      </c>
      <c r="BC28">
        <v>0.47228699911202154</v>
      </c>
      <c r="BD28">
        <v>0.18841267355855074</v>
      </c>
      <c r="BE28">
        <v>9.6237525995029431E-3</v>
      </c>
      <c r="BF28">
        <v>140.5</v>
      </c>
      <c r="BG28">
        <v>4</v>
      </c>
      <c r="BH28">
        <v>0</v>
      </c>
      <c r="BI28">
        <v>69.5</v>
      </c>
      <c r="BJ28">
        <v>4.5</v>
      </c>
      <c r="BK28">
        <v>66.5</v>
      </c>
    </row>
    <row r="29" spans="1:63" x14ac:dyDescent="0.2">
      <c r="A29" s="1" t="s">
        <v>27</v>
      </c>
      <c r="B29">
        <v>27</v>
      </c>
      <c r="C29" s="1" t="s">
        <v>95</v>
      </c>
      <c r="D29">
        <v>-4.7551810620615538E-2</v>
      </c>
      <c r="E29">
        <v>2.1559977497834337E-2</v>
      </c>
      <c r="F29">
        <v>35.896634187607923</v>
      </c>
      <c r="G29">
        <v>-0.10111715880515895</v>
      </c>
      <c r="H29">
        <v>1.6320187114850171E-2</v>
      </c>
      <c r="I29">
        <v>37.707496155809842</v>
      </c>
      <c r="J29">
        <v>-4.9826403783592738E-2</v>
      </c>
      <c r="K29">
        <v>1.0960424427607585E-2</v>
      </c>
      <c r="L29">
        <v>40.577330046700268</v>
      </c>
      <c r="M29">
        <v>-2.3707834142080039E-2</v>
      </c>
      <c r="N29">
        <v>1.3607334399904691E-2</v>
      </c>
      <c r="O29">
        <v>39.164533395807631</v>
      </c>
      <c r="P29">
        <v>-0.25108606838603242</v>
      </c>
      <c r="Q29">
        <v>5.852633722238465E-2</v>
      </c>
      <c r="R29">
        <v>34.085770078109626</v>
      </c>
      <c r="S29">
        <v>0.78616223892061854</v>
      </c>
      <c r="T29">
        <v>4.3882928672522858E-5</v>
      </c>
      <c r="U29">
        <v>54.979957881913144</v>
      </c>
      <c r="V29">
        <v>0.74908737453845964</v>
      </c>
      <c r="W29">
        <v>3.6537387990420722E-4</v>
      </c>
      <c r="X29">
        <v>47.349132658754094</v>
      </c>
      <c r="Y29">
        <v>0.82196583997956407</v>
      </c>
      <c r="Z29">
        <v>7.9442695730624902E-4</v>
      </c>
      <c r="AA29">
        <v>43.643671763466571</v>
      </c>
      <c r="AB29">
        <v>0.87884956799307656</v>
      </c>
      <c r="AC29">
        <v>2.0982906488102859E-3</v>
      </c>
      <c r="AD29">
        <v>39.979539469551611</v>
      </c>
      <c r="AE29">
        <v>0.92352112565115141</v>
      </c>
      <c r="AF29">
        <v>4.4894111887679999E-3</v>
      </c>
      <c r="AG29">
        <v>35.73031532780162</v>
      </c>
      <c r="AH29">
        <v>0.3287455082431609</v>
      </c>
      <c r="AI29">
        <v>1.2045810283840885E-2</v>
      </c>
      <c r="AJ29">
        <v>10.336755497250088</v>
      </c>
      <c r="AK29">
        <v>0.50274190443531785</v>
      </c>
      <c r="AL29">
        <v>1.5624633736933791E-2</v>
      </c>
      <c r="AM29">
        <v>10.216769037594688</v>
      </c>
      <c r="AN29">
        <v>0.58560622462430134</v>
      </c>
      <c r="AO29">
        <v>1.380803752008064E-2</v>
      </c>
      <c r="AP29">
        <v>10.213488240300727</v>
      </c>
      <c r="AQ29">
        <v>0.51942219546508295</v>
      </c>
      <c r="AR29">
        <v>3.2359160506686968E-2</v>
      </c>
      <c r="AS29">
        <v>8.5651088698247424</v>
      </c>
      <c r="AT29">
        <v>1.0671612612471899</v>
      </c>
      <c r="AU29">
        <v>8.5802124250974554E-2</v>
      </c>
      <c r="AV29">
        <v>7.3618820810593162</v>
      </c>
      <c r="AW29">
        <v>-9.4657855147495945E-2</v>
      </c>
      <c r="AX29">
        <v>2.4194852132516285E-2</v>
      </c>
      <c r="AY29">
        <v>1.2489584688039356E-2</v>
      </c>
      <c r="AZ29">
        <v>0.83191722941657409</v>
      </c>
      <c r="BA29">
        <v>1.5582771206922529E-3</v>
      </c>
      <c r="BB29">
        <v>1.5582771206922529E-3</v>
      </c>
      <c r="BC29">
        <v>0.60073541880301062</v>
      </c>
      <c r="BD29">
        <v>3.1927953259703365E-2</v>
      </c>
      <c r="BE29">
        <v>1.4767528409508457E-2</v>
      </c>
      <c r="BF29">
        <v>311</v>
      </c>
      <c r="BG29">
        <v>2.5</v>
      </c>
      <c r="BH29">
        <v>0</v>
      </c>
      <c r="BI29">
        <v>185.5</v>
      </c>
      <c r="BJ29">
        <v>64.5</v>
      </c>
      <c r="BK29">
        <v>61</v>
      </c>
    </row>
    <row r="30" spans="1:63" x14ac:dyDescent="0.2">
      <c r="A30" s="1" t="s">
        <v>28</v>
      </c>
      <c r="B30">
        <v>20</v>
      </c>
      <c r="C30" s="1" t="s">
        <v>96</v>
      </c>
      <c r="D30">
        <v>-2.1727697058969522</v>
      </c>
      <c r="E30">
        <v>0.91712807448474987</v>
      </c>
      <c r="F30">
        <v>-26.929286116953531</v>
      </c>
      <c r="G30">
        <v>-1.6585080806109893</v>
      </c>
      <c r="H30">
        <v>0.57942814098362905</v>
      </c>
      <c r="I30">
        <v>-4.033590890104028</v>
      </c>
      <c r="J30">
        <v>-2.2177691578014533</v>
      </c>
      <c r="K30">
        <v>0.86412318771672647</v>
      </c>
      <c r="L30">
        <v>-21.829022059894907</v>
      </c>
      <c r="M30">
        <v>-1.872191252368302</v>
      </c>
      <c r="N30">
        <v>0.7924258080527099</v>
      </c>
      <c r="O30">
        <v>-16.348191979744975</v>
      </c>
      <c r="P30">
        <v>-1.8102839285713814</v>
      </c>
      <c r="Q30">
        <v>0.71011520186006971</v>
      </c>
      <c r="R30">
        <v>-11.074425984623307</v>
      </c>
      <c r="S30">
        <v>0.95063430175831976</v>
      </c>
      <c r="T30">
        <v>9.3381583794007739E-2</v>
      </c>
      <c r="U30">
        <v>16.855379748571934</v>
      </c>
      <c r="V30">
        <v>0.302160313413744</v>
      </c>
      <c r="W30">
        <v>1.1670240468162452E-2</v>
      </c>
      <c r="X30">
        <v>29.042203190297613</v>
      </c>
      <c r="Y30">
        <v>1.7583886731776728</v>
      </c>
      <c r="Z30">
        <v>0.65514593032037705</v>
      </c>
      <c r="AA30">
        <v>-5.2132481075122454</v>
      </c>
      <c r="AB30">
        <v>1.237572053628176</v>
      </c>
      <c r="AC30">
        <v>0.37191832431811911</v>
      </c>
      <c r="AD30">
        <v>4.1204996523579878</v>
      </c>
      <c r="AE30">
        <v>0.36442858979890314</v>
      </c>
      <c r="AF30">
        <v>2.7370854505473385E-2</v>
      </c>
      <c r="AG30">
        <v>24.373750914049211</v>
      </c>
      <c r="AH30">
        <v>0.7692312379541596</v>
      </c>
      <c r="AI30">
        <v>0.24416214740795117</v>
      </c>
      <c r="AJ30">
        <v>3.9808469577657015</v>
      </c>
      <c r="AK30">
        <v>1.198170877814732</v>
      </c>
      <c r="AL30">
        <v>0.41735657472870846</v>
      </c>
      <c r="AM30">
        <v>1.2344531378995598</v>
      </c>
      <c r="AN30">
        <v>1.8761268253884777</v>
      </c>
      <c r="AO30">
        <v>0.69515949686816136</v>
      </c>
      <c r="AP30">
        <v>-2.8194877430767908</v>
      </c>
      <c r="AQ30">
        <v>1.8643453455202488</v>
      </c>
      <c r="AR30">
        <v>0.56807351781629389</v>
      </c>
      <c r="AS30">
        <v>-1.0288295637440932</v>
      </c>
      <c r="AT30">
        <v>-1.0919106410394575</v>
      </c>
      <c r="AU30">
        <v>0.42365048686371443</v>
      </c>
      <c r="AV30">
        <v>1.1145407921147827</v>
      </c>
      <c r="AW30">
        <v>-1.9463044250498158</v>
      </c>
      <c r="AX30">
        <v>0.77264408261957696</v>
      </c>
      <c r="AY30">
        <v>0</v>
      </c>
      <c r="AZ30">
        <v>0.92263678635536317</v>
      </c>
      <c r="BA30">
        <v>0.23189738668122795</v>
      </c>
      <c r="BB30">
        <v>7.8082189947271674E-3</v>
      </c>
      <c r="BC30">
        <v>0.92319272912763206</v>
      </c>
      <c r="BD30">
        <v>0.46968044473696591</v>
      </c>
      <c r="BE30">
        <v>0</v>
      </c>
      <c r="BF30">
        <v>211.5</v>
      </c>
      <c r="BG30">
        <v>32.5</v>
      </c>
      <c r="BH30">
        <v>0</v>
      </c>
      <c r="BI30">
        <v>116.5</v>
      </c>
      <c r="BJ30">
        <v>55</v>
      </c>
      <c r="BK30">
        <v>40</v>
      </c>
    </row>
    <row r="31" spans="1:63" x14ac:dyDescent="0.2">
      <c r="A31" s="1" t="s">
        <v>29</v>
      </c>
      <c r="B31">
        <v>20</v>
      </c>
      <c r="C31" s="1" t="s">
        <v>96</v>
      </c>
      <c r="D31">
        <v>0.280018659012436</v>
      </c>
      <c r="E31">
        <v>0.13723661149960353</v>
      </c>
      <c r="F31">
        <v>22.100899041112946</v>
      </c>
      <c r="G31">
        <v>-0.68800484145644669</v>
      </c>
      <c r="H31">
        <v>0.10972770215271899</v>
      </c>
      <c r="I31">
        <v>25.567306031457544</v>
      </c>
      <c r="J31">
        <v>-0.172111792191015</v>
      </c>
      <c r="K31">
        <v>0.14471401117887084</v>
      </c>
      <c r="L31">
        <v>16.411801238832339</v>
      </c>
      <c r="M31">
        <v>0.50898389022866863</v>
      </c>
      <c r="N31">
        <v>5.0439267478578076E-3</v>
      </c>
      <c r="O31">
        <v>53.629218383797664</v>
      </c>
      <c r="P31">
        <v>-0.83693692746769088</v>
      </c>
      <c r="Q31">
        <v>0.21108815899496947</v>
      </c>
      <c r="R31">
        <v>16.57625512233486</v>
      </c>
      <c r="S31">
        <v>1.5519208774439714</v>
      </c>
      <c r="T31">
        <v>0.48001541609658549</v>
      </c>
      <c r="U31">
        <v>0.75920340564421473</v>
      </c>
      <c r="V31">
        <v>1.3474287238475156</v>
      </c>
      <c r="W31">
        <v>0.33361193229143959</v>
      </c>
      <c r="X31">
        <v>6.8726577950870089</v>
      </c>
      <c r="Y31">
        <v>2.1637736993672401</v>
      </c>
      <c r="Z31">
        <v>0.83168123984838838</v>
      </c>
      <c r="AA31">
        <v>-16.192199378200257</v>
      </c>
      <c r="AB31">
        <v>0.73997043222078773</v>
      </c>
      <c r="AC31">
        <v>5.7326088175200018E-2</v>
      </c>
      <c r="AD31">
        <v>21.717404421989535</v>
      </c>
      <c r="AE31">
        <v>0.95339826289192386</v>
      </c>
      <c r="AF31">
        <v>0.24735027767032824</v>
      </c>
      <c r="AG31">
        <v>11.588377666086968</v>
      </c>
      <c r="AH31">
        <v>0.44338221034526415</v>
      </c>
      <c r="AI31">
        <v>0.20995191192313767</v>
      </c>
      <c r="AJ31">
        <v>5.9271879365631159</v>
      </c>
      <c r="AK31">
        <v>0.40127452912619344</v>
      </c>
      <c r="AL31">
        <v>0.27823671625749768</v>
      </c>
      <c r="AM31">
        <v>4.2407606720527502</v>
      </c>
      <c r="AN31">
        <v>1.086401973468669</v>
      </c>
      <c r="AO31">
        <v>0.25090447731956378</v>
      </c>
      <c r="AP31">
        <v>3.9735125459390677</v>
      </c>
      <c r="AQ31">
        <v>1.104518547027679</v>
      </c>
      <c r="AR31">
        <v>0.25971171335574239</v>
      </c>
      <c r="AS31">
        <v>5.1538754517003174</v>
      </c>
      <c r="AT31">
        <v>0.76645241745688841</v>
      </c>
      <c r="AU31">
        <v>0.30348665021938537</v>
      </c>
      <c r="AV31">
        <v>3.5823720878374461</v>
      </c>
      <c r="AW31">
        <v>-0.18161020237480957</v>
      </c>
      <c r="AX31">
        <v>0.12156208211480413</v>
      </c>
      <c r="AY31">
        <v>1.0087853495715615E-3</v>
      </c>
      <c r="AZ31">
        <v>1.3512983991542877</v>
      </c>
      <c r="BA31">
        <v>0.38999699081638833</v>
      </c>
      <c r="BB31">
        <v>0</v>
      </c>
      <c r="BC31">
        <v>0.76040593548493873</v>
      </c>
      <c r="BD31">
        <v>0.26045829381506536</v>
      </c>
      <c r="BE31">
        <v>0</v>
      </c>
      <c r="BF31">
        <v>308</v>
      </c>
      <c r="BG31">
        <v>37</v>
      </c>
      <c r="BH31">
        <v>5.5</v>
      </c>
      <c r="BI31">
        <v>164.5</v>
      </c>
      <c r="BJ31">
        <v>52</v>
      </c>
      <c r="BK31">
        <v>86</v>
      </c>
    </row>
    <row r="32" spans="1:63" x14ac:dyDescent="0.2">
      <c r="A32" s="1" t="s">
        <v>30</v>
      </c>
      <c r="B32">
        <v>20</v>
      </c>
      <c r="C32" s="1" t="s">
        <v>96</v>
      </c>
      <c r="D32">
        <v>-2.0416940953934897</v>
      </c>
      <c r="E32">
        <v>0.81330625285921521</v>
      </c>
      <c r="F32">
        <v>-18.220834248586147</v>
      </c>
      <c r="G32">
        <v>-1.6857351560442948</v>
      </c>
      <c r="H32">
        <v>0.56390177852074419</v>
      </c>
      <c r="I32">
        <v>-3.3839930689973685</v>
      </c>
      <c r="J32">
        <v>-1.8403637188219619</v>
      </c>
      <c r="K32">
        <v>0.64979878710939909</v>
      </c>
      <c r="L32">
        <v>-7.8573746165185527</v>
      </c>
      <c r="M32">
        <v>-1.3513737767873064</v>
      </c>
      <c r="N32">
        <v>0.44714781384692659</v>
      </c>
      <c r="O32">
        <v>2.8435574728188415</v>
      </c>
      <c r="P32">
        <v>-1.8301773853508942</v>
      </c>
      <c r="Q32">
        <v>0.55047060329152642</v>
      </c>
      <c r="R32">
        <v>-2.7250704948000481</v>
      </c>
      <c r="S32">
        <v>1.9909015600959512</v>
      </c>
      <c r="T32">
        <v>0.74072274662531079</v>
      </c>
      <c r="U32">
        <v>-12.129256684498049</v>
      </c>
      <c r="V32">
        <v>1.4992055514483968</v>
      </c>
      <c r="W32">
        <v>0.44328930806608402</v>
      </c>
      <c r="X32">
        <v>2.6836576499846196</v>
      </c>
      <c r="Y32">
        <v>1.5699302339068077</v>
      </c>
      <c r="Z32">
        <v>0.49965012037203393</v>
      </c>
      <c r="AA32">
        <v>1.535408304894835E-2</v>
      </c>
      <c r="AB32">
        <v>1.0281366184779599</v>
      </c>
      <c r="AC32">
        <v>0.29952870383302155</v>
      </c>
      <c r="AD32">
        <v>10.488809068058909</v>
      </c>
      <c r="AE32">
        <v>0.78674463244811099</v>
      </c>
      <c r="AF32">
        <v>0.19871359915684772</v>
      </c>
      <c r="AG32">
        <v>16.636449159618326</v>
      </c>
      <c r="AH32">
        <v>-1.0623277309145029</v>
      </c>
      <c r="AI32">
        <v>0.3288018549045153</v>
      </c>
      <c r="AJ32">
        <v>4.0863235159437812</v>
      </c>
      <c r="AK32">
        <v>-1.1383293346901653</v>
      </c>
      <c r="AL32">
        <v>0.37088588167601999</v>
      </c>
      <c r="AM32">
        <v>2.9838216639425754</v>
      </c>
      <c r="AN32">
        <v>-0.93072411283350087</v>
      </c>
      <c r="AO32">
        <v>0.34619486596928228</v>
      </c>
      <c r="AP32">
        <v>3.7635358217408839</v>
      </c>
      <c r="AQ32">
        <v>-1.4291794831194169</v>
      </c>
      <c r="AR32">
        <v>0.422198709653413</v>
      </c>
      <c r="AS32">
        <v>1.8568185243377573</v>
      </c>
      <c r="AT32">
        <v>-1.3455984780428276</v>
      </c>
      <c r="AU32">
        <v>0.38941217508905623</v>
      </c>
      <c r="AV32">
        <v>2.6495471510262028</v>
      </c>
      <c r="AW32">
        <v>-1.7498688264795894</v>
      </c>
      <c r="AX32">
        <v>0.60492504712556228</v>
      </c>
      <c r="AY32">
        <v>0</v>
      </c>
      <c r="AZ32">
        <v>1.3749837192754453</v>
      </c>
      <c r="BA32">
        <v>0.43638089561065962</v>
      </c>
      <c r="BB32">
        <v>0</v>
      </c>
      <c r="BC32">
        <v>-1.1812318279200826</v>
      </c>
      <c r="BD32">
        <v>0.37149869745845737</v>
      </c>
      <c r="BE32">
        <v>0</v>
      </c>
      <c r="BF32">
        <v>256</v>
      </c>
      <c r="BG32">
        <v>46.5</v>
      </c>
      <c r="BH32">
        <v>0</v>
      </c>
      <c r="BI32">
        <v>152</v>
      </c>
      <c r="BJ32">
        <v>43.5</v>
      </c>
      <c r="BK32">
        <v>60.5</v>
      </c>
    </row>
    <row r="33" spans="1:63" x14ac:dyDescent="0.2">
      <c r="A33" s="1" t="s">
        <v>31</v>
      </c>
      <c r="B33">
        <v>19</v>
      </c>
      <c r="C33" s="1" t="s">
        <v>96</v>
      </c>
      <c r="D33">
        <v>-1.4627142060394358</v>
      </c>
      <c r="E33">
        <v>0.45898782172758334</v>
      </c>
      <c r="F33">
        <v>2.1466675208208854</v>
      </c>
      <c r="G33">
        <v>-0.49699795655242734</v>
      </c>
      <c r="H33">
        <v>0.34506670550540663</v>
      </c>
      <c r="I33">
        <v>8.7481472461066971</v>
      </c>
      <c r="J33">
        <v>0.28671050098577117</v>
      </c>
      <c r="K33">
        <v>0.28220411386045385</v>
      </c>
      <c r="L33">
        <v>10.92704533581672</v>
      </c>
      <c r="M33">
        <v>-1.5314674915724411</v>
      </c>
      <c r="N33">
        <v>0.47369375440983874</v>
      </c>
      <c r="O33">
        <v>1.3643693484827675</v>
      </c>
      <c r="P33">
        <v>-1.3815931202929106</v>
      </c>
      <c r="Q33">
        <v>0.36074838054230463</v>
      </c>
      <c r="R33">
        <v>7.8258811949004734</v>
      </c>
      <c r="S33">
        <v>2.7393554908709343</v>
      </c>
      <c r="T33">
        <v>0.98885337655572125</v>
      </c>
      <c r="U33">
        <v>-37.517084219185257</v>
      </c>
      <c r="V33">
        <v>2.5093126329031463</v>
      </c>
      <c r="W33">
        <v>0.99862301426160904</v>
      </c>
      <c r="X33">
        <v>-47.762544999657734</v>
      </c>
      <c r="Y33">
        <v>2.6524559020822203</v>
      </c>
      <c r="Z33">
        <v>0.9999136729335365</v>
      </c>
      <c r="AA33">
        <v>-63.796656043957597</v>
      </c>
      <c r="AB33">
        <v>2.6693537761925525</v>
      </c>
      <c r="AC33">
        <v>0.97921103748718508</v>
      </c>
      <c r="AD33">
        <v>-31.535324547099219</v>
      </c>
      <c r="AE33">
        <v>2.9041622217393233</v>
      </c>
      <c r="AF33">
        <v>0.99989237465277492</v>
      </c>
      <c r="AG33">
        <v>-61.028739087887587</v>
      </c>
      <c r="AH33">
        <v>-1.850964601465322</v>
      </c>
      <c r="AI33">
        <v>0.60042056264322274</v>
      </c>
      <c r="AJ33">
        <v>-1.6972986716576233</v>
      </c>
      <c r="AK33">
        <v>1.8796701572350305</v>
      </c>
      <c r="AL33">
        <v>0.61958670645754899</v>
      </c>
      <c r="AM33">
        <v>-2.0645108032819754</v>
      </c>
      <c r="AN33">
        <v>-0.12810003474409809</v>
      </c>
      <c r="AO33">
        <v>0.23258937110221489</v>
      </c>
      <c r="AP33">
        <v>6.0004043478560458</v>
      </c>
      <c r="AQ33">
        <v>1.2288436768996616</v>
      </c>
      <c r="AR33">
        <v>0.46935671515932997</v>
      </c>
      <c r="AS33">
        <v>0.50124198998619562</v>
      </c>
      <c r="AT33">
        <v>-3.0918594881969423</v>
      </c>
      <c r="AU33">
        <v>0.68186245356730191</v>
      </c>
      <c r="AV33">
        <v>-3.2764388981930961</v>
      </c>
      <c r="AW33">
        <v>-0.9172124546942888</v>
      </c>
      <c r="AX33">
        <v>0.38414015520911743</v>
      </c>
      <c r="AY33">
        <v>0</v>
      </c>
      <c r="AZ33">
        <v>2.6949280047576356</v>
      </c>
      <c r="BA33">
        <v>0.99329869517816538</v>
      </c>
      <c r="BB33">
        <v>0</v>
      </c>
      <c r="BC33">
        <v>-0.39248205805433412</v>
      </c>
      <c r="BD33">
        <v>0.52076316178592363</v>
      </c>
      <c r="BE33">
        <v>0</v>
      </c>
      <c r="BF33">
        <v>319</v>
      </c>
      <c r="BG33">
        <v>12</v>
      </c>
      <c r="BH33">
        <v>0.5</v>
      </c>
      <c r="BI33">
        <v>158</v>
      </c>
      <c r="BJ33">
        <v>75</v>
      </c>
      <c r="BK33">
        <v>85.5</v>
      </c>
    </row>
    <row r="36" spans="1:63" x14ac:dyDescent="0.2">
      <c r="A36" s="2"/>
      <c r="B36" s="2"/>
      <c r="C36" s="2"/>
      <c r="D36" s="2"/>
      <c r="E36" s="2">
        <f>COUNTIF(E2:E34, "&lt;0,05")</f>
        <v>7</v>
      </c>
      <c r="F36" s="2"/>
      <c r="G36" s="2"/>
      <c r="H36" s="2">
        <f>COUNTIF(H2:H34, "&lt;0,05")</f>
        <v>6</v>
      </c>
      <c r="I36" s="2"/>
      <c r="J36" s="2"/>
      <c r="K36" s="2">
        <f>COUNTIF(K2:K34, "&lt;0,05")</f>
        <v>6</v>
      </c>
      <c r="L36" s="2"/>
      <c r="M36" s="2"/>
      <c r="N36" s="2">
        <f>COUNTIF(N2:N34, "&lt;0,05")</f>
        <v>9</v>
      </c>
      <c r="O36" s="2"/>
      <c r="P36" s="2"/>
      <c r="Q36" s="2">
        <f>COUNTIF(Q2:Q34, "&lt;0,05")</f>
        <v>7</v>
      </c>
      <c r="R36" s="2"/>
      <c r="S36" s="2"/>
      <c r="T36" s="2">
        <f>COUNTIF(T2:T34, "&lt;0,05")</f>
        <v>4</v>
      </c>
      <c r="U36" s="2"/>
      <c r="V36" s="2"/>
      <c r="W36" s="2">
        <f>COUNTIF(W2:W34, "&lt;0,05")</f>
        <v>8</v>
      </c>
      <c r="X36" s="2"/>
      <c r="Y36" s="2"/>
      <c r="Z36" s="2">
        <f>COUNTIF(Z2:Z34, "&lt;0,05")</f>
        <v>4</v>
      </c>
      <c r="AA36" s="2"/>
      <c r="AB36" s="2"/>
      <c r="AC36" s="2">
        <f>COUNTIF(AC2:AC34, "&lt;0,05")</f>
        <v>5</v>
      </c>
      <c r="AD36" s="2"/>
      <c r="AE36" s="2"/>
      <c r="AF36" s="2">
        <f>COUNTIF(AF2:AF34, "&lt;0,05")</f>
        <v>6</v>
      </c>
      <c r="AG36" s="2"/>
      <c r="AH36" s="2"/>
      <c r="AI36" s="2">
        <f>COUNTIF(AI2:AI34, "&lt;0,05")</f>
        <v>8</v>
      </c>
      <c r="AJ36" s="2"/>
      <c r="AK36" s="2"/>
      <c r="AL36" s="2">
        <f>COUNTIF(AL2:AL34, "&lt;0,05")</f>
        <v>8</v>
      </c>
      <c r="AM36" s="2"/>
      <c r="AN36" s="2"/>
      <c r="AO36" s="2">
        <f>COUNTIF(AO2:AO34, "&lt;0,05")</f>
        <v>9</v>
      </c>
      <c r="AP36" s="2"/>
      <c r="AQ36" s="2"/>
      <c r="AR36" s="2">
        <f>COUNTIF(AR2:AR34, "&lt;0,05")</f>
        <v>8</v>
      </c>
      <c r="AS36" s="2"/>
      <c r="AT36" s="2"/>
      <c r="AU36" s="2">
        <f>COUNTIF(AU2:AU34, "&lt;0,05")</f>
        <v>11</v>
      </c>
      <c r="AV36" s="2"/>
      <c r="AW36" s="2"/>
      <c r="AX36" s="2">
        <f>COUNTIF(AX2:AX34, "&lt;0,05")</f>
        <v>6</v>
      </c>
      <c r="AY36" s="2"/>
      <c r="AZ36" s="2"/>
      <c r="BA36" s="2">
        <f>COUNTIF(BA2:BA34, "&lt;0,05")</f>
        <v>2</v>
      </c>
      <c r="BB36" s="2"/>
      <c r="BC36" s="2"/>
      <c r="BD36" s="2">
        <f>COUNTIF(BD2:BD34, "&lt;0,05")</f>
        <v>7</v>
      </c>
      <c r="BE36" s="3" t="s">
        <v>97</v>
      </c>
      <c r="BF36" s="6">
        <f t="shared" ref="BF36:BK36" si="0">AVERAGE(BF2:BF33)</f>
        <v>252.85483870967741</v>
      </c>
      <c r="BG36" s="6">
        <f t="shared" si="0"/>
        <v>14.64516129032258</v>
      </c>
      <c r="BH36" s="6">
        <f t="shared" si="0"/>
        <v>3.967741935483871</v>
      </c>
      <c r="BI36" s="6">
        <f t="shared" si="0"/>
        <v>152.33870967741936</v>
      </c>
      <c r="BJ36" s="6">
        <f t="shared" si="0"/>
        <v>33.225806451612904</v>
      </c>
      <c r="BK36" s="6">
        <f t="shared" si="0"/>
        <v>63.322580645161288</v>
      </c>
    </row>
    <row r="37" spans="1:63" x14ac:dyDescent="0.2">
      <c r="BE37" s="3" t="s">
        <v>98</v>
      </c>
      <c r="BF37" s="6">
        <f t="shared" ref="BF37:BK37" si="1">STDEV(BF2:BF33)</f>
        <v>58.128334104861878</v>
      </c>
      <c r="BG37" s="6">
        <f t="shared" si="1"/>
        <v>17.738467402976269</v>
      </c>
      <c r="BH37" s="6">
        <f t="shared" si="1"/>
        <v>4.0639379175683112</v>
      </c>
      <c r="BI37" s="6">
        <f t="shared" si="1"/>
        <v>43.215812518254296</v>
      </c>
      <c r="BJ37" s="6">
        <f t="shared" si="1"/>
        <v>20.629606035048038</v>
      </c>
      <c r="BK37" s="6">
        <f t="shared" si="1"/>
        <v>23.573483827914501</v>
      </c>
    </row>
    <row r="38" spans="1:63" x14ac:dyDescent="0.2">
      <c r="A38" s="5" t="s">
        <v>101</v>
      </c>
      <c r="B38" s="4">
        <f>AVERAGE(B2:B33)</f>
        <v>24.03125</v>
      </c>
      <c r="C38">
        <f>COUNTIF(C2:C33,"Male")</f>
        <v>10</v>
      </c>
      <c r="D38" s="5" t="s">
        <v>99</v>
      </c>
    </row>
    <row r="39" spans="1:63" x14ac:dyDescent="0.2">
      <c r="A39" s="5" t="s">
        <v>102</v>
      </c>
      <c r="B39" s="4">
        <f>STDEV(B2:B33)</f>
        <v>3.3164728154296501</v>
      </c>
      <c r="C39">
        <f>36-C38</f>
        <v>26</v>
      </c>
      <c r="D39" s="5" t="s">
        <v>100</v>
      </c>
    </row>
  </sheetData>
  <conditionalFormatting sqref="E2:E33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Deleris</cp:lastModifiedBy>
  <dcterms:modified xsi:type="dcterms:W3CDTF">2025-02-17T10:21:47Z</dcterms:modified>
</cp:coreProperties>
</file>