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byt\Downloads\"/>
    </mc:Choice>
  </mc:AlternateContent>
  <xr:revisionPtr revIDLastSave="0" documentId="13_ncr:1_{049187A5-01FE-41A2-B665-83360F2AD9D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jectSchedule" sheetId="11" r:id="rId1"/>
  </sheets>
  <definedNames>
    <definedName name="_xlnm.Print_Area" localSheetId="0">ProjectSchedule!$A$1:$DP$41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1" l="1"/>
  <c r="H40" i="11"/>
  <c r="H39" i="11"/>
  <c r="H38" i="11"/>
  <c r="H37" i="11"/>
  <c r="H36" i="11"/>
  <c r="H35" i="11"/>
  <c r="H34" i="11"/>
  <c r="H33" i="11"/>
  <c r="H32" i="11"/>
  <c r="H31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N5" i="11" l="1"/>
  <c r="BM4" i="11"/>
  <c r="BM6" i="11"/>
  <c r="BL6" i="11"/>
  <c r="AG6" i="11"/>
  <c r="BN6" i="11" l="1"/>
  <c r="BO5" i="11"/>
  <c r="AH6" i="11"/>
  <c r="BO6" i="11" l="1"/>
  <c r="BP5" i="11"/>
  <c r="AI6" i="11"/>
  <c r="BP6" i="11" l="1"/>
  <c r="BQ5" i="11"/>
  <c r="AJ6" i="11"/>
  <c r="BR5" i="11" l="1"/>
  <c r="BQ6" i="11"/>
  <c r="AK6" i="11"/>
  <c r="BR6" i="11" l="1"/>
  <c r="BS5" i="11"/>
  <c r="AL6" i="11"/>
  <c r="BS6" i="11" l="1"/>
  <c r="BT5" i="11"/>
  <c r="AM6" i="11"/>
  <c r="BU5" i="11" l="1"/>
  <c r="BT6" i="11"/>
  <c r="BT4" i="11"/>
  <c r="AN6" i="11"/>
  <c r="BU6" i="11" l="1"/>
  <c r="BV5" i="11"/>
  <c r="AO6" i="11"/>
  <c r="BV6" i="11" l="1"/>
  <c r="BW5" i="11"/>
  <c r="AP6" i="11"/>
  <c r="BX5" i="11" l="1"/>
  <c r="BW6" i="11"/>
  <c r="AQ6" i="11"/>
  <c r="BY5" i="11" l="1"/>
  <c r="BX6" i="11"/>
  <c r="AR6" i="11"/>
  <c r="BY6" i="11" l="1"/>
  <c r="BZ5" i="11"/>
  <c r="BZ6" i="11" l="1"/>
  <c r="CA5" i="11"/>
  <c r="CB5" i="11" l="1"/>
  <c r="CA4" i="11"/>
  <c r="CA6" i="11"/>
  <c r="CB6" i="11" l="1"/>
  <c r="CC5" i="11"/>
  <c r="CC6" i="11" l="1"/>
  <c r="CD5" i="11"/>
  <c r="CE5" i="11" l="1"/>
  <c r="CD6" i="11"/>
  <c r="CF5" i="11" l="1"/>
  <c r="CE6" i="11"/>
  <c r="CF6" i="11" l="1"/>
  <c r="CG5" i="11"/>
  <c r="CG6" i="11" l="1"/>
  <c r="CH5" i="11"/>
  <c r="CI5" i="11" l="1"/>
  <c r="CH6" i="11"/>
  <c r="CH4" i="11"/>
  <c r="CI6" i="11" l="1"/>
  <c r="CJ5" i="11"/>
  <c r="CJ6" i="11" l="1"/>
  <c r="CK5" i="11"/>
  <c r="CL5" i="11" l="1"/>
  <c r="CK6" i="11"/>
  <c r="CM5" i="11" l="1"/>
  <c r="CL6" i="11"/>
  <c r="CM6" i="11" l="1"/>
  <c r="CN5" i="11"/>
  <c r="CN6" i="11" l="1"/>
  <c r="CO5" i="11"/>
  <c r="CP5" i="11" l="1"/>
  <c r="CO4" i="11"/>
  <c r="CO6" i="11"/>
  <c r="CP6" i="11" l="1"/>
  <c r="CQ5" i="11"/>
  <c r="CQ6" i="11" l="1"/>
  <c r="CR5" i="11"/>
  <c r="CS5" i="11" l="1"/>
  <c r="CR6" i="11"/>
  <c r="CT5" i="11" l="1"/>
  <c r="CS6" i="11"/>
  <c r="CU5" i="11" l="1"/>
  <c r="CT6" i="11"/>
  <c r="CU6" i="11" l="1"/>
  <c r="CV5" i="11"/>
  <c r="CW5" i="11" l="1"/>
  <c r="CV4" i="11"/>
  <c r="CV6" i="11"/>
  <c r="CX5" i="11" l="1"/>
  <c r="CW6" i="11"/>
  <c r="CX6" i="11" l="1"/>
  <c r="CY5" i="11"/>
  <c r="CY6" i="11" l="1"/>
  <c r="CZ5" i="11"/>
  <c r="DA5" i="11" l="1"/>
  <c r="CZ6" i="11"/>
  <c r="DB5" i="11" l="1"/>
  <c r="DA6" i="11"/>
  <c r="DB6" i="11" l="1"/>
  <c r="DC5" i="11"/>
  <c r="DD5" i="11" l="1"/>
  <c r="DC4" i="11"/>
  <c r="DC6" i="11"/>
  <c r="DD6" i="11" l="1"/>
  <c r="DE5" i="11"/>
  <c r="DE6" i="11" l="1"/>
  <c r="DF5" i="11"/>
  <c r="DF6" i="11" l="1"/>
  <c r="DG5" i="11"/>
  <c r="DH5" i="11" l="1"/>
  <c r="DG6" i="11"/>
  <c r="DI5" i="11" l="1"/>
  <c r="DH6" i="11"/>
  <c r="DI6" i="11" l="1"/>
  <c r="DJ5" i="11"/>
  <c r="DJ6" i="11" l="1"/>
  <c r="DK5" i="11"/>
  <c r="DJ4" i="11"/>
  <c r="DL5" i="11" l="1"/>
  <c r="DK6" i="11"/>
  <c r="DM5" i="11" l="1"/>
  <c r="DL6" i="11"/>
  <c r="DM6" i="11" l="1"/>
  <c r="DN5" i="11"/>
  <c r="DN6" i="11" l="1"/>
  <c r="DO5" i="11"/>
  <c r="DP5" i="11" l="1"/>
  <c r="DP6" i="11" s="1"/>
  <c r="DO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<sst xmlns="http://schemas.openxmlformats.org/spreadsheetml/2006/main" count="47" uniqueCount="43">
  <si>
    <t>Task 3</t>
  </si>
  <si>
    <t>Task 4</t>
  </si>
  <si>
    <t>Task 5</t>
  </si>
  <si>
    <t>Task 1</t>
  </si>
  <si>
    <t>Task 2</t>
  </si>
  <si>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</si>
  <si>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</si>
  <si>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</si>
  <si>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</si>
  <si>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</si>
  <si>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</si>
  <si>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</si>
  <si>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</si>
  <si>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</si>
  <si>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Phase 5 Title</t>
  </si>
  <si>
    <t>Today:</t>
  </si>
  <si>
    <t>Phase 1.1 Literarture Survay</t>
  </si>
  <si>
    <t>Phase 1.2 Design</t>
  </si>
  <si>
    <t>Phase 1.3 Simpulation/POC/Analysis</t>
  </si>
  <si>
    <t xml:space="preserve">Phase 1.4 Report </t>
  </si>
  <si>
    <t>5 Papers on Design Requirements</t>
  </si>
  <si>
    <t>5 Papers on Framework</t>
  </si>
  <si>
    <t>5 Papers on Drive System</t>
  </si>
  <si>
    <t>5 Papers on Simulation Software</t>
  </si>
  <si>
    <t>Abstract, Introduction</t>
  </si>
  <si>
    <t>Methodology</t>
  </si>
  <si>
    <t>Conclusion, Refernces</t>
  </si>
  <si>
    <t>Simulation, Result</t>
  </si>
  <si>
    <t>Verification</t>
  </si>
  <si>
    <t>Printing, Binding , Submission</t>
  </si>
  <si>
    <t>Working</t>
  </si>
  <si>
    <t>Troubleshooting</t>
  </si>
  <si>
    <t>MULTIPURPOSE ADVANCED AGRICULTURAL FRAMEWORK</t>
  </si>
  <si>
    <t>Emmanual</t>
  </si>
  <si>
    <t>Alby</t>
  </si>
  <si>
    <t>Ebin</t>
  </si>
  <si>
    <t>Derik</t>
  </si>
  <si>
    <t>Chasis</t>
  </si>
  <si>
    <t>Motor , gears, linear actuator</t>
  </si>
  <si>
    <t>Microcontroller</t>
  </si>
  <si>
    <t xml:space="preserve">Components </t>
  </si>
  <si>
    <t>Sensors</t>
  </si>
  <si>
    <t xml:space="preserve">Simulation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</si>
</sst>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3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2"/>
    </xf>
    <xf numFmtId="0" fontId="0" fillId="3" borderId="2" xfId="0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2"/>
    </xf>
    <xf numFmtId="0" fontId="0" fillId="4" borderId="2" xfId="0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 indent="2"/>
    </xf>
    <xf numFmtId="0" fontId="0" fillId="13" borderId="2" xfId="0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 indent="2"/>
    </xf>
    <xf numFmtId="0" fontId="0" fillId="11" borderId="2" xfId="0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 indent="2"/>
    </xf>
    <xf numFmtId="0" fontId="0" fillId="12" borderId="2" xfId="0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4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1" fillId="0" borderId="0" xfId="0" applyFont="1"/>
    <xf numFmtId="0" fontId="21" fillId="0" borderId="0" xfId="1" applyFont="1" applyAlignment="1" applyProtection="1"/>
    <xf numFmtId="0" fontId="22" fillId="0" borderId="0" xfId="1" applyFont="1" applyAlignment="1" applyProtection="1">
      <alignment horizontal="left" vertical="center"/>
    </xf>
    <xf numFmtId="166" fontId="0" fillId="8" borderId="6" xfId="0" applyNumberFormat="1" applyFill="1" applyBorder="1" applyAlignment="1">
      <alignment horizontal="left" vertical="center" wrapText="1" indent="1"/>
    </xf>
    <xf numFmtId="166" fontId="0" fillId="8" borderId="1" xfId="0" applyNumberFormat="1" applyFill="1" applyBorder="1" applyAlignment="1">
      <alignment horizontal="left" vertical="center" wrapText="1" indent="1"/>
    </xf>
    <xf numFmtId="166" fontId="0" fillId="8" borderId="7" xfId="0" applyNumberForma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P45"/>
  <sheetViews>
    <sheetView showGridLines="0" tabSelected="1" showRuler="0" view="pageBreakPreview" zoomScale="71" zoomScaleNormal="100" zoomScaleSheetLayoutView="71" zoomScalePageLayoutView="70" workbookViewId="0">
      <selection activeCell="T22" sqref="T22"/>
    </sheetView>
  </sheetViews>
  <sheetFormatPr defaultRowHeight="15" x14ac:dyDescent="0.25"/>
  <cols>
    <col min="1" max="1" width="2.7109375" customWidth="1"/>
    <col min="2" max="2" width="19.85546875" customWidth="1"/>
    <col min="3" max="3" width="9.140625" customWidth="1"/>
    <col min="4" max="4" width="10.7109375" customWidth="1"/>
    <col min="5" max="5" width="10.42578125" style="5" customWidth="1"/>
    <col min="6" max="6" width="10.42578125" customWidth="1"/>
    <col min="7" max="7" width="2.7109375" customWidth="1"/>
    <col min="8" max="8" width="6.140625" hidden="1" customWidth="1"/>
    <col min="9" max="120" width="2.5703125" customWidth="1"/>
  </cols>
  <sheetData>
    <row r="1" spans="1:120" ht="28.5" x14ac:dyDescent="0.45">
      <c r="B1" s="16" t="s">
        <v>32</v>
      </c>
      <c r="C1" s="1"/>
      <c r="D1" s="2"/>
      <c r="E1" s="4"/>
      <c r="F1" s="82"/>
      <c r="H1" s="2"/>
      <c r="I1" s="8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1:120" ht="19.5" customHeight="1" x14ac:dyDescent="0.3">
      <c r="B2" s="9"/>
      <c r="D2" s="6" t="s">
        <v>6</v>
      </c>
      <c r="E2" s="89">
        <v>44817</v>
      </c>
      <c r="F2" s="90"/>
    </row>
    <row r="3" spans="1:120" ht="19.5" customHeight="1" x14ac:dyDescent="0.3">
      <c r="B3" s="9"/>
      <c r="D3" s="6" t="s">
        <v>15</v>
      </c>
      <c r="E3" s="89">
        <v>44896</v>
      </c>
      <c r="F3" s="90"/>
    </row>
    <row r="4" spans="1:120" ht="19.5" customHeight="1" x14ac:dyDescent="0.25">
      <c r="D4" s="6" t="s">
        <v>12</v>
      </c>
      <c r="E4" s="7">
        <v>1</v>
      </c>
      <c r="I4" s="86">
        <f>I5</f>
        <v>44816</v>
      </c>
      <c r="J4" s="87"/>
      <c r="K4" s="87"/>
      <c r="L4" s="87"/>
      <c r="M4" s="87"/>
      <c r="N4" s="87"/>
      <c r="O4" s="88"/>
      <c r="P4" s="86">
        <f>P5</f>
        <v>44823</v>
      </c>
      <c r="Q4" s="87"/>
      <c r="R4" s="87"/>
      <c r="S4" s="87"/>
      <c r="T4" s="87"/>
      <c r="U4" s="87"/>
      <c r="V4" s="88"/>
      <c r="W4" s="86">
        <f>W5</f>
        <v>44830</v>
      </c>
      <c r="X4" s="87"/>
      <c r="Y4" s="87"/>
      <c r="Z4" s="87"/>
      <c r="AA4" s="87"/>
      <c r="AB4" s="87"/>
      <c r="AC4" s="88"/>
      <c r="AD4" s="86">
        <f>AD5</f>
        <v>44837</v>
      </c>
      <c r="AE4" s="87"/>
      <c r="AF4" s="87"/>
      <c r="AG4" s="87"/>
      <c r="AH4" s="87"/>
      <c r="AI4" s="87"/>
      <c r="AJ4" s="88"/>
      <c r="AK4" s="86">
        <f>AK5</f>
        <v>44844</v>
      </c>
      <c r="AL4" s="87"/>
      <c r="AM4" s="87"/>
      <c r="AN4" s="87"/>
      <c r="AO4" s="87"/>
      <c r="AP4" s="87"/>
      <c r="AQ4" s="88"/>
      <c r="AR4" s="86">
        <f>AR5</f>
        <v>44851</v>
      </c>
      <c r="AS4" s="87"/>
      <c r="AT4" s="87"/>
      <c r="AU4" s="87"/>
      <c r="AV4" s="87"/>
      <c r="AW4" s="87"/>
      <c r="AX4" s="88"/>
      <c r="AY4" s="86">
        <f>AY5</f>
        <v>44858</v>
      </c>
      <c r="AZ4" s="87"/>
      <c r="BA4" s="87"/>
      <c r="BB4" s="87"/>
      <c r="BC4" s="87"/>
      <c r="BD4" s="87"/>
      <c r="BE4" s="88"/>
      <c r="BF4" s="86">
        <f>BF5</f>
        <v>44865</v>
      </c>
      <c r="BG4" s="87"/>
      <c r="BH4" s="87"/>
      <c r="BI4" s="87"/>
      <c r="BJ4" s="87"/>
      <c r="BK4" s="87"/>
      <c r="BL4" s="88"/>
      <c r="BM4" s="86">
        <f>BM5</f>
        <v>44872</v>
      </c>
      <c r="BN4" s="87"/>
      <c r="BO4" s="87"/>
      <c r="BP4" s="87"/>
      <c r="BQ4" s="87"/>
      <c r="BR4" s="87"/>
      <c r="BS4" s="88"/>
      <c r="BT4" s="86">
        <f>BT5</f>
        <v>44879</v>
      </c>
      <c r="BU4" s="87"/>
      <c r="BV4" s="87"/>
      <c r="BW4" s="87"/>
      <c r="BX4" s="87"/>
      <c r="BY4" s="87"/>
      <c r="BZ4" s="88"/>
      <c r="CA4" s="86">
        <f>CA5</f>
        <v>44886</v>
      </c>
      <c r="CB4" s="87"/>
      <c r="CC4" s="87"/>
      <c r="CD4" s="87"/>
      <c r="CE4" s="87"/>
      <c r="CF4" s="87"/>
      <c r="CG4" s="88"/>
      <c r="CH4" s="86">
        <f>CH5</f>
        <v>44893</v>
      </c>
      <c r="CI4" s="87"/>
      <c r="CJ4" s="87"/>
      <c r="CK4" s="87"/>
      <c r="CL4" s="87"/>
      <c r="CM4" s="87"/>
      <c r="CN4" s="88"/>
      <c r="CO4" s="86">
        <f>CO5</f>
        <v>44900</v>
      </c>
      <c r="CP4" s="87"/>
      <c r="CQ4" s="87"/>
      <c r="CR4" s="87"/>
      <c r="CS4" s="87"/>
      <c r="CT4" s="87"/>
      <c r="CU4" s="88"/>
      <c r="CV4" s="86">
        <f>CV5</f>
        <v>44907</v>
      </c>
      <c r="CW4" s="87"/>
      <c r="CX4" s="87"/>
      <c r="CY4" s="87"/>
      <c r="CZ4" s="87"/>
      <c r="DA4" s="87"/>
      <c r="DB4" s="88"/>
      <c r="DC4" s="86">
        <f>DC5</f>
        <v>44914</v>
      </c>
      <c r="DD4" s="87"/>
      <c r="DE4" s="87"/>
      <c r="DF4" s="87"/>
      <c r="DG4" s="87"/>
      <c r="DH4" s="87"/>
      <c r="DI4" s="88"/>
      <c r="DJ4" s="86">
        <f>DJ5</f>
        <v>44921</v>
      </c>
      <c r="DK4" s="87"/>
      <c r="DL4" s="87"/>
      <c r="DM4" s="87"/>
      <c r="DN4" s="87"/>
      <c r="DO4" s="87"/>
      <c r="DP4" s="88"/>
    </row>
    <row r="5" spans="1:120" x14ac:dyDescent="0.25">
      <c r="A5" s="6"/>
      <c r="G5" s="6"/>
      <c r="I5" s="13">
        <f>E2-WEEKDAY(E2,1)+2+7*(E4-1)</f>
        <v>44816</v>
      </c>
      <c r="J5" s="12">
        <f>I5+1</f>
        <v>44817</v>
      </c>
      <c r="K5" s="12">
        <f t="shared" ref="K5:AX5" si="0">J5+1</f>
        <v>44818</v>
      </c>
      <c r="L5" s="12">
        <f t="shared" si="0"/>
        <v>44819</v>
      </c>
      <c r="M5" s="12">
        <f t="shared" si="0"/>
        <v>44820</v>
      </c>
      <c r="N5" s="12">
        <f t="shared" si="0"/>
        <v>44821</v>
      </c>
      <c r="O5" s="14">
        <f t="shared" si="0"/>
        <v>44822</v>
      </c>
      <c r="P5" s="13">
        <f>O5+1</f>
        <v>44823</v>
      </c>
      <c r="Q5" s="12">
        <f>P5+1</f>
        <v>44824</v>
      </c>
      <c r="R5" s="12">
        <f t="shared" si="0"/>
        <v>44825</v>
      </c>
      <c r="S5" s="12">
        <f t="shared" si="0"/>
        <v>44826</v>
      </c>
      <c r="T5" s="12">
        <f t="shared" si="0"/>
        <v>44827</v>
      </c>
      <c r="U5" s="12">
        <f t="shared" si="0"/>
        <v>44828</v>
      </c>
      <c r="V5" s="14">
        <f t="shared" si="0"/>
        <v>44829</v>
      </c>
      <c r="W5" s="13">
        <f>V5+1</f>
        <v>44830</v>
      </c>
      <c r="X5" s="12">
        <f>W5+1</f>
        <v>44831</v>
      </c>
      <c r="Y5" s="12">
        <f t="shared" si="0"/>
        <v>44832</v>
      </c>
      <c r="Z5" s="12">
        <f t="shared" si="0"/>
        <v>44833</v>
      </c>
      <c r="AA5" s="12">
        <f t="shared" si="0"/>
        <v>44834</v>
      </c>
      <c r="AB5" s="12">
        <f t="shared" si="0"/>
        <v>44835</v>
      </c>
      <c r="AC5" s="14">
        <f t="shared" si="0"/>
        <v>44836</v>
      </c>
      <c r="AD5" s="13">
        <f>AC5+1</f>
        <v>44837</v>
      </c>
      <c r="AE5" s="12">
        <f>AD5+1</f>
        <v>44838</v>
      </c>
      <c r="AF5" s="12">
        <f t="shared" si="0"/>
        <v>44839</v>
      </c>
      <c r="AG5" s="12">
        <f t="shared" si="0"/>
        <v>44840</v>
      </c>
      <c r="AH5" s="12">
        <f t="shared" si="0"/>
        <v>44841</v>
      </c>
      <c r="AI5" s="12">
        <f t="shared" si="0"/>
        <v>44842</v>
      </c>
      <c r="AJ5" s="14">
        <f t="shared" si="0"/>
        <v>44843</v>
      </c>
      <c r="AK5" s="13">
        <f>AJ5+1</f>
        <v>44844</v>
      </c>
      <c r="AL5" s="12">
        <f>AK5+1</f>
        <v>44845</v>
      </c>
      <c r="AM5" s="12">
        <f t="shared" si="0"/>
        <v>44846</v>
      </c>
      <c r="AN5" s="12">
        <f t="shared" si="0"/>
        <v>44847</v>
      </c>
      <c r="AO5" s="12">
        <f t="shared" si="0"/>
        <v>44848</v>
      </c>
      <c r="AP5" s="12">
        <f t="shared" si="0"/>
        <v>44849</v>
      </c>
      <c r="AQ5" s="14">
        <f t="shared" si="0"/>
        <v>44850</v>
      </c>
      <c r="AR5" s="13">
        <f>AQ5+1</f>
        <v>44851</v>
      </c>
      <c r="AS5" s="12">
        <f>AR5+1</f>
        <v>44852</v>
      </c>
      <c r="AT5" s="12">
        <f t="shared" si="0"/>
        <v>44853</v>
      </c>
      <c r="AU5" s="12">
        <f t="shared" si="0"/>
        <v>44854</v>
      </c>
      <c r="AV5" s="12">
        <f t="shared" si="0"/>
        <v>44855</v>
      </c>
      <c r="AW5" s="12">
        <f t="shared" si="0"/>
        <v>44856</v>
      </c>
      <c r="AX5" s="14">
        <f t="shared" si="0"/>
        <v>44857</v>
      </c>
      <c r="AY5" s="13">
        <f>AX5+1</f>
        <v>44858</v>
      </c>
      <c r="AZ5" s="12">
        <f>AY5+1</f>
        <v>44859</v>
      </c>
      <c r="BA5" s="12">
        <f t="shared" ref="BA5:BE5" si="1">AZ5+1</f>
        <v>44860</v>
      </c>
      <c r="BB5" s="12">
        <f t="shared" si="1"/>
        <v>44861</v>
      </c>
      <c r="BC5" s="12">
        <f t="shared" si="1"/>
        <v>44862</v>
      </c>
      <c r="BD5" s="12">
        <f t="shared" si="1"/>
        <v>44863</v>
      </c>
      <c r="BE5" s="14">
        <f t="shared" si="1"/>
        <v>44864</v>
      </c>
      <c r="BF5" s="13">
        <f>BE5+1</f>
        <v>44865</v>
      </c>
      <c r="BG5" s="12">
        <f>BF5+1</f>
        <v>44866</v>
      </c>
      <c r="BH5" s="12">
        <f t="shared" ref="BH5:BL5" si="2">BG5+1</f>
        <v>44867</v>
      </c>
      <c r="BI5" s="12">
        <f t="shared" si="2"/>
        <v>44868</v>
      </c>
      <c r="BJ5" s="12">
        <f t="shared" si="2"/>
        <v>44869</v>
      </c>
      <c r="BK5" s="12">
        <f t="shared" si="2"/>
        <v>44870</v>
      </c>
      <c r="BL5" s="14">
        <f t="shared" si="2"/>
        <v>44871</v>
      </c>
      <c r="BM5" s="13">
        <f>BL5+1</f>
        <v>44872</v>
      </c>
      <c r="BN5" s="12">
        <f>BM5+1</f>
        <v>44873</v>
      </c>
      <c r="BO5" s="12">
        <f t="shared" ref="BO5" si="3">BN5+1</f>
        <v>44874</v>
      </c>
      <c r="BP5" s="12">
        <f t="shared" ref="BP5" si="4">BO5+1</f>
        <v>44875</v>
      </c>
      <c r="BQ5" s="12">
        <f t="shared" ref="BQ5" si="5">BP5+1</f>
        <v>44876</v>
      </c>
      <c r="BR5" s="12">
        <f t="shared" ref="BR5" si="6">BQ5+1</f>
        <v>44877</v>
      </c>
      <c r="BS5" s="14">
        <f t="shared" ref="BS5" si="7">BR5+1</f>
        <v>44878</v>
      </c>
      <c r="BT5" s="13">
        <f>BS5+1</f>
        <v>44879</v>
      </c>
      <c r="BU5" s="12">
        <f>BT5+1</f>
        <v>44880</v>
      </c>
      <c r="BV5" s="12">
        <f t="shared" ref="BV5" si="8">BU5+1</f>
        <v>44881</v>
      </c>
      <c r="BW5" s="12">
        <f t="shared" ref="BW5" si="9">BV5+1</f>
        <v>44882</v>
      </c>
      <c r="BX5" s="12">
        <f t="shared" ref="BX5" si="10">BW5+1</f>
        <v>44883</v>
      </c>
      <c r="BY5" s="12">
        <f t="shared" ref="BY5" si="11">BX5+1</f>
        <v>44884</v>
      </c>
      <c r="BZ5" s="14">
        <f t="shared" ref="BZ5" si="12">BY5+1</f>
        <v>44885</v>
      </c>
      <c r="CA5" s="13">
        <f>BZ5+1</f>
        <v>44886</v>
      </c>
      <c r="CB5" s="12">
        <f>CA5+1</f>
        <v>44887</v>
      </c>
      <c r="CC5" s="12">
        <f t="shared" ref="CC5" si="13">CB5+1</f>
        <v>44888</v>
      </c>
      <c r="CD5" s="12">
        <f t="shared" ref="CD5" si="14">CC5+1</f>
        <v>44889</v>
      </c>
      <c r="CE5" s="12">
        <f t="shared" ref="CE5" si="15">CD5+1</f>
        <v>44890</v>
      </c>
      <c r="CF5" s="12">
        <f t="shared" ref="CF5" si="16">CE5+1</f>
        <v>44891</v>
      </c>
      <c r="CG5" s="14">
        <f t="shared" ref="CG5" si="17">CF5+1</f>
        <v>44892</v>
      </c>
      <c r="CH5" s="13">
        <f>CG5+1</f>
        <v>44893</v>
      </c>
      <c r="CI5" s="12">
        <f>CH5+1</f>
        <v>44894</v>
      </c>
      <c r="CJ5" s="12">
        <f t="shared" ref="CJ5" si="18">CI5+1</f>
        <v>44895</v>
      </c>
      <c r="CK5" s="12">
        <f t="shared" ref="CK5" si="19">CJ5+1</f>
        <v>44896</v>
      </c>
      <c r="CL5" s="12">
        <f t="shared" ref="CL5" si="20">CK5+1</f>
        <v>44897</v>
      </c>
      <c r="CM5" s="12">
        <f t="shared" ref="CM5" si="21">CL5+1</f>
        <v>44898</v>
      </c>
      <c r="CN5" s="14">
        <f t="shared" ref="CN5" si="22">CM5+1</f>
        <v>44899</v>
      </c>
      <c r="CO5" s="13">
        <f>CN5+1</f>
        <v>44900</v>
      </c>
      <c r="CP5" s="12">
        <f>CO5+1</f>
        <v>44901</v>
      </c>
      <c r="CQ5" s="12">
        <f t="shared" ref="CQ5" si="23">CP5+1</f>
        <v>44902</v>
      </c>
      <c r="CR5" s="12">
        <f t="shared" ref="CR5" si="24">CQ5+1</f>
        <v>44903</v>
      </c>
      <c r="CS5" s="12">
        <f t="shared" ref="CS5" si="25">CR5+1</f>
        <v>44904</v>
      </c>
      <c r="CT5" s="12">
        <f t="shared" ref="CT5" si="26">CS5+1</f>
        <v>44905</v>
      </c>
      <c r="CU5" s="14">
        <f t="shared" ref="CU5" si="27">CT5+1</f>
        <v>44906</v>
      </c>
      <c r="CV5" s="13">
        <f>CU5+1</f>
        <v>44907</v>
      </c>
      <c r="CW5" s="12">
        <f>CV5+1</f>
        <v>44908</v>
      </c>
      <c r="CX5" s="12">
        <f t="shared" ref="CX5" si="28">CW5+1</f>
        <v>44909</v>
      </c>
      <c r="CY5" s="12">
        <f t="shared" ref="CY5" si="29">CX5+1</f>
        <v>44910</v>
      </c>
      <c r="CZ5" s="12">
        <f t="shared" ref="CZ5" si="30">CY5+1</f>
        <v>44911</v>
      </c>
      <c r="DA5" s="12">
        <f t="shared" ref="DA5" si="31">CZ5+1</f>
        <v>44912</v>
      </c>
      <c r="DB5" s="14">
        <f t="shared" ref="DB5" si="32">DA5+1</f>
        <v>44913</v>
      </c>
      <c r="DC5" s="13">
        <f>DB5+1</f>
        <v>44914</v>
      </c>
      <c r="DD5" s="12">
        <f>DC5+1</f>
        <v>44915</v>
      </c>
      <c r="DE5" s="12">
        <f t="shared" ref="DE5" si="33">DD5+1</f>
        <v>44916</v>
      </c>
      <c r="DF5" s="12">
        <f t="shared" ref="DF5" si="34">DE5+1</f>
        <v>44917</v>
      </c>
      <c r="DG5" s="12">
        <f t="shared" ref="DG5" si="35">DF5+1</f>
        <v>44918</v>
      </c>
      <c r="DH5" s="12">
        <f t="shared" ref="DH5" si="36">DG5+1</f>
        <v>44919</v>
      </c>
      <c r="DI5" s="14">
        <f t="shared" ref="DI5" si="37">DH5+1</f>
        <v>44920</v>
      </c>
      <c r="DJ5" s="13">
        <f>DI5+1</f>
        <v>44921</v>
      </c>
      <c r="DK5" s="12">
        <f>DJ5+1</f>
        <v>44922</v>
      </c>
      <c r="DL5" s="12">
        <f t="shared" ref="DL5" si="38">DK5+1</f>
        <v>44923</v>
      </c>
      <c r="DM5" s="12">
        <f t="shared" ref="DM5" si="39">DL5+1</f>
        <v>44924</v>
      </c>
      <c r="DN5" s="12">
        <f t="shared" ref="DN5" si="40">DM5+1</f>
        <v>44925</v>
      </c>
      <c r="DO5" s="12">
        <f t="shared" ref="DO5" si="41">DN5+1</f>
        <v>44926</v>
      </c>
      <c r="DP5" s="14">
        <f t="shared" ref="DP5" si="42">DO5+1</f>
        <v>44927</v>
      </c>
    </row>
    <row r="6" spans="1:120" ht="29.25" customHeight="1" thickBot="1" x14ac:dyDescent="0.3">
      <c r="A6" s="19"/>
      <c r="B6" s="10" t="s">
        <v>13</v>
      </c>
      <c r="C6" s="11" t="s">
        <v>8</v>
      </c>
      <c r="D6" s="11" t="s">
        <v>7</v>
      </c>
      <c r="E6" s="11" t="s">
        <v>9</v>
      </c>
      <c r="F6" s="11" t="s">
        <v>10</v>
      </c>
      <c r="G6" s="11"/>
      <c r="H6" s="11" t="s">
        <v>11</v>
      </c>
      <c r="I6" s="15" t="str">
        <f t="shared" ref="I6" si="43">LEFT(TEXT(I5,"ddd"),1)</f>
        <v>M</v>
      </c>
      <c r="J6" s="15" t="str">
        <f t="shared" ref="J6:AR6" si="44">LEFT(TEXT(J5,"ddd"),1)</f>
        <v>T</v>
      </c>
      <c r="K6" s="15" t="str">
        <f t="shared" si="44"/>
        <v>W</v>
      </c>
      <c r="L6" s="15" t="str">
        <f t="shared" si="44"/>
        <v>T</v>
      </c>
      <c r="M6" s="15" t="str">
        <f t="shared" si="44"/>
        <v>F</v>
      </c>
      <c r="N6" s="15" t="str">
        <f t="shared" si="44"/>
        <v>S</v>
      </c>
      <c r="O6" s="15" t="str">
        <f t="shared" si="44"/>
        <v>S</v>
      </c>
      <c r="P6" s="15" t="str">
        <f t="shared" si="44"/>
        <v>M</v>
      </c>
      <c r="Q6" s="15" t="str">
        <f t="shared" si="44"/>
        <v>T</v>
      </c>
      <c r="R6" s="15" t="str">
        <f t="shared" si="44"/>
        <v>W</v>
      </c>
      <c r="S6" s="15" t="str">
        <f t="shared" si="44"/>
        <v>T</v>
      </c>
      <c r="T6" s="15" t="str">
        <f t="shared" si="44"/>
        <v>F</v>
      </c>
      <c r="U6" s="15" t="str">
        <f t="shared" si="44"/>
        <v>S</v>
      </c>
      <c r="V6" s="15" t="str">
        <f t="shared" si="44"/>
        <v>S</v>
      </c>
      <c r="W6" s="15" t="str">
        <f t="shared" si="44"/>
        <v>M</v>
      </c>
      <c r="X6" s="15" t="str">
        <f t="shared" si="44"/>
        <v>T</v>
      </c>
      <c r="Y6" s="15" t="str">
        <f t="shared" si="44"/>
        <v>W</v>
      </c>
      <c r="Z6" s="15" t="str">
        <f t="shared" si="44"/>
        <v>T</v>
      </c>
      <c r="AA6" s="15" t="str">
        <f t="shared" si="44"/>
        <v>F</v>
      </c>
      <c r="AB6" s="15" t="str">
        <f t="shared" si="44"/>
        <v>S</v>
      </c>
      <c r="AC6" s="15" t="str">
        <f t="shared" si="44"/>
        <v>S</v>
      </c>
      <c r="AD6" s="15" t="str">
        <f t="shared" si="44"/>
        <v>M</v>
      </c>
      <c r="AE6" s="15" t="str">
        <f t="shared" si="44"/>
        <v>T</v>
      </c>
      <c r="AF6" s="15" t="str">
        <f t="shared" si="44"/>
        <v>W</v>
      </c>
      <c r="AG6" s="15" t="str">
        <f t="shared" si="44"/>
        <v>T</v>
      </c>
      <c r="AH6" s="15" t="str">
        <f t="shared" si="44"/>
        <v>F</v>
      </c>
      <c r="AI6" s="15" t="str">
        <f t="shared" si="44"/>
        <v>S</v>
      </c>
      <c r="AJ6" s="15" t="str">
        <f t="shared" si="44"/>
        <v>S</v>
      </c>
      <c r="AK6" s="15" t="str">
        <f t="shared" si="44"/>
        <v>M</v>
      </c>
      <c r="AL6" s="15" t="str">
        <f t="shared" si="44"/>
        <v>T</v>
      </c>
      <c r="AM6" s="15" t="str">
        <f t="shared" si="44"/>
        <v>W</v>
      </c>
      <c r="AN6" s="15" t="str">
        <f t="shared" si="44"/>
        <v>T</v>
      </c>
      <c r="AO6" s="15" t="str">
        <f t="shared" si="44"/>
        <v>F</v>
      </c>
      <c r="AP6" s="15" t="str">
        <f t="shared" si="44"/>
        <v>S</v>
      </c>
      <c r="AQ6" s="15" t="str">
        <f t="shared" si="44"/>
        <v>S</v>
      </c>
      <c r="AR6" s="15" t="str">
        <f t="shared" si="44"/>
        <v>M</v>
      </c>
      <c r="AS6" s="15" t="str">
        <f t="shared" ref="AS6:BL6" si="45">LEFT(TEXT(AS5,"ddd"),1)</f>
        <v>T</v>
      </c>
      <c r="AT6" s="15" t="str">
        <f t="shared" si="45"/>
        <v>W</v>
      </c>
      <c r="AU6" s="15" t="str">
        <f t="shared" si="45"/>
        <v>T</v>
      </c>
      <c r="AV6" s="15" t="str">
        <f t="shared" si="45"/>
        <v>F</v>
      </c>
      <c r="AW6" s="15" t="str">
        <f t="shared" si="45"/>
        <v>S</v>
      </c>
      <c r="AX6" s="15" t="str">
        <f t="shared" si="45"/>
        <v>S</v>
      </c>
      <c r="AY6" s="15" t="str">
        <f t="shared" si="45"/>
        <v>M</v>
      </c>
      <c r="AZ6" s="15" t="str">
        <f t="shared" si="45"/>
        <v>T</v>
      </c>
      <c r="BA6" s="15" t="str">
        <f t="shared" si="45"/>
        <v>W</v>
      </c>
      <c r="BB6" s="15" t="str">
        <f t="shared" si="45"/>
        <v>T</v>
      </c>
      <c r="BC6" s="15" t="str">
        <f t="shared" si="45"/>
        <v>F</v>
      </c>
      <c r="BD6" s="15" t="str">
        <f t="shared" si="45"/>
        <v>S</v>
      </c>
      <c r="BE6" s="15" t="str">
        <f t="shared" si="45"/>
        <v>S</v>
      </c>
      <c r="BF6" s="15" t="str">
        <f t="shared" si="45"/>
        <v>M</v>
      </c>
      <c r="BG6" s="15" t="str">
        <f t="shared" si="45"/>
        <v>T</v>
      </c>
      <c r="BH6" s="15" t="str">
        <f t="shared" si="45"/>
        <v>W</v>
      </c>
      <c r="BI6" s="15" t="str">
        <f t="shared" si="45"/>
        <v>T</v>
      </c>
      <c r="BJ6" s="15" t="str">
        <f t="shared" si="45"/>
        <v>F</v>
      </c>
      <c r="BK6" s="15" t="str">
        <f t="shared" si="45"/>
        <v>S</v>
      </c>
      <c r="BL6" s="15" t="str">
        <f t="shared" si="45"/>
        <v>S</v>
      </c>
      <c r="BM6" s="15" t="str">
        <f t="shared" ref="BM6:DP6" si="46">LEFT(TEXT(BM5,"ddd"),1)</f>
        <v>M</v>
      </c>
      <c r="BN6" s="15" t="str">
        <f t="shared" si="46"/>
        <v>T</v>
      </c>
      <c r="BO6" s="15" t="str">
        <f t="shared" si="46"/>
        <v>W</v>
      </c>
      <c r="BP6" s="15" t="str">
        <f t="shared" si="46"/>
        <v>T</v>
      </c>
      <c r="BQ6" s="15" t="str">
        <f t="shared" si="46"/>
        <v>F</v>
      </c>
      <c r="BR6" s="15" t="str">
        <f t="shared" si="46"/>
        <v>S</v>
      </c>
      <c r="BS6" s="15" t="str">
        <f t="shared" si="46"/>
        <v>S</v>
      </c>
      <c r="BT6" s="15" t="str">
        <f t="shared" si="46"/>
        <v>M</v>
      </c>
      <c r="BU6" s="15" t="str">
        <f t="shared" si="46"/>
        <v>T</v>
      </c>
      <c r="BV6" s="15" t="str">
        <f t="shared" si="46"/>
        <v>W</v>
      </c>
      <c r="BW6" s="15" t="str">
        <f t="shared" si="46"/>
        <v>T</v>
      </c>
      <c r="BX6" s="15" t="str">
        <f t="shared" si="46"/>
        <v>F</v>
      </c>
      <c r="BY6" s="15" t="str">
        <f t="shared" si="46"/>
        <v>S</v>
      </c>
      <c r="BZ6" s="15" t="str">
        <f t="shared" si="46"/>
        <v>S</v>
      </c>
      <c r="CA6" s="15" t="str">
        <f t="shared" si="46"/>
        <v>M</v>
      </c>
      <c r="CB6" s="15" t="str">
        <f t="shared" si="46"/>
        <v>T</v>
      </c>
      <c r="CC6" s="15" t="str">
        <f t="shared" si="46"/>
        <v>W</v>
      </c>
      <c r="CD6" s="15" t="str">
        <f t="shared" si="46"/>
        <v>T</v>
      </c>
      <c r="CE6" s="15" t="str">
        <f t="shared" si="46"/>
        <v>F</v>
      </c>
      <c r="CF6" s="15" t="str">
        <f t="shared" si="46"/>
        <v>S</v>
      </c>
      <c r="CG6" s="15" t="str">
        <f t="shared" si="46"/>
        <v>S</v>
      </c>
      <c r="CH6" s="15" t="str">
        <f t="shared" si="46"/>
        <v>M</v>
      </c>
      <c r="CI6" s="15" t="str">
        <f t="shared" si="46"/>
        <v>T</v>
      </c>
      <c r="CJ6" s="15" t="str">
        <f t="shared" si="46"/>
        <v>W</v>
      </c>
      <c r="CK6" s="15" t="str">
        <f t="shared" si="46"/>
        <v>T</v>
      </c>
      <c r="CL6" s="15" t="str">
        <f t="shared" si="46"/>
        <v>F</v>
      </c>
      <c r="CM6" s="15" t="str">
        <f t="shared" si="46"/>
        <v>S</v>
      </c>
      <c r="CN6" s="15" t="str">
        <f t="shared" si="46"/>
        <v>S</v>
      </c>
      <c r="CO6" s="15" t="str">
        <f t="shared" si="46"/>
        <v>M</v>
      </c>
      <c r="CP6" s="15" t="str">
        <f t="shared" si="46"/>
        <v>T</v>
      </c>
      <c r="CQ6" s="15" t="str">
        <f t="shared" si="46"/>
        <v>W</v>
      </c>
      <c r="CR6" s="15" t="str">
        <f t="shared" si="46"/>
        <v>T</v>
      </c>
      <c r="CS6" s="15" t="str">
        <f t="shared" si="46"/>
        <v>F</v>
      </c>
      <c r="CT6" s="15" t="str">
        <f t="shared" si="46"/>
        <v>S</v>
      </c>
      <c r="CU6" s="15" t="str">
        <f t="shared" si="46"/>
        <v>S</v>
      </c>
      <c r="CV6" s="15" t="str">
        <f t="shared" si="46"/>
        <v>M</v>
      </c>
      <c r="CW6" s="15" t="str">
        <f t="shared" si="46"/>
        <v>T</v>
      </c>
      <c r="CX6" s="15" t="str">
        <f t="shared" si="46"/>
        <v>W</v>
      </c>
      <c r="CY6" s="15" t="str">
        <f t="shared" si="46"/>
        <v>T</v>
      </c>
      <c r="CZ6" s="15" t="str">
        <f t="shared" si="46"/>
        <v>F</v>
      </c>
      <c r="DA6" s="15" t="str">
        <f t="shared" si="46"/>
        <v>S</v>
      </c>
      <c r="DB6" s="15" t="str">
        <f t="shared" si="46"/>
        <v>S</v>
      </c>
      <c r="DC6" s="15" t="str">
        <f t="shared" si="46"/>
        <v>M</v>
      </c>
      <c r="DD6" s="15" t="str">
        <f t="shared" si="46"/>
        <v>T</v>
      </c>
      <c r="DE6" s="15" t="str">
        <f t="shared" si="46"/>
        <v>W</v>
      </c>
      <c r="DF6" s="15" t="str">
        <f t="shared" si="46"/>
        <v>T</v>
      </c>
      <c r="DG6" s="15" t="str">
        <f t="shared" si="46"/>
        <v>F</v>
      </c>
      <c r="DH6" s="15" t="str">
        <f t="shared" si="46"/>
        <v>S</v>
      </c>
      <c r="DI6" s="15" t="str">
        <f t="shared" si="46"/>
        <v>S</v>
      </c>
      <c r="DJ6" s="15" t="str">
        <f t="shared" si="46"/>
        <v>M</v>
      </c>
      <c r="DK6" s="15" t="str">
        <f t="shared" si="46"/>
        <v>T</v>
      </c>
      <c r="DL6" s="15" t="str">
        <f t="shared" si="46"/>
        <v>W</v>
      </c>
      <c r="DM6" s="15" t="str">
        <f t="shared" si="46"/>
        <v>T</v>
      </c>
      <c r="DN6" s="15" t="str">
        <f t="shared" si="46"/>
        <v>F</v>
      </c>
      <c r="DO6" s="15" t="str">
        <f t="shared" si="46"/>
        <v>S</v>
      </c>
      <c r="DP6" s="15" t="str">
        <f t="shared" si="46"/>
        <v>S</v>
      </c>
    </row>
    <row r="7" spans="1:120" s="3" customFormat="1" ht="21.75" thickBot="1" x14ac:dyDescent="0.3">
      <c r="A7" s="19"/>
      <c r="B7" s="20"/>
      <c r="C7" s="21"/>
      <c r="D7" s="22"/>
      <c r="E7" s="23"/>
      <c r="F7" s="24"/>
      <c r="G7" s="25"/>
      <c r="H7" s="25" t="str">
        <f t="shared" ref="H7:H41" si="47">IF(OR(ISBLANK(task_start),ISBLANK(task_end)),"",task_end-task_start+1)</f>
        <v/>
      </c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</row>
    <row r="8" spans="1:120" s="3" customFormat="1" ht="21.75" thickBot="1" x14ac:dyDescent="0.3">
      <c r="A8" s="19"/>
      <c r="B8" s="26" t="s">
        <v>16</v>
      </c>
      <c r="C8" s="27"/>
      <c r="D8" s="28"/>
      <c r="E8" s="29"/>
      <c r="F8" s="30"/>
      <c r="G8" s="25"/>
      <c r="H8" s="25" t="str">
        <f t="shared" si="47"/>
        <v/>
      </c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</row>
    <row r="9" spans="1:120" s="3" customFormat="1" ht="21.75" thickBot="1" x14ac:dyDescent="0.3">
      <c r="A9" s="19"/>
      <c r="B9" s="31" t="s">
        <v>20</v>
      </c>
      <c r="C9" s="32" t="s">
        <v>34</v>
      </c>
      <c r="D9" s="33">
        <v>0.72</v>
      </c>
      <c r="E9" s="34">
        <v>44817</v>
      </c>
      <c r="F9" s="34">
        <v>44838</v>
      </c>
      <c r="G9" s="25"/>
      <c r="H9" s="25">
        <f t="shared" si="47"/>
        <v>22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</row>
    <row r="10" spans="1:120" s="3" customFormat="1" ht="21.75" thickBot="1" x14ac:dyDescent="0.3">
      <c r="A10" s="19"/>
      <c r="B10" s="31" t="s">
        <v>21</v>
      </c>
      <c r="C10" s="32" t="s">
        <v>35</v>
      </c>
      <c r="D10" s="33">
        <v>0.71</v>
      </c>
      <c r="E10" s="34">
        <v>44817</v>
      </c>
      <c r="F10" s="34">
        <v>44838</v>
      </c>
      <c r="G10" s="25"/>
      <c r="H10" s="25">
        <f t="shared" si="47"/>
        <v>22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9"/>
      <c r="V10" s="79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spans="1:120" s="3" customFormat="1" ht="21.75" thickBot="1" x14ac:dyDescent="0.3">
      <c r="A11" s="19"/>
      <c r="B11" s="31" t="s">
        <v>22</v>
      </c>
      <c r="C11" s="32" t="s">
        <v>36</v>
      </c>
      <c r="D11" s="33">
        <v>0.73</v>
      </c>
      <c r="E11" s="34">
        <v>44817</v>
      </c>
      <c r="F11" s="34">
        <v>44838</v>
      </c>
      <c r="G11" s="25"/>
      <c r="H11" s="25">
        <f t="shared" si="47"/>
        <v>22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spans="1:120" s="3" customFormat="1" ht="21.75" thickBot="1" x14ac:dyDescent="0.3">
      <c r="A12" s="19"/>
      <c r="B12" s="31" t="s">
        <v>23</v>
      </c>
      <c r="C12" s="32" t="s">
        <v>33</v>
      </c>
      <c r="D12" s="33">
        <v>0.71</v>
      </c>
      <c r="E12" s="34">
        <v>44817</v>
      </c>
      <c r="F12" s="34">
        <v>44838</v>
      </c>
      <c r="G12" s="25"/>
      <c r="H12" s="25">
        <f t="shared" si="47"/>
        <v>22</v>
      </c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spans="1:120" s="3" customFormat="1" ht="21.75" thickBot="1" x14ac:dyDescent="0.3">
      <c r="A13" s="19"/>
      <c r="B13" s="35" t="s">
        <v>17</v>
      </c>
      <c r="C13" s="36"/>
      <c r="D13" s="37"/>
      <c r="E13" s="38"/>
      <c r="F13" s="39"/>
      <c r="G13" s="25"/>
      <c r="H13" s="25" t="str">
        <f t="shared" si="47"/>
        <v/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</row>
    <row r="14" spans="1:120" s="3" customFormat="1" ht="21.75" thickBot="1" x14ac:dyDescent="0.3">
      <c r="A14" s="19"/>
      <c r="B14" s="40" t="s">
        <v>37</v>
      </c>
      <c r="C14" s="41" t="s">
        <v>33</v>
      </c>
      <c r="D14" s="42">
        <v>0.72</v>
      </c>
      <c r="E14" s="43">
        <v>44839</v>
      </c>
      <c r="F14" s="43">
        <v>44870</v>
      </c>
      <c r="G14" s="25"/>
      <c r="H14" s="25">
        <f t="shared" si="47"/>
        <v>32</v>
      </c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</row>
    <row r="15" spans="1:120" s="3" customFormat="1" ht="21.75" thickBot="1" x14ac:dyDescent="0.3">
      <c r="A15" s="19"/>
      <c r="B15" s="40" t="s">
        <v>38</v>
      </c>
      <c r="C15" s="41" t="s">
        <v>36</v>
      </c>
      <c r="D15" s="42">
        <v>0.8</v>
      </c>
      <c r="E15" s="43">
        <v>44839</v>
      </c>
      <c r="F15" s="43">
        <v>44870</v>
      </c>
      <c r="G15" s="25"/>
      <c r="H15" s="25">
        <f t="shared" si="47"/>
        <v>32</v>
      </c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9"/>
      <c r="V15" s="79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</row>
    <row r="16" spans="1:120" s="3" customFormat="1" ht="21.75" thickBot="1" x14ac:dyDescent="0.3">
      <c r="A16" s="19"/>
      <c r="B16" s="40" t="s">
        <v>41</v>
      </c>
      <c r="C16" s="41" t="s">
        <v>34</v>
      </c>
      <c r="D16" s="42">
        <v>0.7</v>
      </c>
      <c r="E16" s="43">
        <v>44839</v>
      </c>
      <c r="F16" s="43">
        <v>44870</v>
      </c>
      <c r="G16" s="25"/>
      <c r="H16" s="25">
        <f t="shared" si="47"/>
        <v>32</v>
      </c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</row>
    <row r="17" spans="1:120" s="3" customFormat="1" ht="21.75" thickBot="1" x14ac:dyDescent="0.3">
      <c r="A17" s="19"/>
      <c r="B17" s="40" t="s">
        <v>39</v>
      </c>
      <c r="C17" s="41" t="s">
        <v>35</v>
      </c>
      <c r="D17" s="42">
        <v>0.73</v>
      </c>
      <c r="E17" s="43">
        <v>44839</v>
      </c>
      <c r="F17" s="43">
        <v>44870</v>
      </c>
      <c r="G17" s="25"/>
      <c r="H17" s="25">
        <f t="shared" si="47"/>
        <v>32</v>
      </c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9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</row>
    <row r="18" spans="1:120" s="3" customFormat="1" ht="21.75" thickBot="1" x14ac:dyDescent="0.3">
      <c r="A18" s="19"/>
      <c r="B18" s="40" t="s">
        <v>40</v>
      </c>
      <c r="C18" s="41"/>
      <c r="D18" s="42">
        <v>0.71</v>
      </c>
      <c r="E18" s="43">
        <v>44839</v>
      </c>
      <c r="F18" s="43">
        <v>44870</v>
      </c>
      <c r="G18" s="25"/>
      <c r="H18" s="25">
        <f t="shared" si="47"/>
        <v>32</v>
      </c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</row>
    <row r="19" spans="1:120" s="3" customFormat="1" ht="21.75" thickBot="1" x14ac:dyDescent="0.3">
      <c r="A19" s="19"/>
      <c r="B19" s="44" t="s">
        <v>18</v>
      </c>
      <c r="C19" s="45"/>
      <c r="D19" s="46"/>
      <c r="E19" s="47"/>
      <c r="F19" s="48"/>
      <c r="G19" s="25"/>
      <c r="H19" s="25" t="str">
        <f t="shared" si="47"/>
        <v/>
      </c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spans="1:120" s="3" customFormat="1" ht="21.75" thickBot="1" x14ac:dyDescent="0.3">
      <c r="A20" s="19"/>
      <c r="B20" s="49" t="s">
        <v>30</v>
      </c>
      <c r="C20" s="50"/>
      <c r="D20" s="51">
        <v>0.5</v>
      </c>
      <c r="E20" s="52">
        <v>44872</v>
      </c>
      <c r="F20" s="52">
        <v>44910</v>
      </c>
      <c r="G20" s="25"/>
      <c r="H20" s="25">
        <f t="shared" si="47"/>
        <v>39</v>
      </c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spans="1:120" s="3" customFormat="1" ht="21.75" thickBot="1" x14ac:dyDescent="0.3">
      <c r="A21" s="19"/>
      <c r="B21" s="49" t="s">
        <v>42</v>
      </c>
      <c r="C21" s="50"/>
      <c r="D21" s="51">
        <v>0.4</v>
      </c>
      <c r="E21" s="52">
        <v>44872</v>
      </c>
      <c r="F21" s="52">
        <v>44910</v>
      </c>
      <c r="G21" s="25"/>
      <c r="H21" s="25">
        <f t="shared" si="47"/>
        <v>39</v>
      </c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</row>
    <row r="22" spans="1:120" s="3" customFormat="1" ht="21.75" thickBot="1" x14ac:dyDescent="0.3">
      <c r="A22" s="19"/>
      <c r="B22" s="49" t="s">
        <v>31</v>
      </c>
      <c r="C22" s="50"/>
      <c r="D22" s="51">
        <v>0.3</v>
      </c>
      <c r="E22" s="52">
        <v>44872</v>
      </c>
      <c r="F22" s="52">
        <v>44910</v>
      </c>
      <c r="G22" s="25"/>
      <c r="H22" s="25">
        <f t="shared" si="47"/>
        <v>39</v>
      </c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</row>
    <row r="23" spans="1:120" s="3" customFormat="1" ht="21.75" thickBot="1" x14ac:dyDescent="0.3">
      <c r="A23" s="19"/>
      <c r="B23" s="49"/>
      <c r="C23" s="50"/>
      <c r="D23" s="51"/>
      <c r="E23" s="52"/>
      <c r="F23" s="52"/>
      <c r="G23" s="25"/>
      <c r="H23" s="25" t="str">
        <f t="shared" si="47"/>
        <v/>
      </c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</row>
    <row r="24" spans="1:120" s="3" customFormat="1" ht="21.75" thickBot="1" x14ac:dyDescent="0.3">
      <c r="A24" s="19"/>
      <c r="B24" s="49"/>
      <c r="C24" s="50"/>
      <c r="D24" s="51"/>
      <c r="E24" s="52"/>
      <c r="F24" s="52"/>
      <c r="G24" s="25"/>
      <c r="H24" s="25" t="str">
        <f t="shared" si="47"/>
        <v/>
      </c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</row>
    <row r="25" spans="1:120" s="3" customFormat="1" ht="21.75" thickBot="1" x14ac:dyDescent="0.3">
      <c r="A25" s="19"/>
      <c r="B25" s="53" t="s">
        <v>19</v>
      </c>
      <c r="C25" s="54"/>
      <c r="D25" s="55"/>
      <c r="E25" s="56"/>
      <c r="F25" s="57"/>
      <c r="G25" s="25"/>
      <c r="H25" s="25" t="str">
        <f t="shared" si="47"/>
        <v/>
      </c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</row>
    <row r="26" spans="1:120" s="3" customFormat="1" ht="21.75" thickBot="1" x14ac:dyDescent="0.3">
      <c r="A26" s="19"/>
      <c r="B26" s="58" t="s">
        <v>24</v>
      </c>
      <c r="C26" s="59"/>
      <c r="D26" s="60"/>
      <c r="E26" s="61">
        <v>44896</v>
      </c>
      <c r="F26" s="61">
        <v>44900</v>
      </c>
      <c r="G26" s="25"/>
      <c r="H26" s="25">
        <f t="shared" si="47"/>
        <v>5</v>
      </c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</row>
    <row r="27" spans="1:120" s="3" customFormat="1" ht="21.75" thickBot="1" x14ac:dyDescent="0.3">
      <c r="A27" s="19"/>
      <c r="B27" s="58" t="s">
        <v>25</v>
      </c>
      <c r="C27" s="59"/>
      <c r="D27" s="60"/>
      <c r="E27" s="61">
        <v>44901</v>
      </c>
      <c r="F27" s="61">
        <v>44903</v>
      </c>
      <c r="G27" s="25"/>
      <c r="H27" s="25">
        <f t="shared" si="47"/>
        <v>3</v>
      </c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</row>
    <row r="28" spans="1:120" s="3" customFormat="1" ht="21.75" thickBot="1" x14ac:dyDescent="0.3">
      <c r="A28" s="19"/>
      <c r="B28" s="58" t="s">
        <v>27</v>
      </c>
      <c r="C28" s="59"/>
      <c r="D28" s="60"/>
      <c r="E28" s="61">
        <v>44904</v>
      </c>
      <c r="F28" s="61">
        <v>44909</v>
      </c>
      <c r="G28" s="25"/>
      <c r="H28" s="25">
        <f t="shared" si="47"/>
        <v>6</v>
      </c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</row>
    <row r="29" spans="1:120" s="3" customFormat="1" ht="21.75" thickBot="1" x14ac:dyDescent="0.3">
      <c r="A29" s="19"/>
      <c r="B29" s="58" t="s">
        <v>26</v>
      </c>
      <c r="C29" s="59"/>
      <c r="D29" s="60"/>
      <c r="E29" s="61">
        <v>44910</v>
      </c>
      <c r="F29" s="61">
        <v>44911</v>
      </c>
      <c r="G29" s="25"/>
      <c r="H29" s="25">
        <f t="shared" si="47"/>
        <v>2</v>
      </c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</row>
    <row r="30" spans="1:120" s="3" customFormat="1" ht="21.75" thickBot="1" x14ac:dyDescent="0.3">
      <c r="A30" s="19"/>
      <c r="B30" s="58" t="s">
        <v>28</v>
      </c>
      <c r="C30" s="59"/>
      <c r="D30" s="60"/>
      <c r="E30" s="61">
        <v>44912</v>
      </c>
      <c r="F30" s="61">
        <v>44914</v>
      </c>
      <c r="G30" s="25"/>
      <c r="H30" s="25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</row>
    <row r="31" spans="1:120" s="3" customFormat="1" ht="21.75" thickBot="1" x14ac:dyDescent="0.3">
      <c r="A31" s="19"/>
      <c r="B31" s="58" t="s">
        <v>29</v>
      </c>
      <c r="C31" s="59"/>
      <c r="D31" s="60"/>
      <c r="E31" s="61">
        <v>44914</v>
      </c>
      <c r="F31" s="61">
        <v>44917</v>
      </c>
      <c r="G31" s="25"/>
      <c r="H31" s="25">
        <f t="shared" si="47"/>
        <v>4</v>
      </c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</row>
    <row r="32" spans="1:120" s="3" customFormat="1" ht="21.75" thickBot="1" x14ac:dyDescent="0.3">
      <c r="A32" s="19"/>
      <c r="B32" s="62" t="s">
        <v>14</v>
      </c>
      <c r="C32" s="63"/>
      <c r="D32" s="64"/>
      <c r="E32" s="65"/>
      <c r="F32" s="66"/>
      <c r="G32" s="25"/>
      <c r="H32" s="25" t="str">
        <f t="shared" si="47"/>
        <v/>
      </c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</row>
    <row r="33" spans="1:120" s="3" customFormat="1" ht="21.75" thickBot="1" x14ac:dyDescent="0.3">
      <c r="A33" s="19"/>
      <c r="B33" s="67" t="s">
        <v>3</v>
      </c>
      <c r="C33" s="68"/>
      <c r="D33" s="69"/>
      <c r="E33" s="70">
        <v>43501</v>
      </c>
      <c r="F33" s="71">
        <v>43506</v>
      </c>
      <c r="G33" s="25"/>
      <c r="H33" s="25">
        <f t="shared" si="47"/>
        <v>6</v>
      </c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</row>
    <row r="34" spans="1:120" s="3" customFormat="1" ht="21.75" thickBot="1" x14ac:dyDescent="0.3">
      <c r="A34" s="19"/>
      <c r="B34" s="67" t="s">
        <v>4</v>
      </c>
      <c r="C34" s="68"/>
      <c r="D34" s="69"/>
      <c r="E34" s="70">
        <v>43501</v>
      </c>
      <c r="F34" s="71">
        <v>43503</v>
      </c>
      <c r="G34" s="25"/>
      <c r="H34" s="25">
        <f t="shared" si="47"/>
        <v>3</v>
      </c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</row>
    <row r="35" spans="1:120" s="3" customFormat="1" ht="21.75" thickBot="1" x14ac:dyDescent="0.3">
      <c r="A35" s="19"/>
      <c r="B35" s="67" t="s">
        <v>0</v>
      </c>
      <c r="C35" s="68"/>
      <c r="D35" s="69"/>
      <c r="E35" s="70">
        <v>43504</v>
      </c>
      <c r="F35" s="71">
        <v>43509</v>
      </c>
      <c r="G35" s="25"/>
      <c r="H35" s="25">
        <f t="shared" si="47"/>
        <v>6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</row>
    <row r="36" spans="1:120" s="3" customFormat="1" ht="21.75" thickBot="1" x14ac:dyDescent="0.3">
      <c r="A36" s="19"/>
      <c r="B36" s="67" t="s">
        <v>1</v>
      </c>
      <c r="C36" s="68"/>
      <c r="D36" s="69"/>
      <c r="E36" s="70">
        <v>43504</v>
      </c>
      <c r="F36" s="71">
        <v>43509</v>
      </c>
      <c r="G36" s="25"/>
      <c r="H36" s="25">
        <f t="shared" si="47"/>
        <v>6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</row>
    <row r="37" spans="1:120" s="3" customFormat="1" ht="21.75" thickBot="1" x14ac:dyDescent="0.3">
      <c r="A37" s="19"/>
      <c r="B37" s="67" t="s">
        <v>2</v>
      </c>
      <c r="C37" s="68"/>
      <c r="D37" s="69"/>
      <c r="E37" s="70">
        <v>43504</v>
      </c>
      <c r="F37" s="71">
        <v>43508</v>
      </c>
      <c r="G37" s="25"/>
      <c r="H37" s="25">
        <f t="shared" si="47"/>
        <v>5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</row>
    <row r="38" spans="1:120" s="3" customFormat="1" ht="21.75" thickBot="1" x14ac:dyDescent="0.3">
      <c r="A38" s="19"/>
      <c r="B38" s="20"/>
      <c r="C38" s="21"/>
      <c r="D38" s="22"/>
      <c r="E38" s="23"/>
      <c r="F38" s="24"/>
      <c r="G38" s="25"/>
      <c r="H38" s="25" t="str">
        <f t="shared" si="47"/>
        <v/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</row>
    <row r="39" spans="1:120" s="3" customFormat="1" ht="21.75" thickBot="1" x14ac:dyDescent="0.3">
      <c r="A39" s="19"/>
      <c r="B39" s="20"/>
      <c r="C39" s="21"/>
      <c r="D39" s="22"/>
      <c r="E39" s="23"/>
      <c r="F39" s="24"/>
      <c r="G39" s="25"/>
      <c r="H39" s="25" t="str">
        <f t="shared" si="47"/>
        <v/>
      </c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</row>
    <row r="40" spans="1:120" s="3" customFormat="1" ht="21.75" thickBot="1" x14ac:dyDescent="0.3">
      <c r="A40" s="19"/>
      <c r="B40" s="20"/>
      <c r="C40" s="21"/>
      <c r="D40" s="22"/>
      <c r="E40" s="23"/>
      <c r="F40" s="24"/>
      <c r="G40" s="25"/>
      <c r="H40" s="25" t="str">
        <f t="shared" si="47"/>
        <v/>
      </c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</row>
    <row r="41" spans="1:120" s="3" customFormat="1" ht="21.75" thickBot="1" x14ac:dyDescent="0.3">
      <c r="A41" s="19"/>
      <c r="B41" s="72" t="s">
        <v>5</v>
      </c>
      <c r="C41" s="73"/>
      <c r="D41" s="74"/>
      <c r="E41" s="75"/>
      <c r="F41" s="76"/>
      <c r="G41" s="77"/>
      <c r="H41" s="77" t="str">
        <f t="shared" si="47"/>
        <v/>
      </c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</row>
    <row r="42" spans="1:120" x14ac:dyDescent="0.25">
      <c r="A42" s="6"/>
      <c r="G42" s="6"/>
    </row>
    <row r="43" spans="1:120" x14ac:dyDescent="0.25">
      <c r="B43" s="17"/>
      <c r="C43" s="17"/>
      <c r="F43" s="81"/>
    </row>
    <row r="44" spans="1:120" x14ac:dyDescent="0.25">
      <c r="B44" s="84"/>
      <c r="C44" s="18"/>
    </row>
    <row r="45" spans="1:120" x14ac:dyDescent="0.25">
      <c r="B45" s="83"/>
    </row>
  </sheetData>
  <mergeCells count="19">
    <mergeCell ref="CV4:DB4"/>
    <mergeCell ref="DC4:DI4"/>
    <mergeCell ref="DJ4:DP4"/>
    <mergeCell ref="BM4:BS4"/>
    <mergeCell ref="BT4:BZ4"/>
    <mergeCell ref="CA4:CG4"/>
    <mergeCell ref="CH4:CN4"/>
    <mergeCell ref="CO4:CU4"/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conditionalFormatting sqref="D7:D41">
    <cfRule type="dataBar" priority="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DP41">
    <cfRule type="expression" dxfId="2" priority="52">
      <formula>AND(task_start&lt;=I$5,ROUNDDOWN((task_end-task_start+1)*task_progress,0)+task_start-1&gt;=I$5)</formula>
    </cfRule>
    <cfRule type="expression" dxfId="1" priority="53" stopIfTrue="1">
      <formula>AND(task_end&gt;=I$5,task_start&lt;I$5+1)</formula>
    </cfRule>
  </conditionalFormatting>
  <conditionalFormatting sqref="I5:DP41">
    <cfRule type="expression" dxfId="0" priority="54">
      <formula>AND(today&gt;=I$5,today&lt;I$5+1)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paperSize="8" scale="57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Alby Thomas</cp:lastModifiedBy>
  <cp:lastPrinted>2022-11-22T23:03:59Z</cp:lastPrinted>
  <dcterms:created xsi:type="dcterms:W3CDTF">2017-01-09T18:01:51Z</dcterms:created>
  <dcterms:modified xsi:type="dcterms:W3CDTF">2022-12-02T18:28:54Z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