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EmmanuelOcran\Documents\my-labs\excel-projects\coffee_sales_dashboard\"/>
    </mc:Choice>
  </mc:AlternateContent>
  <xr:revisionPtr revIDLastSave="0" documentId="13_ncr:1_{6D27A39F-373E-4986-8EB5-8AD869A9D062}" xr6:coauthVersionLast="47" xr6:coauthVersionMax="47" xr10:uidLastSave="{00000000-0000-0000-0000-000000000000}"/>
  <bookViews>
    <workbookView xWindow="-120" yWindow="-120" windowWidth="20730" windowHeight="11040" xr2:uid="{00000000-000D-0000-FFFF-FFFF00000000}"/>
  </bookViews>
  <sheets>
    <sheet name="dashboard" sheetId="22" r:id="rId1"/>
    <sheet name="pivot summary" sheetId="18"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15" i="17"/>
  <c r="G15" i="17"/>
  <c r="H15" i="17"/>
  <c r="I15" i="17"/>
  <c r="N15" i="17" s="1"/>
  <c r="J15" i="17"/>
  <c r="K15" i="17"/>
  <c r="L15" i="17"/>
  <c r="M15" i="17" s="1"/>
  <c r="O15" i="17"/>
  <c r="F16" i="17"/>
  <c r="G16" i="17"/>
  <c r="H16" i="17"/>
  <c r="I16" i="17"/>
  <c r="N16" i="17" s="1"/>
  <c r="J16" i="17"/>
  <c r="O16" i="17" s="1"/>
  <c r="K16" i="17"/>
  <c r="L16" i="17"/>
  <c r="M16" i="17" s="1"/>
  <c r="F17" i="17"/>
  <c r="G17" i="17"/>
  <c r="H17" i="17"/>
  <c r="I17" i="17"/>
  <c r="N17" i="17" s="1"/>
  <c r="J17" i="17"/>
  <c r="O17" i="17" s="1"/>
  <c r="K17" i="17"/>
  <c r="L17" i="17"/>
  <c r="M17" i="17" s="1"/>
  <c r="F13" i="17"/>
  <c r="H3" i="17"/>
  <c r="H4" i="17"/>
  <c r="H5" i="17"/>
  <c r="H6" i="17"/>
  <c r="H7" i="17"/>
  <c r="H8" i="17"/>
  <c r="H9" i="17"/>
  <c r="H10" i="17"/>
  <c r="H11" i="17"/>
  <c r="H12" i="17"/>
  <c r="H13" i="17"/>
  <c r="H14"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4"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<sst xmlns="http://schemas.openxmlformats.org/spreadsheetml/2006/main" count="11129" uniqueCount="6221">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</sst>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7" formatCode="0.0\ &quot;kg&quot;"/>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2">
    <cellStyle name="Currency" xfId="1" builtinId="4"/>
    <cellStyle name="Normal" xfId="0" builtinId="0"/>
  </cellStyles>
  <dxfs count="71">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
      <numFmt numFmtId="3" formatCode="#,##0"/>
    </dxf>
    <dxf>
      <numFmt numFmtId="168" formatCode="[$$-409]#,##0"/>
    </dxf>
    <dxf>
      <numFmt numFmtId="168" formatCode="[$$-409]#,##0"/>
    </dxf>
    <dxf>
      <numFmt numFmtId="3" formatCode="#,##0"/>
    </dxf>
    <dxf>
      <font>
        <b/>
        <i val="0"/>
        <sz val="11"/>
        <color theme="0"/>
        <name val="Calibri"/>
        <family val="2"/>
        <scheme val="minor"/>
      </font>
      <fill>
        <patternFill patternType="none">
          <bgColor auto="1"/>
        </patternFill>
      </fill>
      <border>
        <left style="thin">
          <color theme="0"/>
        </left>
        <right style="thin">
          <color theme="0"/>
        </right>
        <top style="thin">
          <color theme="0"/>
        </top>
        <bottom style="thin">
          <color theme="0"/>
        </bottom>
      </border>
    </dxf>
    <dxf>
      <font>
        <b/>
        <i val="0"/>
        <sz val="11"/>
        <name val="Calibri"/>
        <family val="2"/>
        <scheme val="minor"/>
      </font>
      <fill>
        <patternFill patternType="solid">
          <fgColor theme="0"/>
          <bgColor theme="9" tint="-0.24994659260841701"/>
        </patternFill>
      </fill>
      <border diagonalUp="0" diagonalDown="0">
        <left style="thin">
          <color theme="9" tint="-0.24994659260841701"/>
        </left>
        <right style="thin">
          <color theme="9" tint="-0.24994659260841701"/>
        </right>
        <top style="thin">
          <color theme="9" tint="-0.24994659260841701"/>
        </top>
        <bottom style="thin">
          <color theme="9" tint="-0.24994659260841701"/>
        </bottom>
        <vertical/>
        <horizontal/>
      </border>
    </dxf>
    <dxf>
      <font>
        <b/>
        <i val="0"/>
        <color theme="0"/>
        <name val="Calibri"/>
        <family val="2"/>
        <scheme val="minor"/>
      </font>
    </dxf>
    <dxf>
      <font>
        <b/>
        <i val="0"/>
        <color theme="0"/>
        <name val="Calibri"/>
        <family val="2"/>
        <scheme val="minor"/>
      </font>
      <fill>
        <patternFill>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line Style" pivot="0" table="0" count="8" xr9:uid="{8F030CB1-16F5-4FE2-9969-8942F261BAC0}">
      <tableStyleElement type="wholeTable" dxfId="56"/>
      <tableStyleElement type="headerRow" dxfId="55"/>
    </tableStyle>
    <tableStyle name="Slicer Style" pivot="0" table="0" count="6" xr9:uid="{B349644A-9E3B-4A91-8579-69F1F1883AFD}">
      <tableStyleElement type="wholeTable" dxfId="58"/>
      <tableStyleElement type="headerRow" dxfId="57"/>
    </tableStyle>
  </tableStyles>
  <colors>
    <mruColors>
      <color rgb="FFFF6361"/>
      <color rgb="FF3C87CC"/>
      <color rgb="FFBC5090"/>
      <color rgb="FF58508D"/>
      <color rgb="FF003F5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x14:slicerStyle name="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theme="9"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[coffee_orders_raw_data.xlsx]pivot summary!PivotTable3</c:name>
    <c:fmtId val="30"/>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solidFill>
                  <a:schemeClr val="accent6">
                    <a:lumMod val="7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50000"/>
            </a:schemeClr>
          </a:solidFill>
          <a:ln>
            <a:noFill/>
          </a:ln>
          <a:effectLst/>
        </c:spPr>
      </c:pivotFmt>
      <c:pivotFmt>
        <c:idx val="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
        <c:idx val="6"/>
        <c:spPr>
          <a:solidFill>
            <a:schemeClr val="accent4">
              <a:lumMod val="75000"/>
            </a:schemeClr>
          </a:solidFill>
          <a:ln>
            <a:noFill/>
          </a:ln>
          <a:effectLst/>
        </c:spPr>
      </c:pivotFmt>
      <c:pivotFmt>
        <c:idx val="7"/>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c:spPr>
      </c:pivotFmt>
      <c:pivotFmt>
        <c:idx val="12"/>
        <c:spPr>
          <a:solidFill>
            <a:schemeClr val="accent4">
              <a:lumMod val="75000"/>
            </a:schemeClr>
          </a:solidFill>
          <a:ln>
            <a:noFill/>
          </a:ln>
          <a:effectLst/>
        </c:spPr>
      </c:pivotFmt>
      <c:pivotFmt>
        <c:idx val="1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c:spPr>
      </c:pivotFmt>
      <c:pivotFmt>
        <c:idx val="15"/>
        <c:spPr>
          <a:solidFill>
            <a:schemeClr val="accent4">
              <a:lumMod val="75000"/>
            </a:schemeClr>
          </a:solidFill>
          <a:ln>
            <a:noFill/>
          </a:ln>
          <a:effectLst/>
        </c:spPr>
      </c:pivotFmt>
    </c:pivotFmts>
    <c:plotArea>
      <c:layout/>
      <c:barChart>
        <c:barDir val="bar"/>
        <c:grouping val="clustered"/>
        <c:varyColors val="0"/>
        <c:ser>
          <c:idx val="0"/>
          <c:order val="0"/>
          <c:tx>
            <c:strRef>
              <c:f>'pivot summary'!$J$3</c:f>
              <c:strCache>
                <c:ptCount val="1"/>
                <c:pt idx="0">
                  <c:v>Total</c:v>
                </c:pt>
              </c:strCache>
            </c:strRef>
          </c:tx>
          <c:spPr>
            <a:solidFill>
              <a:schemeClr val="accent4">
                <a:lumMod val="5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B697-41D9-9A93-16F89FF3FF7A}"/>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B697-41D9-9A93-16F89FF3FF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summary'!$I$4:$I$6</c:f>
              <c:strCache>
                <c:ptCount val="3"/>
                <c:pt idx="0">
                  <c:v>United Kingdom</c:v>
                </c:pt>
                <c:pt idx="1">
                  <c:v>Ireland</c:v>
                </c:pt>
                <c:pt idx="2">
                  <c:v>United States</c:v>
                </c:pt>
              </c:strCache>
            </c:strRef>
          </c:cat>
          <c:val>
            <c:numRef>
              <c:f>'pivot summary'!$J$4:$J$6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697-41D9-9A93-16F89FF3FF7A}"/>
            </c:ext>
          </c:extLst>
        </c:ser>
        <c:dLbls>
          <c:showLegendKey val="0"/>
          <c:showVal val="0"/>
          <c:showCatName val="0"/>
          <c:showSerName val="0"/>
          <c:showPercent val="0"/>
          <c:showBubbleSize val="0"/>
        </c:dLbls>
        <c:gapWidth val="182"/>
        <c:axId val="870217264"/>
        <c:axId val="870216016"/>
      </c:barChart>
      <c:catAx>
        <c:axId val="87021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870216016"/>
        <c:crosses val="autoZero"/>
        <c:auto val="1"/>
        <c:lblAlgn val="ctr"/>
        <c:lblOffset val="100"/>
        <c:noMultiLvlLbl val="0"/>
      </c:catAx>
      <c:valAx>
        <c:axId val="87021601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8702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[coffee_orders_raw_data.xlsx]pivot summary!PivotTable4</c:name>
    <c:fmtId val="34"/>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solidFill>
                  <a:schemeClr val="accent6">
                    <a:lumMod val="75000"/>
                  </a:schemeClr>
                </a:solidFill>
              </a:rPr>
              <a:t>Top</a:t>
            </a:r>
            <a:r>
              <a:rPr lang="en-US" baseline="0">
                <a:solidFill>
                  <a:schemeClr val="accent6">
                    <a:lumMod val="75000"/>
                  </a:schemeClr>
                </a:solidFill>
              </a:rPr>
              <a:t> 5 Customers</a:t>
            </a:r>
            <a:endParaRPr lang="en-US">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summary'!$J$9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summary'!$I$10:$I$14</c:f>
              <c:strCache>
                <c:ptCount val="5"/>
                <c:pt idx="0">
                  <c:v>Don Flintiff</c:v>
                </c:pt>
                <c:pt idx="1">
                  <c:v>Nealson Cuttler</c:v>
                </c:pt>
                <c:pt idx="2">
                  <c:v>Terri Farra</c:v>
                </c:pt>
                <c:pt idx="3">
                  <c:v>Brenn Dundredge</c:v>
                </c:pt>
                <c:pt idx="4">
                  <c:v>Allis Wilmore</c:v>
                </c:pt>
              </c:strCache>
            </c:strRef>
          </c:cat>
          <c:val>
            <c:numRef>
              <c:f>'pivot summary'!$J$10:$J$14</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D91-4315-9D79-FC0592C7C62D}"/>
            </c:ext>
          </c:extLst>
        </c:ser>
        <c:dLbls>
          <c:showLegendKey val="0"/>
          <c:showVal val="0"/>
          <c:showCatName val="0"/>
          <c:showSerName val="0"/>
          <c:showPercent val="0"/>
          <c:showBubbleSize val="0"/>
        </c:dLbls>
        <c:gapWidth val="182"/>
        <c:axId val="986621808"/>
        <c:axId val="986617648"/>
      </c:barChart>
      <c:catAx>
        <c:axId val="98662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986617648"/>
        <c:crosses val="autoZero"/>
        <c:auto val="1"/>
        <c:lblAlgn val="ctr"/>
        <c:lblOffset val="100"/>
        <c:noMultiLvlLbl val="0"/>
      </c:catAx>
      <c:valAx>
        <c:axId val="986617648"/>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98662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[coffee_orders_raw_data.xlsx]pivot summary!pivot summary</c:name>
    <c:fmtId val="26"/>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solidFill>
                  <a:schemeClr val="accent6">
                    <a:lumMod val="75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003F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C5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3F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BC5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3F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BC5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3F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BC5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03F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BC5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003F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BC5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003F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BC5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summary'!$C$3:$C$4</c:f>
              <c:strCache>
                <c:ptCount val="1"/>
                <c:pt idx="0">
                  <c:v>Arabica</c:v>
                </c:pt>
              </c:strCache>
            </c:strRef>
          </c:tx>
          <c:spPr>
            <a:ln w="28575" cap="rnd">
              <a:solidFill>
                <a:srgbClr val="003F5C"/>
              </a:solidFill>
              <a:round/>
            </a:ln>
            <a:effectLst/>
          </c:spPr>
          <c:marker>
            <c:symbol val="none"/>
          </c:marker>
          <c:cat>
            <c:multiLvlStrRef>
              <c:f>'pivot summary'!$A$5:$B$48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summary'!$C$5:$C$48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41-46EC-B9CA-82736640FEF0}"/>
            </c:ext>
          </c:extLst>
        </c:ser>
        <c:ser>
          <c:idx val="1"/>
          <c:order val="1"/>
          <c:tx>
            <c:strRef>
              <c:f>'pivot summary'!$D$3:$D$4</c:f>
              <c:strCache>
                <c:ptCount val="1"/>
                <c:pt idx="0">
                  <c:v>Excelsa</c:v>
                </c:pt>
              </c:strCache>
            </c:strRef>
          </c:tx>
          <c:spPr>
            <a:ln w="28575" cap="rnd">
              <a:solidFill>
                <a:schemeClr val="accent2"/>
              </a:solidFill>
              <a:round/>
            </a:ln>
            <a:effectLst/>
          </c:spPr>
          <c:marker>
            <c:symbol val="none"/>
          </c:marker>
          <c:cat>
            <c:multiLvlStrRef>
              <c:f>'pivot summary'!$A$5:$B$48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summary'!$D$5:$D$48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E41-46EC-B9CA-82736640FEF0}"/>
            </c:ext>
          </c:extLst>
        </c:ser>
        <c:ser>
          <c:idx val="2"/>
          <c:order val="2"/>
          <c:tx>
            <c:strRef>
              <c:f>'pivot summary'!$E$3:$E$4</c:f>
              <c:strCache>
                <c:ptCount val="1"/>
                <c:pt idx="0">
                  <c:v>Liberica</c:v>
                </c:pt>
              </c:strCache>
            </c:strRef>
          </c:tx>
          <c:spPr>
            <a:ln w="28575" cap="rnd">
              <a:solidFill>
                <a:schemeClr val="accent6">
                  <a:lumMod val="75000"/>
                </a:schemeClr>
              </a:solidFill>
              <a:round/>
            </a:ln>
            <a:effectLst/>
          </c:spPr>
          <c:marker>
            <c:symbol val="none"/>
          </c:marker>
          <c:cat>
            <c:multiLvlStrRef>
              <c:f>'pivot summary'!$A$5:$B$48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summary'!$E$5:$E$48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D3F-4E1F-ADD1-618C263510A3}"/>
            </c:ext>
          </c:extLst>
        </c:ser>
        <c:ser>
          <c:idx val="3"/>
          <c:order val="3"/>
          <c:tx>
            <c:strRef>
              <c:f>'pivot summary'!$F$3:$F$4</c:f>
              <c:strCache>
                <c:ptCount val="1"/>
                <c:pt idx="0">
                  <c:v>Robusta</c:v>
                </c:pt>
              </c:strCache>
            </c:strRef>
          </c:tx>
          <c:spPr>
            <a:ln w="28575" cap="rnd">
              <a:solidFill>
                <a:srgbClr val="BC5090"/>
              </a:solidFill>
              <a:round/>
            </a:ln>
            <a:effectLst/>
          </c:spPr>
          <c:marker>
            <c:symbol val="none"/>
          </c:marker>
          <c:cat>
            <c:multiLvlStrRef>
              <c:f>'pivot summary'!$A$5:$B$48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summary'!$F$5:$F$48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D3F-4E1F-ADD1-618C263510A3}"/>
            </c:ext>
          </c:extLst>
        </c:ser>
        <c:dLbls>
          <c:showLegendKey val="0"/>
          <c:showVal val="0"/>
          <c:showCatName val="0"/>
          <c:showSerName val="0"/>
          <c:showPercent val="0"/>
          <c:showBubbleSize val="0"/>
        </c:dLbls>
        <c:smooth val="0"/>
        <c:axId val="734454160"/>
        <c:axId val="734454576"/>
      </c:lineChart>
      <c:catAx>
        <c:axId val="7344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734454576"/>
        <c:crosses val="autoZero"/>
        <c:auto val="1"/>
        <c:lblAlgn val="ctr"/>
        <c:lblOffset val="100"/>
        <c:noMultiLvlLbl val="0"/>
      </c:catAx>
      <c:valAx>
        <c:axId val="73445457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r>
                  <a:rPr lang="en-US">
                    <a:solidFill>
                      <a:schemeClr val="accent6">
                        <a:lumMod val="75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73445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21</xdr:col>
      <xdr:colOff>0</xdr:colOff>
      <xdr:row>5</xdr:row>
      <xdr:rowOff>0</xdr:rowOff>
    </xdr:to>
    <xdr:sp macro="" textlink="">
      <xdr:nvSpPr>
        <xdr:cNvPr id="2" name="Rectangle 1">
          <a:extLst>
            <a:ext uri="{FF2B5EF4-FFF2-40B4-BE49-F238E27FC236}">
              <a16:creationId xmlns:a16="http://schemas.microsoft.com/office/drawing/2014/main" id="{2CD163D0-33BD-4CAF-9A46-A3A41AF95324}"/>
            </a:ext>
          </a:extLst>
        </xdr:cNvPr>
        <xdr:cNvSpPr/>
      </xdr:nvSpPr>
      <xdr:spPr>
        <a:xfrm>
          <a:off x="116817" y="53915"/>
          <a:ext cx="12220754" cy="754811"/>
        </a:xfrm>
        <a:prstGeom prst="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latin typeface="+mn-lt"/>
            </a:rPr>
            <a:t>COFFEE SALES DASHBOARD</a:t>
          </a:r>
        </a:p>
      </xdr:txBody>
    </xdr:sp>
    <xdr:clientData/>
  </xdr:twoCellAnchor>
  <xdr:twoCellAnchor editAs="oneCell">
    <xdr:from>
      <xdr:col>1</xdr:col>
      <xdr:colOff>0</xdr:colOff>
      <xdr:row>5</xdr:row>
      <xdr:rowOff>43086</xdr:rowOff>
    </xdr:from>
    <xdr:to>
      <xdr:col>12</xdr:col>
      <xdr:colOff>602052</xdr:colOff>
      <xdr:row>15</xdr:row>
      <xdr:rowOff>17972</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0F2BD033-203B-4A3E-8775-0AE2128380F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9483" y="842310"/>
              <a:ext cx="7346190" cy="15733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58523</xdr:colOff>
      <xdr:row>5</xdr:row>
      <xdr:rowOff>46311</xdr:rowOff>
    </xdr:from>
    <xdr:to>
      <xdr:col>21</xdr:col>
      <xdr:colOff>0</xdr:colOff>
      <xdr:row>9</xdr:row>
      <xdr:rowOff>80872</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725E70EC-CD79-4643-9D1F-206BE0D9B6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25247" y="845535"/>
              <a:ext cx="4342684" cy="647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58522</xdr:colOff>
      <xdr:row>9</xdr:row>
      <xdr:rowOff>116815</xdr:rowOff>
    </xdr:from>
    <xdr:to>
      <xdr:col>17</xdr:col>
      <xdr:colOff>0</xdr:colOff>
      <xdr:row>15</xdr:row>
      <xdr:rowOff>26955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17D316C-2B85-44AB-BE02-0AE8EBE60C7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25246" y="1529143"/>
              <a:ext cx="2393892" cy="895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44468</xdr:colOff>
      <xdr:row>9</xdr:row>
      <xdr:rowOff>118778</xdr:rowOff>
    </xdr:from>
    <xdr:to>
      <xdr:col>21</xdr:col>
      <xdr:colOff>0</xdr:colOff>
      <xdr:row>15</xdr:row>
      <xdr:rowOff>37905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FE65A51-6364-45EA-89E8-C11A7BA8BDC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63606" y="1531106"/>
              <a:ext cx="1904325" cy="904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44929</xdr:colOff>
      <xdr:row>15</xdr:row>
      <xdr:rowOff>80872</xdr:rowOff>
    </xdr:from>
    <xdr:to>
      <xdr:col>21</xdr:col>
      <xdr:colOff>1</xdr:colOff>
      <xdr:row>26</xdr:row>
      <xdr:rowOff>21896</xdr:rowOff>
    </xdr:to>
    <xdr:graphicFrame macro="">
      <xdr:nvGraphicFramePr>
        <xdr:cNvPr id="8" name="Chart 7">
          <a:extLst>
            <a:ext uri="{FF2B5EF4-FFF2-40B4-BE49-F238E27FC236}">
              <a16:creationId xmlns:a16="http://schemas.microsoft.com/office/drawing/2014/main" id="{8483BD42-0933-44E7-8731-A464BD81E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44931</xdr:colOff>
      <xdr:row>26</xdr:row>
      <xdr:rowOff>76638</xdr:rowOff>
    </xdr:from>
    <xdr:to>
      <xdr:col>21</xdr:col>
      <xdr:colOff>0</xdr:colOff>
      <xdr:row>37</xdr:row>
      <xdr:rowOff>65690</xdr:rowOff>
    </xdr:to>
    <xdr:graphicFrame macro="">
      <xdr:nvGraphicFramePr>
        <xdr:cNvPr id="9" name="Chart 8">
          <a:extLst>
            <a:ext uri="{FF2B5EF4-FFF2-40B4-BE49-F238E27FC236}">
              <a16:creationId xmlns:a16="http://schemas.microsoft.com/office/drawing/2014/main" id="{0ECDF2CB-98E6-4794-8B0C-2D756F1DF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80872</xdr:rowOff>
    </xdr:from>
    <xdr:to>
      <xdr:col>13</xdr:col>
      <xdr:colOff>0</xdr:colOff>
      <xdr:row>37</xdr:row>
      <xdr:rowOff>109482</xdr:rowOff>
    </xdr:to>
    <xdr:graphicFrame macro="">
      <xdr:nvGraphicFramePr>
        <xdr:cNvPr id="11" name="Chart 10">
          <a:extLst>
            <a:ext uri="{FF2B5EF4-FFF2-40B4-BE49-F238E27FC236}">
              <a16:creationId xmlns:a16="http://schemas.microsoft.com/office/drawing/2014/main" id="{3B47F75C-E822-4C0A-BBE6-392FCB17D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Ocran" refreshedDate="45823.356041666666" createdVersion="7" refreshedVersion="7" minRefreshableVersion="3" recordCount="1000" xr:uid="{FE30F6FC-55C0-4885-B6AC-4B3D6CC4C5E4}">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67167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21AE3-8B2A-4710-A3D1-E6471559A37E}" name="PivotTable4" cacheId="3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6">
  <location ref="I9:J1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2">
    <format dxfId="51">
      <pivotArea outline="0" collapsedLevelsAreSubtotals="1" fieldPosition="0"/>
    </format>
    <format dxfId="52">
      <pivotArea outline="0" fieldPosition="0">
        <references count="1">
          <reference field="4294967294" count="1">
            <x v="0"/>
          </reference>
        </references>
      </pivotArea>
    </format>
  </formats>
  <chartFormats count="3">
    <chartFormat chart="26" format="0"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A9B472-3590-4C48-BCEF-BB4007B8D751}" name="PivotTable3" cacheId="3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1">
  <location ref="I3:J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54">
      <pivotArea outline="0" collapsedLevelsAreSubtotals="1" fieldPosition="0"/>
    </format>
    <format dxfId="53">
      <pivotArea outline="0" fieldPosition="0">
        <references count="1">
          <reference field="4294967294" count="1">
            <x v="0"/>
          </reference>
        </references>
      </pivotArea>
    </format>
  </formats>
  <chartFormats count="3">
    <chartFormat chart="30" format="13" series="1">
      <pivotArea type="data" outline="0" fieldPosition="0">
        <references count="1">
          <reference field="4294967294" count="1" selected="0">
            <x v="0"/>
          </reference>
        </references>
      </pivotArea>
    </chartFormat>
    <chartFormat chart="30" format="14">
      <pivotArea type="data" outline="0" fieldPosition="0">
        <references count="2">
          <reference field="4294967294" count="1" selected="0">
            <x v="0"/>
          </reference>
          <reference field="7" count="1" selected="0">
            <x v="1"/>
          </reference>
        </references>
      </pivotArea>
    </chartFormat>
    <chartFormat chart="30"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314D30-0814-49C2-94AB-19A4DAD53F18}" name="pivot summary" cacheId="3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26" format="24" series="1">
      <pivotArea type="data" outline="0" fieldPosition="0">
        <references count="2">
          <reference field="4294967294" count="1" selected="0">
            <x v="0"/>
          </reference>
          <reference field="13" count="1" selected="0">
            <x v="0"/>
          </reference>
        </references>
      </pivotArea>
    </chartFormat>
    <chartFormat chart="26" format="25" series="1">
      <pivotArea type="data" outline="0" fieldPosition="0">
        <references count="2">
          <reference field="4294967294" count="1" selected="0">
            <x v="0"/>
          </reference>
          <reference field="13" count="1" selected="0">
            <x v="1"/>
          </reference>
        </references>
      </pivotArea>
    </chartFormat>
    <chartFormat chart="26" format="26" series="1">
      <pivotArea type="data" outline="0" fieldPosition="0">
        <references count="2">
          <reference field="4294967294" count="1" selected="0">
            <x v="0"/>
          </reference>
          <reference field="13" count="1" selected="0">
            <x v="2"/>
          </reference>
        </references>
      </pivotArea>
    </chartFormat>
    <chartFormat chart="26" format="2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E11A268-4B7C-4D0F-BBA5-8BF84E1F452A}" sourceName="Roast Type Name">
  <pivotTables>
    <pivotTable tabId="18" name="pivot summary"/>
    <pivotTable tabId="18" name="PivotTable3"/>
    <pivotTable tabId="18" name="PivotTable4"/>
  </pivotTables>
  <data>
    <tabular pivotCacheId="46716754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2059F8-238C-41DA-B808-373B91A81BBD}" sourceName="Size">
  <pivotTables>
    <pivotTable tabId="18" name="pivot summary"/>
    <pivotTable tabId="18" name="PivotTable3"/>
    <pivotTable tabId="18" name="PivotTable4"/>
  </pivotTables>
  <data>
    <tabular pivotCacheId="46716754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6E9F9DD-0621-4DEB-BCE9-E4BA9013CE57}" sourceName="Loyalty Card">
  <pivotTables>
    <pivotTable tabId="18" name="pivot summary"/>
    <pivotTable tabId="18" name="PivotTable3"/>
    <pivotTable tabId="18" name="PivotTable4"/>
  </pivotTables>
  <data>
    <tabular pivotCacheId="4671675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B49C5D96-8F5C-4019-B2B7-0551042BC10D}" cache="Slicer_Roast_Type_Name" caption="Roast Type Name" columnCount="3" rowHeight="241300"/>
  <slicer name="Size" xr10:uid="{0EA7F3D6-36EF-4850-8D36-4735E4632016}" cache="Slicer_Size" caption="Size" columnCount="2" rowHeight="241300"/>
  <slicer name="Loyalty Card" xr10:uid="{37800F33-8064-4E7D-B1AD-B21A5F1325C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D3AEAC-ACB2-45DD-ADFD-1D4C07CCA8D5}" name="orders" displayName="orders" ref="A1:P1001" totalsRowShown="0" headerRowDxfId="63">
  <autoFilter ref="A1:P1001" xr:uid="{12D3AEAC-ACB2-45DD-ADFD-1D4C07CCA8D5}"/>
  <tableColumns count="16">
    <tableColumn id="1" xr3:uid="{EA88FEA1-4378-4463-A627-3940A664DA81}" name="Order ID" dataDxfId="61"/>
    <tableColumn id="2" xr3:uid="{CCD71557-C4E9-4B5E-9FC3-10AA14C1A8EB}" name="Order Date" dataDxfId="62"/>
    <tableColumn id="3" xr3:uid="{FEA3259D-EAE2-4AA1-8C77-84CF2436ED3E}" name="Customer ID" dataDxfId="60"/>
    <tableColumn id="4" xr3:uid="{6A173373-6551-4DF9-8EE3-8E00E8E13B9E}" name="Product ID"/>
    <tableColumn id="5" xr3:uid="{3C74248A-68BB-4215-9D5A-DF21C993863B}" name="Quantity" dataDxfId="70"/>
    <tableColumn id="6" xr3:uid="{B06104D1-695C-4A01-80E6-CD81871031DE}" name="Customer Name" dataDxfId="69">
      <calculatedColumnFormula>_xlfn.XLOOKUP(C2,customers!$A$1:$A$1001,customers!$B$1:$B$1001,,0)</calculatedColumnFormula>
    </tableColumn>
    <tableColumn id="7" xr3:uid="{1AA20CBA-2EAB-4974-A632-E8F2CF14F9A1}" name="Email" dataDxfId="68">
      <calculatedColumnFormula>IF(_xlfn.XLOOKUP(C2,customers!$A$1:$A$1001,customers!$C$1:$C$1001,,0)=0,"",_xlfn.XLOOKUP(C2,customers!$A$1:$A$1001,customers!$C$1:$C$1001,,0))</calculatedColumnFormula>
    </tableColumn>
    <tableColumn id="8" xr3:uid="{8AA390BC-87C1-4EAB-A995-0E2191596032}" name="Country" dataDxfId="67">
      <calculatedColumnFormula>_xlfn.XLOOKUP(C2,customers!$A$1:$A$1001,customers!$G$1:$G$1001,,0)</calculatedColumnFormula>
    </tableColumn>
    <tableColumn id="9" xr3:uid="{6E4E339C-0658-4C36-A518-25A60952302D}" name="Coffee Type">
      <calculatedColumnFormula>INDEX(products!$A$1:$G$49,MATCH(orders!$D2,products!$A$1:$A$49,0),MATCH(orders!I$1,products!$A$1:$G$1,0))</calculatedColumnFormula>
    </tableColumn>
    <tableColumn id="10" xr3:uid="{C213EB3C-3A1C-4054-9746-7B7EBD737564}" name="Roast Type">
      <calculatedColumnFormula>INDEX(products!$A$1:$G$49,MATCH(orders!$D2,products!$A$1:$A$49,0),MATCH(orders!J$1,products!$A$1:$G$1,0))</calculatedColumnFormula>
    </tableColumn>
    <tableColumn id="11" xr3:uid="{ACA0BB55-9BA3-42F4-92FA-E4BE43156400}" name="Size" dataDxfId="66">
      <calculatedColumnFormula>INDEX(products!$A$1:$G$49,MATCH(orders!$D2,products!$A$1:$A$49,0),MATCH(orders!K$1,products!$A$1:$G$1,0))</calculatedColumnFormula>
    </tableColumn>
    <tableColumn id="12" xr3:uid="{AEA7A7E8-4C9B-4823-A860-CF33CEABF494}" name="Unit Price" dataDxfId="65" dataCellStyle="Currency">
      <calculatedColumnFormula>INDEX(products!$A$1:$G$49,MATCH(orders!$D2,products!$A$1:$A$49,0),MATCH(orders!L$1,products!$A$1:$G$1,0))</calculatedColumnFormula>
    </tableColumn>
    <tableColumn id="13" xr3:uid="{D35B09D5-12B5-4270-9DFE-A310D4F0C22A}" name="Sales" dataDxfId="64" dataCellStyle="Currency">
      <calculatedColumnFormula>L2*E2</calculatedColumnFormula>
    </tableColumn>
    <tableColumn id="14" xr3:uid="{70D1DA01-F159-4BF5-BAF7-411E1CD3186D}" name="Coffee Type Name">
      <calculatedColumnFormula>IF(orders!I2="Rob", "Robusta",IF(orders!I2="Exc", "Excelsa",IF(orders!I2="Ara","Arabica",IF(orders!I2="Lib","Liberica",""))))</calculatedColumnFormula>
    </tableColumn>
    <tableColumn id="15" xr3:uid="{B4A93197-F2F0-4B23-8591-622F484245F4}" name="Roast Type Name">
      <calculatedColumnFormula>IF(J2="M","Medium",IF(J2="L","Light",IF(J2="D","Dark","")))</calculatedColumnFormula>
    </tableColumn>
    <tableColumn id="16" xr3:uid="{70B89EB4-9FCB-42DF-8A71-29787ADD59C6}" name="Loyalty Card" dataDxfId="59">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3DAB74-0631-417B-ABB0-9024699343F3}" name="Table3" displayName="Table3" ref="A1:I1001" totalsRowShown="0" headerRowDxfId="40" dataDxfId="41">
  <autoFilter ref="A1:I1001" xr:uid="{A73DAB74-0631-417B-ABB0-9024699343F3}"/>
  <tableColumns count="9">
    <tableColumn id="1" xr3:uid="{1FE88671-EE14-433F-B514-4AB5EC793477}" name="Customer ID" dataDxfId="49"/>
    <tableColumn id="2" xr3:uid="{4AA76A53-DD11-4707-ACBE-8CD906CFCD13}" name="Customer Name" dataDxfId="48"/>
    <tableColumn id="3" xr3:uid="{9C3AE7A6-D9D8-4008-85A0-444B63D07D6C}" name="Email" dataDxfId="47"/>
    <tableColumn id="4" xr3:uid="{519F35B5-C7B7-43FC-97D7-29FDC93D5CDE}" name="Phone Number" dataDxfId="46"/>
    <tableColumn id="5" xr3:uid="{A407631E-1E0A-44D2-B8B5-F0790B29A376}" name="Address Line 1" dataDxfId="45"/>
    <tableColumn id="6" xr3:uid="{C6B34276-9909-4312-995C-5BA8EBAD89A2}" name="City" dataDxfId="44"/>
    <tableColumn id="7" xr3:uid="{05E4F1A8-ED71-4D98-BCB6-99CA96DE723D}" name="Country" dataDxfId="43"/>
    <tableColumn id="8" xr3:uid="{5DA9D79A-7382-426B-964C-01A08BA0CBD6}" name="Postcode" dataDxfId="42"/>
    <tableColumn id="9" xr3:uid="{A6A4D24C-AC31-4C13-BB55-67D8D4733933}"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0CC172-ACBF-46FE-B674-1D6B2FED1AE0}" name="Table2" displayName="Table2" ref="A1:G49" totalsRowShown="0">
  <autoFilter ref="A1:G49" xr:uid="{500CC172-ACBF-46FE-B674-1D6B2FED1AE0}"/>
  <tableColumns count="7">
    <tableColumn id="1" xr3:uid="{0F1F4B8E-BA4A-4BC4-A206-06E485C6202D}" name="Product ID"/>
    <tableColumn id="2" xr3:uid="{A2E1E879-AF13-4916-8160-35679C32158B}" name="Coffee Type"/>
    <tableColumn id="3" xr3:uid="{DF0846CE-F792-4CDF-8D7D-930929C71C29}" name="Roast Type"/>
    <tableColumn id="4" xr3:uid="{7C8F6C52-4BFF-48A3-A297-896AA2605965}" name="Size" dataDxfId="50"/>
    <tableColumn id="5" xr3:uid="{2047BFC6-3C25-4E92-843D-825A0AD0BE00}" name="Unit Price"/>
    <tableColumn id="6" xr3:uid="{64F023A8-652F-4246-8229-94363FE9AC4F}" name="Price per 100g"/>
    <tableColumn id="7" xr3:uid="{FB3013AF-17BB-4E4F-A626-1725EEAE0CD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CCD8700-CC82-4C2A-923C-18412D2AC522}" sourceName="Order Date">
  <pivotTables>
    <pivotTable tabId="18" name="pivot summary"/>
    <pivotTable tabId="18" name="PivotTable3"/>
    <pivotTable tabId="18" name="PivotTable4"/>
  </pivotTables>
  <state minimalRefreshVersion="6" lastRefreshVersion="6" pivotCacheId="4671675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0BED5E0-46E0-42CC-8419-3A9D0F463109}"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A1D5E-39D8-4877-9D1A-D1E209E66095}">
  <dimension ref="Y1:Y23"/>
  <sheetViews>
    <sheetView showGridLines="0" showRowColHeaders="0" tabSelected="1" zoomScale="87" zoomScaleNormal="87" workbookViewId="0">
      <selection activeCell="Y18" sqref="Y18"/>
    </sheetView>
  </sheetViews>
  <sheetFormatPr defaultRowHeight="15" x14ac:dyDescent="0.25"/>
  <cols>
    <col min="1" max="1" width="1.7109375" customWidth="1"/>
    <col min="21" max="21" width="1.7109375" customWidth="1"/>
  </cols>
  <sheetData>
    <row r="1" ht="5.0999999999999996" customHeight="1" x14ac:dyDescent="0.25"/>
    <row r="6" ht="5.0999999999999996" customHeight="1" x14ac:dyDescent="0.25"/>
    <row r="14" ht="5.0999999999999996" customHeight="1" x14ac:dyDescent="0.25"/>
    <row r="18" spans="25:25" x14ac:dyDescent="0.25">
      <c r="Y18" t="s">
        <v>6220</v>
      </c>
    </row>
    <row r="23" spans="25:25" ht="0.9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7EBCD-26E1-4CE7-83DD-8990F99E65D8}">
  <dimension ref="A3:J48"/>
  <sheetViews>
    <sheetView topLeftCell="C1" workbookViewId="0">
      <selection activeCell="J25" sqref="J25"/>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7" width="9.140625" customWidth="1"/>
    <col min="8" max="8" width="10.5703125" customWidth="1"/>
    <col min="9" max="9" width="17.7109375" bestFit="1" customWidth="1"/>
    <col min="10" max="10" width="12.140625" bestFit="1" customWidth="1"/>
    <col min="11" max="11" width="7.42578125" bestFit="1" customWidth="1"/>
    <col min="12" max="12" width="7.85546875" bestFit="1" customWidth="1"/>
    <col min="13" max="13" width="8.140625" bestFit="1" customWidth="1"/>
    <col min="14" max="14" width="4.28515625" bestFit="1" customWidth="1"/>
    <col min="15" max="15" width="11.28515625" bestFit="1" customWidth="1"/>
    <col min="16" max="26" width="6.85546875" bestFit="1" customWidth="1"/>
    <col min="27" max="27" width="9.85546875" bestFit="1" customWidth="1"/>
    <col min="28" max="39" width="6.85546875" bestFit="1" customWidth="1"/>
    <col min="40" max="40" width="9.85546875" bestFit="1" customWidth="1"/>
    <col min="41" max="48" width="6.85546875" bestFit="1" customWidth="1"/>
    <col min="49" max="49" width="9.85546875" bestFit="1" customWidth="1"/>
    <col min="50" max="50" width="11.28515625" bestFit="1" customWidth="1"/>
  </cols>
  <sheetData>
    <row r="3" spans="1:10" x14ac:dyDescent="0.25">
      <c r="A3" s="7" t="s">
        <v>6198</v>
      </c>
      <c r="C3" s="7" t="s">
        <v>6196</v>
      </c>
      <c r="I3" s="7" t="s">
        <v>7</v>
      </c>
      <c r="J3" t="s">
        <v>6198</v>
      </c>
    </row>
    <row r="4" spans="1:10" x14ac:dyDescent="0.25">
      <c r="A4" s="7" t="s">
        <v>6215</v>
      </c>
      <c r="B4" s="7" t="s">
        <v>1</v>
      </c>
      <c r="C4" t="s">
        <v>6216</v>
      </c>
      <c r="D4" t="s">
        <v>6217</v>
      </c>
      <c r="E4" t="s">
        <v>6218</v>
      </c>
      <c r="F4" t="s">
        <v>6219</v>
      </c>
      <c r="I4" t="s">
        <v>28</v>
      </c>
      <c r="J4" s="10">
        <v>2798.5050000000001</v>
      </c>
    </row>
    <row r="5" spans="1:10" x14ac:dyDescent="0.25">
      <c r="A5" t="s">
        <v>6199</v>
      </c>
      <c r="B5" s="8" t="s">
        <v>6200</v>
      </c>
      <c r="C5" s="9">
        <v>186.85499999999999</v>
      </c>
      <c r="D5" s="9">
        <v>305.97000000000003</v>
      </c>
      <c r="E5" s="9">
        <v>213.15999999999997</v>
      </c>
      <c r="F5" s="9">
        <v>123</v>
      </c>
      <c r="I5" t="s">
        <v>318</v>
      </c>
      <c r="J5" s="10">
        <v>6696.8649999999989</v>
      </c>
    </row>
    <row r="6" spans="1:10" x14ac:dyDescent="0.25">
      <c r="B6" s="8" t="s">
        <v>6201</v>
      </c>
      <c r="C6" s="9">
        <v>251.96499999999997</v>
      </c>
      <c r="D6" s="9">
        <v>129.46</v>
      </c>
      <c r="E6" s="9">
        <v>434.03999999999996</v>
      </c>
      <c r="F6" s="9">
        <v>171.93999999999997</v>
      </c>
      <c r="I6" t="s">
        <v>19</v>
      </c>
      <c r="J6" s="10">
        <v>35638.88499999998</v>
      </c>
    </row>
    <row r="7" spans="1:10" x14ac:dyDescent="0.25">
      <c r="B7" s="8" t="s">
        <v>6202</v>
      </c>
      <c r="C7" s="9">
        <v>224.94499999999999</v>
      </c>
      <c r="D7" s="9">
        <v>349.12</v>
      </c>
      <c r="E7" s="9">
        <v>321.04000000000002</v>
      </c>
      <c r="F7" s="9">
        <v>126.035</v>
      </c>
    </row>
    <row r="8" spans="1:10" x14ac:dyDescent="0.25">
      <c r="B8" s="8" t="s">
        <v>6203</v>
      </c>
      <c r="C8" s="9">
        <v>307.12</v>
      </c>
      <c r="D8" s="9">
        <v>681.07499999999993</v>
      </c>
      <c r="E8" s="9">
        <v>533.70499999999993</v>
      </c>
      <c r="F8" s="9">
        <v>158.85</v>
      </c>
    </row>
    <row r="9" spans="1:10" x14ac:dyDescent="0.25">
      <c r="B9" s="8" t="s">
        <v>6204</v>
      </c>
      <c r="C9" s="9">
        <v>53.664999999999992</v>
      </c>
      <c r="D9" s="9">
        <v>83.025000000000006</v>
      </c>
      <c r="E9" s="9">
        <v>193.83499999999998</v>
      </c>
      <c r="F9" s="9">
        <v>68.039999999999992</v>
      </c>
      <c r="I9" s="7" t="s">
        <v>4</v>
      </c>
      <c r="J9" t="s">
        <v>6198</v>
      </c>
    </row>
    <row r="10" spans="1:10" x14ac:dyDescent="0.25">
      <c r="B10" s="8" t="s">
        <v>6205</v>
      </c>
      <c r="C10" s="9">
        <v>163.01999999999998</v>
      </c>
      <c r="D10" s="9">
        <v>678.3599999999999</v>
      </c>
      <c r="E10" s="9">
        <v>171.04500000000002</v>
      </c>
      <c r="F10" s="9">
        <v>372.255</v>
      </c>
      <c r="I10" t="s">
        <v>3753</v>
      </c>
      <c r="J10" s="10">
        <v>278.01</v>
      </c>
    </row>
    <row r="11" spans="1:10" x14ac:dyDescent="0.25">
      <c r="B11" s="8" t="s">
        <v>6206</v>
      </c>
      <c r="C11" s="9">
        <v>345.02</v>
      </c>
      <c r="D11" s="9">
        <v>273.86999999999995</v>
      </c>
      <c r="E11" s="9">
        <v>184.12999999999997</v>
      </c>
      <c r="F11" s="9">
        <v>201.11499999999998</v>
      </c>
      <c r="I11" t="s">
        <v>1598</v>
      </c>
      <c r="J11" s="10">
        <v>281.67499999999995</v>
      </c>
    </row>
    <row r="12" spans="1:10" x14ac:dyDescent="0.25">
      <c r="B12" s="8" t="s">
        <v>6207</v>
      </c>
      <c r="C12" s="9">
        <v>334.89</v>
      </c>
      <c r="D12" s="9">
        <v>70.95</v>
      </c>
      <c r="E12" s="9">
        <v>134.23000000000002</v>
      </c>
      <c r="F12" s="9">
        <v>166.27499999999998</v>
      </c>
      <c r="I12" t="s">
        <v>2587</v>
      </c>
      <c r="J12" s="10">
        <v>289.11</v>
      </c>
    </row>
    <row r="13" spans="1:10" x14ac:dyDescent="0.25">
      <c r="B13" s="8" t="s">
        <v>6208</v>
      </c>
      <c r="C13" s="9">
        <v>178.70999999999998</v>
      </c>
      <c r="D13" s="9">
        <v>166.1</v>
      </c>
      <c r="E13" s="9">
        <v>439.30999999999995</v>
      </c>
      <c r="F13" s="9">
        <v>492.9</v>
      </c>
      <c r="I13" t="s">
        <v>5765</v>
      </c>
      <c r="J13" s="10">
        <v>307.04499999999996</v>
      </c>
    </row>
    <row r="14" spans="1:10" x14ac:dyDescent="0.25">
      <c r="B14" s="8" t="s">
        <v>6209</v>
      </c>
      <c r="C14" s="9">
        <v>301.98500000000001</v>
      </c>
      <c r="D14" s="9">
        <v>153.76499999999999</v>
      </c>
      <c r="E14" s="9">
        <v>215.55499999999998</v>
      </c>
      <c r="F14" s="9">
        <v>213.66499999999999</v>
      </c>
      <c r="I14" t="s">
        <v>5114</v>
      </c>
      <c r="J14" s="10">
        <v>317.06999999999994</v>
      </c>
    </row>
    <row r="15" spans="1:10" x14ac:dyDescent="0.25">
      <c r="B15" s="8" t="s">
        <v>6210</v>
      </c>
      <c r="C15" s="9">
        <v>312.83499999999998</v>
      </c>
      <c r="D15" s="9">
        <v>63.249999999999993</v>
      </c>
      <c r="E15" s="9">
        <v>350.89500000000004</v>
      </c>
      <c r="F15" s="9">
        <v>96.405000000000001</v>
      </c>
    </row>
    <row r="16" spans="1:10" x14ac:dyDescent="0.25">
      <c r="B16" s="8" t="s">
        <v>6211</v>
      </c>
      <c r="C16" s="9">
        <v>265.62</v>
      </c>
      <c r="D16" s="9">
        <v>526.51499999999987</v>
      </c>
      <c r="E16" s="9">
        <v>187.06</v>
      </c>
      <c r="F16" s="9">
        <v>210.58999999999997</v>
      </c>
    </row>
    <row r="17" spans="1:6" x14ac:dyDescent="0.25">
      <c r="A17" t="s">
        <v>6212</v>
      </c>
      <c r="B17" s="8" t="s">
        <v>6200</v>
      </c>
      <c r="C17" s="9">
        <v>47.25</v>
      </c>
      <c r="D17" s="9">
        <v>65.805000000000007</v>
      </c>
      <c r="E17" s="9">
        <v>274.67500000000001</v>
      </c>
      <c r="F17" s="9">
        <v>179.22</v>
      </c>
    </row>
    <row r="18" spans="1:6" x14ac:dyDescent="0.25">
      <c r="B18" s="8" t="s">
        <v>6201</v>
      </c>
      <c r="C18" s="9">
        <v>745.44999999999993</v>
      </c>
      <c r="D18" s="9">
        <v>428.88499999999999</v>
      </c>
      <c r="E18" s="9">
        <v>194.17499999999998</v>
      </c>
      <c r="F18" s="9">
        <v>429.82999999999993</v>
      </c>
    </row>
    <row r="19" spans="1:6" x14ac:dyDescent="0.25">
      <c r="B19" s="8" t="s">
        <v>6202</v>
      </c>
      <c r="C19" s="9">
        <v>130.47</v>
      </c>
      <c r="D19" s="9">
        <v>271.48500000000001</v>
      </c>
      <c r="E19" s="9">
        <v>281.20499999999998</v>
      </c>
      <c r="F19" s="9">
        <v>231.63000000000002</v>
      </c>
    </row>
    <row r="20" spans="1:6" x14ac:dyDescent="0.25">
      <c r="B20" s="8" t="s">
        <v>6203</v>
      </c>
      <c r="C20" s="9">
        <v>27</v>
      </c>
      <c r="D20" s="9">
        <v>347.26</v>
      </c>
      <c r="E20" s="9">
        <v>147.51</v>
      </c>
      <c r="F20" s="9">
        <v>240.04</v>
      </c>
    </row>
    <row r="21" spans="1:6" x14ac:dyDescent="0.25">
      <c r="B21" s="8" t="s">
        <v>6204</v>
      </c>
      <c r="C21" s="9">
        <v>255.11499999999995</v>
      </c>
      <c r="D21" s="9">
        <v>541.73</v>
      </c>
      <c r="E21" s="9">
        <v>83.43</v>
      </c>
      <c r="F21" s="9">
        <v>59.079999999999991</v>
      </c>
    </row>
    <row r="22" spans="1:6" x14ac:dyDescent="0.25">
      <c r="B22" s="8" t="s">
        <v>6205</v>
      </c>
      <c r="C22" s="9">
        <v>584.78999999999985</v>
      </c>
      <c r="D22" s="9">
        <v>357.42999999999995</v>
      </c>
      <c r="E22" s="9">
        <v>355.34</v>
      </c>
      <c r="F22" s="9">
        <v>140.88</v>
      </c>
    </row>
    <row r="23" spans="1:6" x14ac:dyDescent="0.25">
      <c r="B23" s="8" t="s">
        <v>6206</v>
      </c>
      <c r="C23" s="9">
        <v>430.62</v>
      </c>
      <c r="D23" s="9">
        <v>227.42500000000001</v>
      </c>
      <c r="E23" s="9">
        <v>236.315</v>
      </c>
      <c r="F23" s="9">
        <v>414.58499999999992</v>
      </c>
    </row>
    <row r="24" spans="1:6" x14ac:dyDescent="0.25">
      <c r="B24" s="8" t="s">
        <v>6207</v>
      </c>
      <c r="C24" s="9">
        <v>22.5</v>
      </c>
      <c r="D24" s="9">
        <v>77.72</v>
      </c>
      <c r="E24" s="9">
        <v>60.5</v>
      </c>
      <c r="F24" s="9">
        <v>139.67999999999998</v>
      </c>
    </row>
    <row r="25" spans="1:6" x14ac:dyDescent="0.25">
      <c r="B25" s="8" t="s">
        <v>6208</v>
      </c>
      <c r="C25" s="9">
        <v>126.14999999999999</v>
      </c>
      <c r="D25" s="9">
        <v>195.11</v>
      </c>
      <c r="E25" s="9">
        <v>89.13</v>
      </c>
      <c r="F25" s="9">
        <v>302.65999999999997</v>
      </c>
    </row>
    <row r="26" spans="1:6" x14ac:dyDescent="0.25">
      <c r="B26" s="8" t="s">
        <v>6209</v>
      </c>
      <c r="C26" s="9">
        <v>376.03</v>
      </c>
      <c r="D26" s="9">
        <v>523.24</v>
      </c>
      <c r="E26" s="9">
        <v>440.96499999999997</v>
      </c>
      <c r="F26" s="9">
        <v>174.46999999999997</v>
      </c>
    </row>
    <row r="27" spans="1:6" x14ac:dyDescent="0.25">
      <c r="B27" s="8" t="s">
        <v>6210</v>
      </c>
      <c r="C27" s="9">
        <v>515.17999999999995</v>
      </c>
      <c r="D27" s="9">
        <v>142.56</v>
      </c>
      <c r="E27" s="9">
        <v>347.03999999999996</v>
      </c>
      <c r="F27" s="9">
        <v>104.08499999999999</v>
      </c>
    </row>
    <row r="28" spans="1:6" x14ac:dyDescent="0.25">
      <c r="B28" s="8" t="s">
        <v>6211</v>
      </c>
      <c r="C28" s="9">
        <v>95.859999999999985</v>
      </c>
      <c r="D28" s="9">
        <v>484.76</v>
      </c>
      <c r="E28" s="9">
        <v>94.17</v>
      </c>
      <c r="F28" s="9">
        <v>77.10499999999999</v>
      </c>
    </row>
    <row r="29" spans="1:6" x14ac:dyDescent="0.25">
      <c r="A29" t="s">
        <v>6213</v>
      </c>
      <c r="B29" s="8" t="s">
        <v>6200</v>
      </c>
      <c r="C29" s="9">
        <v>258.34500000000003</v>
      </c>
      <c r="D29" s="9">
        <v>139.625</v>
      </c>
      <c r="E29" s="9">
        <v>279.52000000000004</v>
      </c>
      <c r="F29" s="9">
        <v>160.19499999999999</v>
      </c>
    </row>
    <row r="30" spans="1:6" x14ac:dyDescent="0.25">
      <c r="B30" s="8" t="s">
        <v>6201</v>
      </c>
      <c r="C30" s="9">
        <v>342.2</v>
      </c>
      <c r="D30" s="9">
        <v>284.24999999999994</v>
      </c>
      <c r="E30" s="9">
        <v>251.83</v>
      </c>
      <c r="F30" s="9">
        <v>80.550000000000011</v>
      </c>
    </row>
    <row r="31" spans="1:6" x14ac:dyDescent="0.25">
      <c r="B31" s="8" t="s">
        <v>6202</v>
      </c>
      <c r="C31" s="9">
        <v>418.30499999999989</v>
      </c>
      <c r="D31" s="9">
        <v>468.125</v>
      </c>
      <c r="E31" s="9">
        <v>405.05500000000006</v>
      </c>
      <c r="F31" s="9">
        <v>253.15499999999997</v>
      </c>
    </row>
    <row r="32" spans="1:6" x14ac:dyDescent="0.25">
      <c r="B32" s="8" t="s">
        <v>6203</v>
      </c>
      <c r="C32" s="9">
        <v>102.32999999999998</v>
      </c>
      <c r="D32" s="9">
        <v>242.14000000000001</v>
      </c>
      <c r="E32" s="9">
        <v>554.875</v>
      </c>
      <c r="F32" s="9">
        <v>106.23999999999998</v>
      </c>
    </row>
    <row r="33" spans="1:6" x14ac:dyDescent="0.25">
      <c r="B33" s="8" t="s">
        <v>6204</v>
      </c>
      <c r="C33" s="9">
        <v>234.71999999999997</v>
      </c>
      <c r="D33" s="9">
        <v>133.08000000000001</v>
      </c>
      <c r="E33" s="9">
        <v>267.2</v>
      </c>
      <c r="F33" s="9">
        <v>272.68999999999994</v>
      </c>
    </row>
    <row r="34" spans="1:6" x14ac:dyDescent="0.25">
      <c r="B34" s="8" t="s">
        <v>6205</v>
      </c>
      <c r="C34" s="9">
        <v>430.39</v>
      </c>
      <c r="D34" s="9">
        <v>136.20500000000001</v>
      </c>
      <c r="E34" s="9">
        <v>209.6</v>
      </c>
      <c r="F34" s="9">
        <v>88.334999999999994</v>
      </c>
    </row>
    <row r="35" spans="1:6" x14ac:dyDescent="0.25">
      <c r="B35" s="8" t="s">
        <v>6206</v>
      </c>
      <c r="C35" s="9">
        <v>109.005</v>
      </c>
      <c r="D35" s="9">
        <v>393.57499999999999</v>
      </c>
      <c r="E35" s="9">
        <v>61.034999999999997</v>
      </c>
      <c r="F35" s="9">
        <v>199.48999999999998</v>
      </c>
    </row>
    <row r="36" spans="1:6" x14ac:dyDescent="0.25">
      <c r="B36" s="8" t="s">
        <v>6207</v>
      </c>
      <c r="C36" s="9">
        <v>287.52499999999998</v>
      </c>
      <c r="D36" s="9">
        <v>288.67</v>
      </c>
      <c r="E36" s="9">
        <v>125.58</v>
      </c>
      <c r="F36" s="9">
        <v>374.13499999999999</v>
      </c>
    </row>
    <row r="37" spans="1:6" x14ac:dyDescent="0.25">
      <c r="B37" s="8" t="s">
        <v>6208</v>
      </c>
      <c r="C37" s="9">
        <v>840.92999999999984</v>
      </c>
      <c r="D37" s="9">
        <v>409.875</v>
      </c>
      <c r="E37" s="9">
        <v>171.32999999999998</v>
      </c>
      <c r="F37" s="9">
        <v>221.43999999999997</v>
      </c>
    </row>
    <row r="38" spans="1:6" x14ac:dyDescent="0.25">
      <c r="B38" s="8" t="s">
        <v>6209</v>
      </c>
      <c r="C38" s="9">
        <v>299.07</v>
      </c>
      <c r="D38" s="9">
        <v>260.32499999999999</v>
      </c>
      <c r="E38" s="9">
        <v>584.64</v>
      </c>
      <c r="F38" s="9">
        <v>256.36500000000001</v>
      </c>
    </row>
    <row r="39" spans="1:6" x14ac:dyDescent="0.25">
      <c r="B39" s="8" t="s">
        <v>6210</v>
      </c>
      <c r="C39" s="9">
        <v>323.32499999999999</v>
      </c>
      <c r="D39" s="9">
        <v>565.57000000000005</v>
      </c>
      <c r="E39" s="9">
        <v>537.80999999999995</v>
      </c>
      <c r="F39" s="9">
        <v>189.47499999999999</v>
      </c>
    </row>
    <row r="40" spans="1:6" x14ac:dyDescent="0.25">
      <c r="B40" s="8" t="s">
        <v>6211</v>
      </c>
      <c r="C40" s="9">
        <v>399.48499999999996</v>
      </c>
      <c r="D40" s="9">
        <v>148.19999999999999</v>
      </c>
      <c r="E40" s="9">
        <v>388.21999999999997</v>
      </c>
      <c r="F40" s="9">
        <v>212.07499999999999</v>
      </c>
    </row>
    <row r="41" spans="1:6" x14ac:dyDescent="0.25">
      <c r="A41" t="s">
        <v>6214</v>
      </c>
      <c r="B41" s="8" t="s">
        <v>6200</v>
      </c>
      <c r="C41" s="9">
        <v>112.69499999999999</v>
      </c>
      <c r="D41" s="9">
        <v>166.32</v>
      </c>
      <c r="E41" s="9">
        <v>843.71499999999992</v>
      </c>
      <c r="F41" s="9">
        <v>146.685</v>
      </c>
    </row>
    <row r="42" spans="1:6" x14ac:dyDescent="0.25">
      <c r="B42" s="8" t="s">
        <v>6201</v>
      </c>
      <c r="C42" s="9">
        <v>114.87999999999998</v>
      </c>
      <c r="D42" s="9">
        <v>133.815</v>
      </c>
      <c r="E42" s="9">
        <v>91.175000000000011</v>
      </c>
      <c r="F42" s="9">
        <v>53.759999999999991</v>
      </c>
    </row>
    <row r="43" spans="1:6" x14ac:dyDescent="0.25">
      <c r="B43" s="8" t="s">
        <v>6202</v>
      </c>
      <c r="C43" s="9">
        <v>277.76</v>
      </c>
      <c r="D43" s="9">
        <v>175.41</v>
      </c>
      <c r="E43" s="9">
        <v>462.50999999999993</v>
      </c>
      <c r="F43" s="9">
        <v>399.52499999999998</v>
      </c>
    </row>
    <row r="44" spans="1:6" x14ac:dyDescent="0.25">
      <c r="B44" s="8" t="s">
        <v>6203</v>
      </c>
      <c r="C44" s="9">
        <v>197.89499999999998</v>
      </c>
      <c r="D44" s="9">
        <v>289.755</v>
      </c>
      <c r="E44" s="9">
        <v>88.545000000000002</v>
      </c>
      <c r="F44" s="9">
        <v>200.25499999999997</v>
      </c>
    </row>
    <row r="45" spans="1:6" x14ac:dyDescent="0.25">
      <c r="B45" s="8" t="s">
        <v>6204</v>
      </c>
      <c r="C45" s="9">
        <v>193.11499999999998</v>
      </c>
      <c r="D45" s="9">
        <v>212.49499999999998</v>
      </c>
      <c r="E45" s="9">
        <v>292.29000000000002</v>
      </c>
      <c r="F45" s="9">
        <v>304.46999999999997</v>
      </c>
    </row>
    <row r="46" spans="1:6" x14ac:dyDescent="0.25">
      <c r="B46" s="8" t="s">
        <v>6205</v>
      </c>
      <c r="C46" s="9">
        <v>179.79</v>
      </c>
      <c r="D46" s="9">
        <v>426.2</v>
      </c>
      <c r="E46" s="9">
        <v>170.08999999999997</v>
      </c>
      <c r="F46" s="9">
        <v>379.31</v>
      </c>
    </row>
    <row r="47" spans="1:6" x14ac:dyDescent="0.25">
      <c r="B47" s="8" t="s">
        <v>6206</v>
      </c>
      <c r="C47" s="9">
        <v>247.28999999999996</v>
      </c>
      <c r="D47" s="9">
        <v>246.685</v>
      </c>
      <c r="E47" s="9">
        <v>271.05499999999995</v>
      </c>
      <c r="F47" s="9">
        <v>141.69999999999999</v>
      </c>
    </row>
    <row r="48" spans="1:6" x14ac:dyDescent="0.25">
      <c r="B48" s="8" t="s">
        <v>6207</v>
      </c>
      <c r="C48" s="9">
        <v>116.39499999999998</v>
      </c>
      <c r="D48" s="9">
        <v>41.25</v>
      </c>
      <c r="E48" s="9">
        <v>15.54</v>
      </c>
      <c r="F48" s="9">
        <v>71.06</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2.57031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IF(orders!I2="Rob", "Robusta",IF(orders!I2="Exc", "Excelsa",IF(orders!I2="Ara","Arabica",IF(orders!I2="Lib","Liberica",""))))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IF(orders!I3="Rob", "Robusta",IF(orders!I3="Exc", "Excelsa",IF(orders!I3="Ara","Arabica",IF(orders!I3="Lib","Liberica",""))))</f>
        <v>Excelsa</v>
      </c>
      <c r="O3" t="str">
        <f t="shared" ref="O3:O66" si="1">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IF(orders!I4="Rob", "Robusta",IF(orders!I4="Exc", "Excelsa",IF(orders!I4="Ara","Arabica",IF(orders!I4="Lib","Liberica",""))))</f>
        <v>Arabica</v>
      </c>
      <c r="O4" t="str">
        <f t="shared" si="1"/>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IF(orders!I5="Rob", "Robusta",IF(orders!I5="Exc", "Excelsa",IF(orders!I5="Ara","Arabica",IF(orders!I5="Lib","Liberica",""))))</f>
        <v>Excelsa</v>
      </c>
      <c r="O5" t="str">
        <f t="shared" si="1"/>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IF(orders!I6="Rob", "Robusta",IF(orders!I6="Exc", "Excelsa",IF(orders!I6="Ara","Arabica",IF(orders!I6="Lib","Liberica",""))))</f>
        <v>Robusta</v>
      </c>
      <c r="O6" t="str">
        <f t="shared" si="1"/>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IF(orders!I7="Rob", "Robusta",IF(orders!I7="Exc", "Excelsa",IF(orders!I7="Ara","Arabica",IF(orders!I7="Lib","Liberica",""))))</f>
        <v>Liberica</v>
      </c>
      <c r="O7" t="str">
        <f t="shared" si="1"/>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IF(orders!I8="Rob", "Robusta",IF(orders!I8="Exc", "Excelsa",IF(orders!I8="Ara","Arabica",IF(orders!I8="Lib","Liberica",""))))</f>
        <v>Excelsa</v>
      </c>
      <c r="O8" t="str">
        <f t="shared" si="1"/>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IF(orders!I9="Rob", "Robusta",IF(orders!I9="Exc", "Excelsa",IF(orders!I9="Ara","Arabica",IF(orders!I9="Lib","Liberica",""))))</f>
        <v>Liberica</v>
      </c>
      <c r="O9" t="str">
        <f t="shared" si="1"/>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IF(orders!I10="Rob", "Robusta",IF(orders!I10="Exc", "Excelsa",IF(orders!I10="Ara","Arabica",IF(orders!I10="Lib","Liberica",""))))</f>
        <v>Robusta</v>
      </c>
      <c r="O10" t="str">
        <f t="shared" si="1"/>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IF(orders!I11="Rob", "Robusta",IF(orders!I11="Exc", "Excelsa",IF(orders!I11="Ara","Arabica",IF(orders!I11="Lib","Liberica",""))))</f>
        <v>Robusta</v>
      </c>
      <c r="O11" t="str">
        <f t="shared" si="1"/>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IF(orders!I12="Rob", "Robusta",IF(orders!I12="Exc", "Excelsa",IF(orders!I12="Ara","Arabica",IF(orders!I12="Lib","Liberica",""))))</f>
        <v>Arabica</v>
      </c>
      <c r="O12" t="str">
        <f t="shared" si="1"/>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IF(orders!I13="Rob", "Robusta",IF(orders!I13="Exc", "Excelsa",IF(orders!I13="Ara","Arabica",IF(orders!I13="Lib","Liberica",""))))</f>
        <v>Excelsa</v>
      </c>
      <c r="O13" t="str">
        <f t="shared" si="1"/>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IF(orders!I14="Rob", "Robusta",IF(orders!I14="Exc", "Excelsa",IF(orders!I14="Ara","Arabica",IF(orders!I14="Lib","Liberica",""))))</f>
        <v>Robusta</v>
      </c>
      <c r="O14" t="str">
        <f t="shared" si="1"/>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IF(orders!I15="Rob", "Robusta",IF(orders!I15="Exc", "Excelsa",IF(orders!I15="Ara","Arabica",IF(orders!I15="Lib","Liberica",""))))</f>
        <v>Robusta</v>
      </c>
      <c r="O15" t="str">
        <f t="shared" si="1"/>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IF(orders!I16="Rob", "Robusta",IF(orders!I16="Exc", "Excelsa",IF(orders!I16="Ara","Arabica",IF(orders!I16="Lib","Liberica",""))))</f>
        <v>Liberica</v>
      </c>
      <c r="O16" t="str">
        <f t="shared" si="1"/>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IF(orders!I17="Rob", "Robusta",IF(orders!I17="Exc", "Excelsa",IF(orders!I17="Ara","Arabica",IF(orders!I17="Lib","Liberica",""))))</f>
        <v>Robusta</v>
      </c>
      <c r="O17" t="str">
        <f t="shared" si="1"/>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IF(orders!I18="Rob", "Robusta",IF(orders!I18="Exc", "Excelsa",IF(orders!I18="Ara","Arabica",IF(orders!I18="Lib","Liberica",""))))</f>
        <v>Arabica</v>
      </c>
      <c r="O18" t="str">
        <f t="shared" si="1"/>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IF(orders!I19="Rob", "Robusta",IF(orders!I19="Exc", "Excelsa",IF(orders!I19="Ara","Arabica",IF(orders!I19="Lib","Liberica",""))))</f>
        <v>Arabica</v>
      </c>
      <c r="O19" t="str">
        <f t="shared" si="1"/>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IF(orders!I20="Rob", "Robusta",IF(orders!I20="Exc", "Excelsa",IF(orders!I20="Ara","Arabica",IF(orders!I20="Lib","Liberica",""))))</f>
        <v>Robusta</v>
      </c>
      <c r="O20" t="str">
        <f t="shared" si="1"/>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IF(orders!I21="Rob", "Robusta",IF(orders!I21="Exc", "Excelsa",IF(orders!I21="Ara","Arabica",IF(orders!I21="Lib","Liberica",""))))</f>
        <v>Arabica</v>
      </c>
      <c r="O21" t="str">
        <f t="shared" si="1"/>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IF(orders!I22="Rob", "Robusta",IF(orders!I22="Exc", "Excelsa",IF(orders!I22="Ara","Arabica",IF(orders!I22="Lib","Liberica",""))))</f>
        <v>Excelsa</v>
      </c>
      <c r="O22" t="str">
        <f t="shared" si="1"/>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IF(orders!I23="Rob", "Robusta",IF(orders!I23="Exc", "Excelsa",IF(orders!I23="Ara","Arabica",IF(orders!I23="Lib","Liberica",""))))</f>
        <v>Arabica</v>
      </c>
      <c r="O23" t="str">
        <f t="shared" si="1"/>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IF(orders!I24="Rob", "Robusta",IF(orders!I24="Exc", "Excelsa",IF(orders!I24="Ara","Arabica",IF(orders!I24="Lib","Liberica",""))))</f>
        <v>Robusta</v>
      </c>
      <c r="O24" t="str">
        <f t="shared" si="1"/>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IF(orders!I25="Rob", "Robusta",IF(orders!I25="Exc", "Excelsa",IF(orders!I25="Ara","Arabica",IF(orders!I25="Lib","Liberica",""))))</f>
        <v>Arabica</v>
      </c>
      <c r="O25" t="str">
        <f t="shared" si="1"/>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IF(orders!I26="Rob", "Robusta",IF(orders!I26="Exc", "Excelsa",IF(orders!I26="Ara","Arabica",IF(orders!I26="Lib","Liberica",""))))</f>
        <v>Arabica</v>
      </c>
      <c r="O26" t="str">
        <f t="shared" si="1"/>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IF(orders!I27="Rob", "Robusta",IF(orders!I27="Exc", "Excelsa",IF(orders!I27="Ara","Arabica",IF(orders!I27="Lib","Liberica",""))))</f>
        <v>Excelsa</v>
      </c>
      <c r="O27" t="str">
        <f t="shared" si="1"/>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IF(orders!I28="Rob", "Robusta",IF(orders!I28="Exc", "Excelsa",IF(orders!I28="Ara","Arabica",IF(orders!I28="Lib","Liberica",""))))</f>
        <v>Arabica</v>
      </c>
      <c r="O28" t="str">
        <f t="shared" si="1"/>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IF(orders!I29="Rob", "Robusta",IF(orders!I29="Exc", "Excelsa",IF(orders!I29="Ara","Arabica",IF(orders!I29="Lib","Liberica",""))))</f>
        <v>Arabica</v>
      </c>
      <c r="O29" t="str">
        <f t="shared" si="1"/>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IF(orders!I30="Rob", "Robusta",IF(orders!I30="Exc", "Excelsa",IF(orders!I30="Ara","Arabica",IF(orders!I30="Lib","Liberica",""))))</f>
        <v>Arabica</v>
      </c>
      <c r="O30" t="str">
        <f t="shared" si="1"/>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IF(orders!I31="Rob", "Robusta",IF(orders!I31="Exc", "Excelsa",IF(orders!I31="Ara","Arabica",IF(orders!I31="Lib","Liberica",""))))</f>
        <v>Arabica</v>
      </c>
      <c r="O31" t="str">
        <f t="shared" si="1"/>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IF(orders!I32="Rob", "Robusta",IF(orders!I32="Exc", "Excelsa",IF(orders!I32="Ara","Arabica",IF(orders!I32="Lib","Liberica",""))))</f>
        <v>Liberica</v>
      </c>
      <c r="O32" t="str">
        <f t="shared" si="1"/>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IF(orders!I33="Rob", "Robusta",IF(orders!I33="Exc", "Excelsa",IF(orders!I33="Ara","Arabica",IF(orders!I33="Lib","Liberica",""))))</f>
        <v>Arabica</v>
      </c>
      <c r="O33" t="str">
        <f t="shared" si="1"/>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IF(orders!I34="Rob", "Robusta",IF(orders!I34="Exc", "Excelsa",IF(orders!I34="Ara","Arabica",IF(orders!I34="Lib","Liberica",""))))</f>
        <v>Liberica</v>
      </c>
      <c r="O34" t="str">
        <f t="shared" si="1"/>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IF(orders!I35="Rob", "Robusta",IF(orders!I35="Exc", "Excelsa",IF(orders!I35="Ara","Arabica",IF(orders!I35="Lib","Liberica",""))))</f>
        <v>Liberica</v>
      </c>
      <c r="O35" t="str">
        <f t="shared" si="1"/>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IF(orders!I36="Rob", "Robusta",IF(orders!I36="Exc", "Excelsa",IF(orders!I36="Ara","Arabica",IF(orders!I36="Lib","Liberica",""))))</f>
        <v>Liberica</v>
      </c>
      <c r="O36" t="str">
        <f t="shared" si="1"/>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IF(orders!I37="Rob", "Robusta",IF(orders!I37="Exc", "Excelsa",IF(orders!I37="Ara","Arabica",IF(orders!I37="Lib","Liberica",""))))</f>
        <v>Arabica</v>
      </c>
      <c r="O37" t="str">
        <f t="shared" si="1"/>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IF(orders!I38="Rob", "Robusta",IF(orders!I38="Exc", "Excelsa",IF(orders!I38="Ara","Arabica",IF(orders!I38="Lib","Liberica",""))))</f>
        <v>Liberica</v>
      </c>
      <c r="O38" t="str">
        <f t="shared" si="1"/>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IF(orders!I39="Rob", "Robusta",IF(orders!I39="Exc", "Excelsa",IF(orders!I39="Ara","Arabica",IF(orders!I39="Lib","Liberica",""))))</f>
        <v>Liberica</v>
      </c>
      <c r="O39" t="str">
        <f t="shared" si="1"/>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IF(orders!I40="Rob", "Robusta",IF(orders!I40="Exc", "Excelsa",IF(orders!I40="Ara","Arabica",IF(orders!I40="Lib","Liberica",""))))</f>
        <v>Robusta</v>
      </c>
      <c r="O40" t="str">
        <f t="shared" si="1"/>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IF(orders!I41="Rob", "Robusta",IF(orders!I41="Exc", "Excelsa",IF(orders!I41="Ara","Arabica",IF(orders!I41="Lib","Liberica",""))))</f>
        <v>Robusta</v>
      </c>
      <c r="O41" t="str">
        <f t="shared" si="1"/>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IF(orders!I42="Rob", "Robusta",IF(orders!I42="Exc", "Excelsa",IF(orders!I42="Ara","Arabica",IF(orders!I42="Lib","Liberica",""))))</f>
        <v>Liberica</v>
      </c>
      <c r="O42" t="str">
        <f t="shared" si="1"/>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IF(orders!I43="Rob", "Robusta",IF(orders!I43="Exc", "Excelsa",IF(orders!I43="Ara","Arabica",IF(orders!I43="Lib","Liberica",""))))</f>
        <v>Excelsa</v>
      </c>
      <c r="O43" t="str">
        <f t="shared" si="1"/>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IF(orders!I44="Rob", "Robusta",IF(orders!I44="Exc", "Excelsa",IF(orders!I44="Ara","Arabica",IF(orders!I44="Lib","Liberica",""))))</f>
        <v>Robusta</v>
      </c>
      <c r="O44" t="str">
        <f t="shared" si="1"/>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IF(orders!I45="Rob", "Robusta",IF(orders!I45="Exc", "Excelsa",IF(orders!I45="Ara","Arabica",IF(orders!I45="Lib","Liberica",""))))</f>
        <v>Liberica</v>
      </c>
      <c r="O45" t="str">
        <f t="shared" si="1"/>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IF(orders!I46="Rob", "Robusta",IF(orders!I46="Exc", "Excelsa",IF(orders!I46="Ara","Arabica",IF(orders!I46="Lib","Liberica",""))))</f>
        <v>Excelsa</v>
      </c>
      <c r="O46" t="str">
        <f t="shared" si="1"/>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IF(orders!I47="Rob", "Robusta",IF(orders!I47="Exc", "Excelsa",IF(orders!I47="Ara","Arabica",IF(orders!I47="Lib","Liberica",""))))</f>
        <v>Liberica</v>
      </c>
      <c r="O47" t="str">
        <f t="shared" si="1"/>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IF(orders!I48="Rob", "Robusta",IF(orders!I48="Exc", "Excelsa",IF(orders!I48="Ara","Arabica",IF(orders!I48="Lib","Liberica",""))))</f>
        <v>Excelsa</v>
      </c>
      <c r="O48" t="str">
        <f t="shared" si="1"/>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IF(orders!I49="Rob", "Robusta",IF(orders!I49="Exc", "Excelsa",IF(orders!I49="Ara","Arabica",IF(orders!I49="Lib","Liberica",""))))</f>
        <v>Arabica</v>
      </c>
      <c r="O49" t="str">
        <f t="shared" si="1"/>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IF(orders!I50="Rob", "Robusta",IF(orders!I50="Exc", "Excelsa",IF(orders!I50="Ara","Arabica",IF(orders!I50="Lib","Liberica",""))))</f>
        <v>Arabica</v>
      </c>
      <c r="O50" t="str">
        <f t="shared" si="1"/>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IF(orders!I51="Rob", "Robusta",IF(orders!I51="Exc", "Excelsa",IF(orders!I51="Ara","Arabica",IF(orders!I51="Lib","Liberica",""))))</f>
        <v>Arabica</v>
      </c>
      <c r="O51" t="str">
        <f t="shared" si="1"/>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IF(orders!I52="Rob", "Robusta",IF(orders!I52="Exc", "Excelsa",IF(orders!I52="Ara","Arabica",IF(orders!I52="Lib","Liberica",""))))</f>
        <v>Liberica</v>
      </c>
      <c r="O52" t="str">
        <f t="shared" si="1"/>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IF(orders!I53="Rob", "Robusta",IF(orders!I53="Exc", "Excelsa",IF(orders!I53="Ara","Arabica",IF(orders!I53="Lib","Liberica",""))))</f>
        <v>Liberica</v>
      </c>
      <c r="O53" t="str">
        <f t="shared" si="1"/>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IF(orders!I54="Rob", "Robusta",IF(orders!I54="Exc", "Excelsa",IF(orders!I54="Ara","Arabica",IF(orders!I54="Lib","Liberica",""))))</f>
        <v>Robusta</v>
      </c>
      <c r="O54" t="str">
        <f t="shared" si="1"/>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IF(orders!I55="Rob", "Robusta",IF(orders!I55="Exc", "Excelsa",IF(orders!I55="Ara","Arabica",IF(orders!I55="Lib","Liberica",""))))</f>
        <v>Liberica</v>
      </c>
      <c r="O55" t="str">
        <f t="shared" si="1"/>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IF(orders!I56="Rob", "Robusta",IF(orders!I56="Exc", "Excelsa",IF(orders!I56="Ara","Arabica",IF(orders!I56="Lib","Liberica",""))))</f>
        <v>Liberica</v>
      </c>
      <c r="O56" t="str">
        <f t="shared" si="1"/>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IF(orders!I57="Rob", "Robusta",IF(orders!I57="Exc", "Excelsa",IF(orders!I57="Ara","Arabica",IF(orders!I57="Lib","Liberica",""))))</f>
        <v>Liberica</v>
      </c>
      <c r="O57" t="str">
        <f t="shared" si="1"/>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IF(orders!I58="Rob", "Robusta",IF(orders!I58="Exc", "Excelsa",IF(orders!I58="Ara","Arabica",IF(orders!I58="Lib","Liberica",""))))</f>
        <v>Excelsa</v>
      </c>
      <c r="O58" t="str">
        <f t="shared" si="1"/>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IF(orders!I59="Rob", "Robusta",IF(orders!I59="Exc", "Excelsa",IF(orders!I59="Ara","Arabica",IF(orders!I59="Lib","Liberica",""))))</f>
        <v>Excelsa</v>
      </c>
      <c r="O59" t="str">
        <f t="shared" si="1"/>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IF(orders!I60="Rob", "Robusta",IF(orders!I60="Exc", "Excelsa",IF(orders!I60="Ara","Arabica",IF(orders!I60="Lib","Liberica",""))))</f>
        <v>Liberica</v>
      </c>
      <c r="O60" t="str">
        <f t="shared" si="1"/>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IF(orders!I61="Rob", "Robusta",IF(orders!I61="Exc", "Excelsa",IF(orders!I61="Ara","Arabica",IF(orders!I61="Lib","Liberica",""))))</f>
        <v>Liberica</v>
      </c>
      <c r="O61" t="str">
        <f t="shared" si="1"/>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IF(orders!I62="Rob", "Robusta",IF(orders!I62="Exc", "Excelsa",IF(orders!I62="Ara","Arabica",IF(orders!I62="Lib","Liberica",""))))</f>
        <v>Arabica</v>
      </c>
      <c r="O62" t="str">
        <f t="shared" si="1"/>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IF(orders!I63="Rob", "Robusta",IF(orders!I63="Exc", "Excelsa",IF(orders!I63="Ara","Arabica",IF(orders!I63="Lib","Liberica",""))))</f>
        <v>Robusta</v>
      </c>
      <c r="O63" t="str">
        <f t="shared" si="1"/>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IF(orders!I64="Rob", "Robusta",IF(orders!I64="Exc", "Excelsa",IF(orders!I64="Ara","Arabica",IF(orders!I64="Lib","Liberica",""))))</f>
        <v>Liberica</v>
      </c>
      <c r="O64" t="str">
        <f t="shared" si="1"/>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IF(orders!I65="Rob", "Robusta",IF(orders!I65="Exc", "Excelsa",IF(orders!I65="Ara","Arabica",IF(orders!I65="Lib","Liberica",""))))</f>
        <v>Arabica</v>
      </c>
      <c r="O65" t="str">
        <f t="shared" si="1"/>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IF(orders!I66="Rob", "Robusta",IF(orders!I66="Exc", "Excelsa",IF(orders!I66="Ara","Arabica",IF(orders!I66="Lib","Liberica",""))))</f>
        <v>Robusta</v>
      </c>
      <c r="O66" t="str">
        <f t="shared" si="1"/>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2">L67*E67</f>
        <v>82.339999999999989</v>
      </c>
      <c r="N67" t="str">
        <f>IF(orders!I67="Rob", "Robusta",IF(orders!I67="Exc", "Excelsa",IF(orders!I67="Ara","Arabica",IF(orders!I67="Lib","Liberica",""))))</f>
        <v>Robusta</v>
      </c>
      <c r="O67" t="str">
        <f t="shared" ref="O67:O130" si="3">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2"/>
        <v>7.169999999999999</v>
      </c>
      <c r="N68" t="str">
        <f>IF(orders!I68="Rob", "Robusta",IF(orders!I68="Exc", "Excelsa",IF(orders!I68="Ara","Arabica",IF(orders!I68="Lib","Liberica",""))))</f>
        <v>Robusta</v>
      </c>
      <c r="O68" t="str">
        <f t="shared" si="3"/>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2"/>
        <v>9.51</v>
      </c>
      <c r="N69" t="str">
        <f>IF(orders!I69="Rob", "Robusta",IF(orders!I69="Exc", "Excelsa",IF(orders!I69="Ara","Arabica",IF(orders!I69="Lib","Liberica",""))))</f>
        <v>Liberica</v>
      </c>
      <c r="O69" t="str">
        <f t="shared" si="3"/>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2"/>
        <v>2.9849999999999999</v>
      </c>
      <c r="N70" t="str">
        <f>IF(orders!I70="Rob", "Robusta",IF(orders!I70="Exc", "Excelsa",IF(orders!I70="Ara","Arabica",IF(orders!I70="Lib","Liberica",""))))</f>
        <v>Robusta</v>
      </c>
      <c r="O70" t="str">
        <f t="shared" si="3"/>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2"/>
        <v>59.699999999999996</v>
      </c>
      <c r="N71" t="str">
        <f>IF(orders!I71="Rob", "Robusta",IF(orders!I71="Exc", "Excelsa",IF(orders!I71="Ara","Arabica",IF(orders!I71="Lib","Liberica",""))))</f>
        <v>Robusta</v>
      </c>
      <c r="O71" t="str">
        <f t="shared" si="3"/>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2"/>
        <v>136.61999999999998</v>
      </c>
      <c r="N72" t="str">
        <f>IF(orders!I72="Rob", "Robusta",IF(orders!I72="Exc", "Excelsa",IF(orders!I72="Ara","Arabica",IF(orders!I72="Lib","Liberica",""))))</f>
        <v>Excelsa</v>
      </c>
      <c r="O72" t="str">
        <f t="shared" si="3"/>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2"/>
        <v>9.51</v>
      </c>
      <c r="N73" t="str">
        <f>IF(orders!I73="Rob", "Robusta",IF(orders!I73="Exc", "Excelsa",IF(orders!I73="Ara","Arabica",IF(orders!I73="Lib","Liberica",""))))</f>
        <v>Liberica</v>
      </c>
      <c r="O73" t="str">
        <f t="shared" si="3"/>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2"/>
        <v>77.624999999999986</v>
      </c>
      <c r="N74" t="str">
        <f>IF(orders!I74="Rob", "Robusta",IF(orders!I74="Exc", "Excelsa",IF(orders!I74="Ara","Arabica",IF(orders!I74="Lib","Liberica",""))))</f>
        <v>Arabica</v>
      </c>
      <c r="O74" t="str">
        <f t="shared" si="3"/>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2"/>
        <v>21.825000000000003</v>
      </c>
      <c r="N75" t="str">
        <f>IF(orders!I75="Rob", "Robusta",IF(orders!I75="Exc", "Excelsa",IF(orders!I75="Ara","Arabica",IF(orders!I75="Lib","Liberica",""))))</f>
        <v>Liberica</v>
      </c>
      <c r="O75" t="str">
        <f t="shared" si="3"/>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2"/>
        <v>17.82</v>
      </c>
      <c r="N76" t="str">
        <f>IF(orders!I76="Rob", "Robusta",IF(orders!I76="Exc", "Excelsa",IF(orders!I76="Ara","Arabica",IF(orders!I76="Lib","Liberica",""))))</f>
        <v>Excelsa</v>
      </c>
      <c r="O76" t="str">
        <f t="shared" si="3"/>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2"/>
        <v>53.699999999999996</v>
      </c>
      <c r="N77" t="str">
        <f>IF(orders!I77="Rob", "Robusta",IF(orders!I77="Exc", "Excelsa",IF(orders!I77="Ara","Arabica",IF(orders!I77="Lib","Liberica",""))))</f>
        <v>Robusta</v>
      </c>
      <c r="O77" t="str">
        <f t="shared" si="3"/>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2"/>
        <v>3.5849999999999995</v>
      </c>
      <c r="N78" t="str">
        <f>IF(orders!I78="Rob", "Robusta",IF(orders!I78="Exc", "Excelsa",IF(orders!I78="Ara","Arabica",IF(orders!I78="Lib","Liberica",""))))</f>
        <v>Robusta</v>
      </c>
      <c r="O78" t="str">
        <f t="shared" si="3"/>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2"/>
        <v>7.29</v>
      </c>
      <c r="N79" t="str">
        <f>IF(orders!I79="Rob", "Robusta",IF(orders!I79="Exc", "Excelsa",IF(orders!I79="Ara","Arabica",IF(orders!I79="Lib","Liberica",""))))</f>
        <v>Excelsa</v>
      </c>
      <c r="O79" t="str">
        <f t="shared" si="3"/>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2"/>
        <v>40.5</v>
      </c>
      <c r="N80" t="str">
        <f>IF(orders!I80="Rob", "Robusta",IF(orders!I80="Exc", "Excelsa",IF(orders!I80="Ara","Arabica",IF(orders!I80="Lib","Liberica",""))))</f>
        <v>Arabica</v>
      </c>
      <c r="O80" t="str">
        <f t="shared" si="3"/>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2"/>
        <v>47.8</v>
      </c>
      <c r="N81" t="str">
        <f>IF(orders!I81="Rob", "Robusta",IF(orders!I81="Exc", "Excelsa",IF(orders!I81="Ara","Arabica",IF(orders!I81="Lib","Liberica",""))))</f>
        <v>Robusta</v>
      </c>
      <c r="O81" t="str">
        <f t="shared" si="3"/>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2"/>
        <v>38.849999999999994</v>
      </c>
      <c r="N82" t="str">
        <f>IF(orders!I82="Rob", "Robusta",IF(orders!I82="Exc", "Excelsa",IF(orders!I82="Ara","Arabica",IF(orders!I82="Lib","Liberica",""))))</f>
        <v>Arabica</v>
      </c>
      <c r="O82" t="str">
        <f t="shared" si="3"/>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2"/>
        <v>109.36499999999999</v>
      </c>
      <c r="N83" t="str">
        <f>IF(orders!I83="Rob", "Robusta",IF(orders!I83="Exc", "Excelsa",IF(orders!I83="Ara","Arabica",IF(orders!I83="Lib","Liberica",""))))</f>
        <v>Liberica</v>
      </c>
      <c r="O83" t="str">
        <f t="shared" si="3"/>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2"/>
        <v>100.39499999999998</v>
      </c>
      <c r="N84" t="str">
        <f>IF(orders!I84="Rob", "Robusta",IF(orders!I84="Exc", "Excelsa",IF(orders!I84="Ara","Arabica",IF(orders!I84="Lib","Liberica",""))))</f>
        <v>Liberica</v>
      </c>
      <c r="O84" t="str">
        <f t="shared" si="3"/>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2"/>
        <v>82.339999999999989</v>
      </c>
      <c r="N85" t="str">
        <f>IF(orders!I85="Rob", "Robusta",IF(orders!I85="Exc", "Excelsa",IF(orders!I85="Ara","Arabica",IF(orders!I85="Lib","Liberica",""))))</f>
        <v>Robusta</v>
      </c>
      <c r="O85" t="str">
        <f t="shared" si="3"/>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2"/>
        <v>9.51</v>
      </c>
      <c r="N86" t="str">
        <f>IF(orders!I86="Rob", "Robusta",IF(orders!I86="Exc", "Excelsa",IF(orders!I86="Ara","Arabica",IF(orders!I86="Lib","Liberica",""))))</f>
        <v>Liberica</v>
      </c>
      <c r="O86" t="str">
        <f t="shared" si="3"/>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2"/>
        <v>89.35499999999999</v>
      </c>
      <c r="N87" t="str">
        <f>IF(orders!I87="Rob", "Robusta",IF(orders!I87="Exc", "Excelsa",IF(orders!I87="Ara","Arabica",IF(orders!I87="Lib","Liberica",""))))</f>
        <v>Arabica</v>
      </c>
      <c r="O87" t="str">
        <f t="shared" si="3"/>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2"/>
        <v>11.94</v>
      </c>
      <c r="N88" t="str">
        <f>IF(orders!I88="Rob", "Robusta",IF(orders!I88="Exc", "Excelsa",IF(orders!I88="Ara","Arabica",IF(orders!I88="Lib","Liberica",""))))</f>
        <v>Arabica</v>
      </c>
      <c r="O88" t="str">
        <f t="shared" si="3"/>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2"/>
        <v>33.75</v>
      </c>
      <c r="N89" t="str">
        <f>IF(orders!I89="Rob", "Robusta",IF(orders!I89="Exc", "Excelsa",IF(orders!I89="Ara","Arabica",IF(orders!I89="Lib","Liberica",""))))</f>
        <v>Arabica</v>
      </c>
      <c r="O89" t="str">
        <f t="shared" si="3"/>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2"/>
        <v>35.849999999999994</v>
      </c>
      <c r="N90" t="str">
        <f>IF(orders!I90="Rob", "Robusta",IF(orders!I90="Exc", "Excelsa",IF(orders!I90="Ara","Arabica",IF(orders!I90="Lib","Liberica",""))))</f>
        <v>Robusta</v>
      </c>
      <c r="O90" t="str">
        <f t="shared" si="3"/>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2"/>
        <v>77.699999999999989</v>
      </c>
      <c r="N91" t="str">
        <f>IF(orders!I91="Rob", "Robusta",IF(orders!I91="Exc", "Excelsa",IF(orders!I91="Ara","Arabica",IF(orders!I91="Lib","Liberica",""))))</f>
        <v>Arabica</v>
      </c>
      <c r="O91" t="str">
        <f t="shared" si="3"/>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2"/>
        <v>51.8</v>
      </c>
      <c r="N92" t="str">
        <f>IF(orders!I92="Rob", "Robusta",IF(orders!I92="Exc", "Excelsa",IF(orders!I92="Ara","Arabica",IF(orders!I92="Lib","Liberica",""))))</f>
        <v>Arabica</v>
      </c>
      <c r="O92" t="str">
        <f t="shared" si="3"/>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2"/>
        <v>103.49999999999999</v>
      </c>
      <c r="N93" t="str">
        <f>IF(orders!I93="Rob", "Robusta",IF(orders!I93="Exc", "Excelsa",IF(orders!I93="Ara","Arabica",IF(orders!I93="Lib","Liberica",""))))</f>
        <v>Arabica</v>
      </c>
      <c r="O93" t="str">
        <f t="shared" si="3"/>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2"/>
        <v>44.55</v>
      </c>
      <c r="N94" t="str">
        <f>IF(orders!I94="Rob", "Robusta",IF(orders!I94="Exc", "Excelsa",IF(orders!I94="Ara","Arabica",IF(orders!I94="Lib","Liberica",""))))</f>
        <v>Excelsa</v>
      </c>
      <c r="O94" t="str">
        <f t="shared" si="3"/>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2"/>
        <v>35.64</v>
      </c>
      <c r="N95" t="str">
        <f>IF(orders!I95="Rob", "Robusta",IF(orders!I95="Exc", "Excelsa",IF(orders!I95="Ara","Arabica",IF(orders!I95="Lib","Liberica",""))))</f>
        <v>Excelsa</v>
      </c>
      <c r="O95" t="str">
        <f t="shared" si="3"/>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2"/>
        <v>17.91</v>
      </c>
      <c r="N96" t="str">
        <f>IF(orders!I96="Rob", "Robusta",IF(orders!I96="Exc", "Excelsa",IF(orders!I96="Ara","Arabica",IF(orders!I96="Lib","Liberica",""))))</f>
        <v>Arabica</v>
      </c>
      <c r="O96" t="str">
        <f t="shared" si="3"/>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2"/>
        <v>155.24999999999997</v>
      </c>
      <c r="N97" t="str">
        <f>IF(orders!I97="Rob", "Robusta",IF(orders!I97="Exc", "Excelsa",IF(orders!I97="Ara","Arabica",IF(orders!I97="Lib","Liberica",""))))</f>
        <v>Arabica</v>
      </c>
      <c r="O97" t="str">
        <f t="shared" si="3"/>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2"/>
        <v>5.97</v>
      </c>
      <c r="N98" t="str">
        <f>IF(orders!I98="Rob", "Robusta",IF(orders!I98="Exc", "Excelsa",IF(orders!I98="Ara","Arabica",IF(orders!I98="Lib","Liberica",""))))</f>
        <v>Arabica</v>
      </c>
      <c r="O98" t="str">
        <f t="shared" si="3"/>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2"/>
        <v>13.5</v>
      </c>
      <c r="N99" t="str">
        <f>IF(orders!I99="Rob", "Robusta",IF(orders!I99="Exc", "Excelsa",IF(orders!I99="Ara","Arabica",IF(orders!I99="Lib","Liberica",""))))</f>
        <v>Arabica</v>
      </c>
      <c r="O99" t="str">
        <f t="shared" si="3"/>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2"/>
        <v>2.9849999999999999</v>
      </c>
      <c r="N100" t="str">
        <f>IF(orders!I100="Rob", "Robusta",IF(orders!I100="Exc", "Excelsa",IF(orders!I100="Ara","Arabica",IF(orders!I100="Lib","Liberica",""))))</f>
        <v>Arabica</v>
      </c>
      <c r="O100" t="str">
        <f t="shared" si="3"/>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2"/>
        <v>13.095000000000001</v>
      </c>
      <c r="N101" t="str">
        <f>IF(orders!I101="Rob", "Robusta",IF(orders!I101="Exc", "Excelsa",IF(orders!I101="Ara","Arabica",IF(orders!I101="Lib","Liberica",""))))</f>
        <v>Liberica</v>
      </c>
      <c r="O101" t="str">
        <f t="shared" si="3"/>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2"/>
        <v>7.77</v>
      </c>
      <c r="N102" t="str">
        <f>IF(orders!I102="Rob", "Robusta",IF(orders!I102="Exc", "Excelsa",IF(orders!I102="Ara","Arabica",IF(orders!I102="Lib","Liberica",""))))</f>
        <v>Arabica</v>
      </c>
      <c r="O102" t="str">
        <f t="shared" si="3"/>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2"/>
        <v>148.92499999999998</v>
      </c>
      <c r="N103" t="str">
        <f>IF(orders!I103="Rob", "Robusta",IF(orders!I103="Exc", "Excelsa",IF(orders!I103="Ara","Arabica",IF(orders!I103="Lib","Liberica",""))))</f>
        <v>Liberica</v>
      </c>
      <c r="O103" t="str">
        <f t="shared" si="3"/>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2"/>
        <v>38.849999999999994</v>
      </c>
      <c r="N104" t="str">
        <f>IF(orders!I104="Rob", "Robusta",IF(orders!I104="Exc", "Excelsa",IF(orders!I104="Ara","Arabica",IF(orders!I104="Lib","Liberica",""))))</f>
        <v>Liberica</v>
      </c>
      <c r="O104" t="str">
        <f t="shared" si="3"/>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2"/>
        <v>11.94</v>
      </c>
      <c r="N105" t="str">
        <f>IF(orders!I105="Rob", "Robusta",IF(orders!I105="Exc", "Excelsa",IF(orders!I105="Ara","Arabica",IF(orders!I105="Lib","Liberica",""))))</f>
        <v>Robusta</v>
      </c>
      <c r="O105" t="str">
        <f t="shared" si="3"/>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2"/>
        <v>87.300000000000011</v>
      </c>
      <c r="N106" t="str">
        <f>IF(orders!I106="Rob", "Robusta",IF(orders!I106="Exc", "Excelsa",IF(orders!I106="Ara","Arabica",IF(orders!I106="Lib","Liberica",""))))</f>
        <v>Liberica</v>
      </c>
      <c r="O106" t="str">
        <f t="shared" si="3"/>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2"/>
        <v>40.5</v>
      </c>
      <c r="N107" t="str">
        <f>IF(orders!I107="Rob", "Robusta",IF(orders!I107="Exc", "Excelsa",IF(orders!I107="Ara","Arabica",IF(orders!I107="Lib","Liberica",""))))</f>
        <v>Arabica</v>
      </c>
      <c r="O107" t="str">
        <f t="shared" si="3"/>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2"/>
        <v>24.3</v>
      </c>
      <c r="N108" t="str">
        <f>IF(orders!I108="Rob", "Robusta",IF(orders!I108="Exc", "Excelsa",IF(orders!I108="Ara","Arabica",IF(orders!I108="Lib","Liberica",""))))</f>
        <v>Excelsa</v>
      </c>
      <c r="O108" t="str">
        <f t="shared" si="3"/>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2"/>
        <v>17.91</v>
      </c>
      <c r="N109" t="str">
        <f>IF(orders!I109="Rob", "Robusta",IF(orders!I109="Exc", "Excelsa",IF(orders!I109="Ara","Arabica",IF(orders!I109="Lib","Liberica",""))))</f>
        <v>Robusta</v>
      </c>
      <c r="O109" t="str">
        <f t="shared" si="3"/>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2"/>
        <v>27</v>
      </c>
      <c r="N110" t="str">
        <f>IF(orders!I110="Rob", "Robusta",IF(orders!I110="Exc", "Excelsa",IF(orders!I110="Ara","Arabica",IF(orders!I110="Lib","Liberica",""))))</f>
        <v>Arabica</v>
      </c>
      <c r="O110" t="str">
        <f t="shared" si="3"/>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2"/>
        <v>7.77</v>
      </c>
      <c r="N111" t="str">
        <f>IF(orders!I111="Rob", "Robusta",IF(orders!I111="Exc", "Excelsa",IF(orders!I111="Ara","Arabica",IF(orders!I111="Lib","Liberica",""))))</f>
        <v>Liberica</v>
      </c>
      <c r="O111" t="str">
        <f t="shared" si="3"/>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2"/>
        <v>13.365</v>
      </c>
      <c r="N112" t="str">
        <f>IF(orders!I112="Rob", "Robusta",IF(orders!I112="Exc", "Excelsa",IF(orders!I112="Ara","Arabica",IF(orders!I112="Lib","Liberica",""))))</f>
        <v>Excelsa</v>
      </c>
      <c r="O112" t="str">
        <f t="shared" si="3"/>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2"/>
        <v>26.849999999999994</v>
      </c>
      <c r="N113" t="str">
        <f>IF(orders!I113="Rob", "Robusta",IF(orders!I113="Exc", "Excelsa",IF(orders!I113="Ara","Arabica",IF(orders!I113="Lib","Liberica",""))))</f>
        <v>Robusta</v>
      </c>
      <c r="O113" t="str">
        <f t="shared" si="3"/>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2"/>
        <v>11.25</v>
      </c>
      <c r="N114" t="str">
        <f>IF(orders!I114="Rob", "Robusta",IF(orders!I114="Exc", "Excelsa",IF(orders!I114="Ara","Arabica",IF(orders!I114="Lib","Liberica",""))))</f>
        <v>Arabica</v>
      </c>
      <c r="O114" t="str">
        <f t="shared" si="3"/>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2"/>
        <v>14.55</v>
      </c>
      <c r="N115" t="str">
        <f>IF(orders!I115="Rob", "Robusta",IF(orders!I115="Exc", "Excelsa",IF(orders!I115="Ara","Arabica",IF(orders!I115="Lib","Liberica",""))))</f>
        <v>Liberica</v>
      </c>
      <c r="O115" t="str">
        <f t="shared" si="3"/>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2"/>
        <v>14.339999999999998</v>
      </c>
      <c r="N116" t="str">
        <f>IF(orders!I116="Rob", "Robusta",IF(orders!I116="Exc", "Excelsa",IF(orders!I116="Ara","Arabica",IF(orders!I116="Lib","Liberica",""))))</f>
        <v>Robusta</v>
      </c>
      <c r="O116" t="str">
        <f t="shared" si="3"/>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2"/>
        <v>15.85</v>
      </c>
      <c r="N117" t="str">
        <f>IF(orders!I117="Rob", "Robusta",IF(orders!I117="Exc", "Excelsa",IF(orders!I117="Ara","Arabica",IF(orders!I117="Lib","Liberica",""))))</f>
        <v>Liberica</v>
      </c>
      <c r="O117" t="str">
        <f t="shared" si="3"/>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2"/>
        <v>19.02</v>
      </c>
      <c r="N118" t="str">
        <f>IF(orders!I118="Rob", "Robusta",IF(orders!I118="Exc", "Excelsa",IF(orders!I118="Ara","Arabica",IF(orders!I118="Lib","Liberica",""))))</f>
        <v>Liberica</v>
      </c>
      <c r="O118" t="str">
        <f t="shared" si="3"/>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2"/>
        <v>38.04</v>
      </c>
      <c r="N119" t="str">
        <f>IF(orders!I119="Rob", "Robusta",IF(orders!I119="Exc", "Excelsa",IF(orders!I119="Ara","Arabica",IF(orders!I119="Lib","Liberica",""))))</f>
        <v>Liberica</v>
      </c>
      <c r="O119" t="str">
        <f t="shared" si="3"/>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2"/>
        <v>21.87</v>
      </c>
      <c r="N120" t="str">
        <f>IF(orders!I120="Rob", "Robusta",IF(orders!I120="Exc", "Excelsa",IF(orders!I120="Ara","Arabica",IF(orders!I120="Lib","Liberica",""))))</f>
        <v>Excelsa</v>
      </c>
      <c r="O120" t="str">
        <f t="shared" si="3"/>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2"/>
        <v>4.125</v>
      </c>
      <c r="N121" t="str">
        <f>IF(orders!I121="Rob", "Robusta",IF(orders!I121="Exc", "Excelsa",IF(orders!I121="Ara","Arabica",IF(orders!I121="Lib","Liberica",""))))</f>
        <v>Excelsa</v>
      </c>
      <c r="O121" t="str">
        <f t="shared" si="3"/>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2"/>
        <v>3.8849999999999998</v>
      </c>
      <c r="N122" t="str">
        <f>IF(orders!I122="Rob", "Robusta",IF(orders!I122="Exc", "Excelsa",IF(orders!I122="Ara","Arabica",IF(orders!I122="Lib","Liberica",""))))</f>
        <v>Arabica</v>
      </c>
      <c r="O122" t="str">
        <f t="shared" si="3"/>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2"/>
        <v>68.75</v>
      </c>
      <c r="N123" t="str">
        <f>IF(orders!I123="Rob", "Robusta",IF(orders!I123="Exc", "Excelsa",IF(orders!I123="Ara","Arabica",IF(orders!I123="Lib","Liberica",""))))</f>
        <v>Excelsa</v>
      </c>
      <c r="O123" t="str">
        <f t="shared" si="3"/>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2"/>
        <v>23.88</v>
      </c>
      <c r="N124" t="str">
        <f>IF(orders!I124="Rob", "Robusta",IF(orders!I124="Exc", "Excelsa",IF(orders!I124="Ara","Arabica",IF(orders!I124="Lib","Liberica",""))))</f>
        <v>Arabica</v>
      </c>
      <c r="O124" t="str">
        <f t="shared" si="3"/>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2"/>
        <v>145.82</v>
      </c>
      <c r="N125" t="str">
        <f>IF(orders!I125="Rob", "Robusta",IF(orders!I125="Exc", "Excelsa",IF(orders!I125="Ara","Arabica",IF(orders!I125="Lib","Liberica",""))))</f>
        <v>Liberica</v>
      </c>
      <c r="O125" t="str">
        <f t="shared" si="3"/>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2"/>
        <v>21.825000000000003</v>
      </c>
      <c r="N126" t="str">
        <f>IF(orders!I126="Rob", "Robusta",IF(orders!I126="Exc", "Excelsa",IF(orders!I126="Ara","Arabica",IF(orders!I126="Lib","Liberica",""))))</f>
        <v>Liberica</v>
      </c>
      <c r="O126" t="str">
        <f t="shared" si="3"/>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2"/>
        <v>26.19</v>
      </c>
      <c r="N127" t="str">
        <f>IF(orders!I127="Rob", "Robusta",IF(orders!I127="Exc", "Excelsa",IF(orders!I127="Ara","Arabica",IF(orders!I127="Lib","Liberica",""))))</f>
        <v>Liberica</v>
      </c>
      <c r="O127" t="str">
        <f t="shared" si="3"/>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2"/>
        <v>11.25</v>
      </c>
      <c r="N128" t="str">
        <f>IF(orders!I128="Rob", "Robusta",IF(orders!I128="Exc", "Excelsa",IF(orders!I128="Ara","Arabica",IF(orders!I128="Lib","Liberica",""))))</f>
        <v>Arabica</v>
      </c>
      <c r="O128" t="str">
        <f t="shared" si="3"/>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2"/>
        <v>77.699999999999989</v>
      </c>
      <c r="N129" t="str">
        <f>IF(orders!I129="Rob", "Robusta",IF(orders!I129="Exc", "Excelsa",IF(orders!I129="Ara","Arabica",IF(orders!I129="Lib","Liberica",""))))</f>
        <v>Liberica</v>
      </c>
      <c r="O129" t="str">
        <f t="shared" si="3"/>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2"/>
        <v>6.75</v>
      </c>
      <c r="N130" t="str">
        <f>IF(orders!I130="Rob", "Robusta",IF(orders!I130="Exc", "Excelsa",IF(orders!I130="Ara","Arabica",IF(orders!I130="Lib","Liberica",""))))</f>
        <v>Arabica</v>
      </c>
      <c r="O130" t="str">
        <f t="shared" si="3"/>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4">L131*E131</f>
        <v>12.15</v>
      </c>
      <c r="N131" t="str">
        <f>IF(orders!I131="Rob", "Robusta",IF(orders!I131="Exc", "Excelsa",IF(orders!I131="Ara","Arabica",IF(orders!I131="Lib","Liberica",""))))</f>
        <v>Excelsa</v>
      </c>
      <c r="O131" t="str">
        <f t="shared" ref="O131:O194" si="5">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4"/>
        <v>148.92499999999998</v>
      </c>
      <c r="N132" t="str">
        <f>IF(orders!I132="Rob", "Robusta",IF(orders!I132="Exc", "Excelsa",IF(orders!I132="Ara","Arabica",IF(orders!I132="Lib","Liberica",""))))</f>
        <v>Arabica</v>
      </c>
      <c r="O132" t="str">
        <f t="shared" si="5"/>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4"/>
        <v>14.58</v>
      </c>
      <c r="N133" t="str">
        <f>IF(orders!I133="Rob", "Robusta",IF(orders!I133="Exc", "Excelsa",IF(orders!I133="Ara","Arabica",IF(orders!I133="Lib","Liberica",""))))</f>
        <v>Excelsa</v>
      </c>
      <c r="O133" t="str">
        <f t="shared" si="5"/>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4"/>
        <v>148.92499999999998</v>
      </c>
      <c r="N134" t="str">
        <f>IF(orders!I134="Rob", "Robusta",IF(orders!I134="Exc", "Excelsa",IF(orders!I134="Ara","Arabica",IF(orders!I134="Lib","Liberica",""))))</f>
        <v>Arabica</v>
      </c>
      <c r="O134" t="str">
        <f t="shared" si="5"/>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4"/>
        <v>12.95</v>
      </c>
      <c r="N135" t="str">
        <f>IF(orders!I135="Rob", "Robusta",IF(orders!I135="Exc", "Excelsa",IF(orders!I135="Ara","Arabica",IF(orders!I135="Lib","Liberica",""))))</f>
        <v>Liberica</v>
      </c>
      <c r="O135" t="str">
        <f t="shared" si="5"/>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4"/>
        <v>94.874999999999986</v>
      </c>
      <c r="N136" t="str">
        <f>IF(orders!I136="Rob", "Robusta",IF(orders!I136="Exc", "Excelsa",IF(orders!I136="Ara","Arabica",IF(orders!I136="Lib","Liberica",""))))</f>
        <v>Excelsa</v>
      </c>
      <c r="O136" t="str">
        <f t="shared" si="5"/>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4"/>
        <v>38.849999999999994</v>
      </c>
      <c r="N137" t="str">
        <f>IF(orders!I137="Rob", "Robusta",IF(orders!I137="Exc", "Excelsa",IF(orders!I137="Ara","Arabica",IF(orders!I137="Lib","Liberica",""))))</f>
        <v>Arabica</v>
      </c>
      <c r="O137" t="str">
        <f t="shared" si="5"/>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4"/>
        <v>11.94</v>
      </c>
      <c r="N138" t="str">
        <f>IF(orders!I138="Rob", "Robusta",IF(orders!I138="Exc", "Excelsa",IF(orders!I138="Ara","Arabica",IF(orders!I138="Lib","Liberica",""))))</f>
        <v>Arabica</v>
      </c>
      <c r="O138" t="str">
        <f t="shared" si="5"/>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4"/>
        <v>102.46499999999997</v>
      </c>
      <c r="N139" t="str">
        <f>IF(orders!I139="Rob", "Robusta",IF(orders!I139="Exc", "Excelsa",IF(orders!I139="Ara","Arabica",IF(orders!I139="Lib","Liberica",""))))</f>
        <v>Excelsa</v>
      </c>
      <c r="O139" t="str">
        <f t="shared" si="5"/>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4"/>
        <v>48.6</v>
      </c>
      <c r="N140" t="str">
        <f>IF(orders!I140="Rob", "Robusta",IF(orders!I140="Exc", "Excelsa",IF(orders!I140="Ara","Arabica",IF(orders!I140="Lib","Liberica",""))))</f>
        <v>Excelsa</v>
      </c>
      <c r="O140" t="str">
        <f t="shared" si="5"/>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4"/>
        <v>77.699999999999989</v>
      </c>
      <c r="N141" t="str">
        <f>IF(orders!I141="Rob", "Robusta",IF(orders!I141="Exc", "Excelsa",IF(orders!I141="Ara","Arabica",IF(orders!I141="Lib","Liberica",""))))</f>
        <v>Liberica</v>
      </c>
      <c r="O141" t="str">
        <f t="shared" si="5"/>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4"/>
        <v>29.784999999999997</v>
      </c>
      <c r="N142" t="str">
        <f>IF(orders!I142="Rob", "Robusta",IF(orders!I142="Exc", "Excelsa",IF(orders!I142="Ara","Arabica",IF(orders!I142="Lib","Liberica",""))))</f>
        <v>Liberica</v>
      </c>
      <c r="O142" t="str">
        <f t="shared" si="5"/>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4"/>
        <v>15.54</v>
      </c>
      <c r="N143" t="str">
        <f>IF(orders!I143="Rob", "Robusta",IF(orders!I143="Exc", "Excelsa",IF(orders!I143="Ara","Arabica",IF(orders!I143="Lib","Liberica",""))))</f>
        <v>Arabica</v>
      </c>
      <c r="O143" t="str">
        <f t="shared" si="5"/>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4"/>
        <v>136.61999999999998</v>
      </c>
      <c r="N144" t="str">
        <f>IF(orders!I144="Rob", "Robusta",IF(orders!I144="Exc", "Excelsa",IF(orders!I144="Ara","Arabica",IF(orders!I144="Lib","Liberica",""))))</f>
        <v>Excelsa</v>
      </c>
      <c r="O144" t="str">
        <f t="shared" si="5"/>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4"/>
        <v>17.46</v>
      </c>
      <c r="N145" t="str">
        <f>IF(orders!I145="Rob", "Robusta",IF(orders!I145="Exc", "Excelsa",IF(orders!I145="Ara","Arabica",IF(orders!I145="Lib","Liberica",""))))</f>
        <v>Liberica</v>
      </c>
      <c r="O145" t="str">
        <f t="shared" si="5"/>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4"/>
        <v>68.309999999999988</v>
      </c>
      <c r="N146" t="str">
        <f>IF(orders!I146="Rob", "Robusta",IF(orders!I146="Exc", "Excelsa",IF(orders!I146="Ara","Arabica",IF(orders!I146="Lib","Liberica",""))))</f>
        <v>Excelsa</v>
      </c>
      <c r="O146" t="str">
        <f t="shared" si="5"/>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4"/>
        <v>17.46</v>
      </c>
      <c r="N147" t="str">
        <f>IF(orders!I147="Rob", "Robusta",IF(orders!I147="Exc", "Excelsa",IF(orders!I147="Ara","Arabica",IF(orders!I147="Lib","Liberica",""))))</f>
        <v>Liberica</v>
      </c>
      <c r="O147" t="str">
        <f t="shared" si="5"/>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4"/>
        <v>43.650000000000006</v>
      </c>
      <c r="N148" t="str">
        <f>IF(orders!I148="Rob", "Robusta",IF(orders!I148="Exc", "Excelsa",IF(orders!I148="Ara","Arabica",IF(orders!I148="Lib","Liberica",""))))</f>
        <v>Liberica</v>
      </c>
      <c r="O148" t="str">
        <f t="shared" si="5"/>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4"/>
        <v>27.5</v>
      </c>
      <c r="N149" t="str">
        <f>IF(orders!I149="Rob", "Robusta",IF(orders!I149="Exc", "Excelsa",IF(orders!I149="Ara","Arabica",IF(orders!I149="Lib","Liberica",""))))</f>
        <v>Excelsa</v>
      </c>
      <c r="O149" t="str">
        <f t="shared" si="5"/>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4"/>
        <v>18.225000000000001</v>
      </c>
      <c r="N150" t="str">
        <f>IF(orders!I150="Rob", "Robusta",IF(orders!I150="Exc", "Excelsa",IF(orders!I150="Ara","Arabica",IF(orders!I150="Lib","Liberica",""))))</f>
        <v>Excelsa</v>
      </c>
      <c r="O150" t="str">
        <f t="shared" si="5"/>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4"/>
        <v>51.749999999999993</v>
      </c>
      <c r="N151" t="str">
        <f>IF(orders!I151="Rob", "Robusta",IF(orders!I151="Exc", "Excelsa",IF(orders!I151="Ara","Arabica",IF(orders!I151="Lib","Liberica",""))))</f>
        <v>Arabica</v>
      </c>
      <c r="O151" t="str">
        <f t="shared" si="5"/>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4"/>
        <v>12.95</v>
      </c>
      <c r="N152" t="str">
        <f>IF(orders!I152="Rob", "Robusta",IF(orders!I152="Exc", "Excelsa",IF(orders!I152="Ara","Arabica",IF(orders!I152="Lib","Liberica",""))))</f>
        <v>Liberica</v>
      </c>
      <c r="O152" t="str">
        <f t="shared" si="5"/>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4"/>
        <v>33.75</v>
      </c>
      <c r="N153" t="str">
        <f>IF(orders!I153="Rob", "Robusta",IF(orders!I153="Exc", "Excelsa",IF(orders!I153="Ara","Arabica",IF(orders!I153="Lib","Liberica",""))))</f>
        <v>Arabica</v>
      </c>
      <c r="O153" t="str">
        <f t="shared" si="5"/>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4"/>
        <v>68.655000000000001</v>
      </c>
      <c r="N154" t="str">
        <f>IF(orders!I154="Rob", "Robusta",IF(orders!I154="Exc", "Excelsa",IF(orders!I154="Ara","Arabica",IF(orders!I154="Lib","Liberica",""))))</f>
        <v>Robusta</v>
      </c>
      <c r="O154" t="str">
        <f t="shared" si="5"/>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4"/>
        <v>2.6849999999999996</v>
      </c>
      <c r="N155" t="str">
        <f>IF(orders!I155="Rob", "Robusta",IF(orders!I155="Exc", "Excelsa",IF(orders!I155="Ara","Arabica",IF(orders!I155="Lib","Liberica",""))))</f>
        <v>Robusta</v>
      </c>
      <c r="O155" t="str">
        <f t="shared" si="5"/>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4"/>
        <v>114.42499999999998</v>
      </c>
      <c r="N156" t="str">
        <f>IF(orders!I156="Rob", "Robusta",IF(orders!I156="Exc", "Excelsa",IF(orders!I156="Ara","Arabica",IF(orders!I156="Lib","Liberica",""))))</f>
        <v>Arabica</v>
      </c>
      <c r="O156" t="str">
        <f t="shared" si="5"/>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4"/>
        <v>155.24999999999997</v>
      </c>
      <c r="N157" t="str">
        <f>IF(orders!I157="Rob", "Robusta",IF(orders!I157="Exc", "Excelsa",IF(orders!I157="Ara","Arabica",IF(orders!I157="Lib","Liberica",""))))</f>
        <v>Arabica</v>
      </c>
      <c r="O157" t="str">
        <f t="shared" si="5"/>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4"/>
        <v>77.624999999999986</v>
      </c>
      <c r="N158" t="str">
        <f>IF(orders!I158="Rob", "Robusta",IF(orders!I158="Exc", "Excelsa",IF(orders!I158="Ara","Arabica",IF(orders!I158="Lib","Liberica",""))))</f>
        <v>Arabica</v>
      </c>
      <c r="O158" t="str">
        <f t="shared" si="5"/>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4"/>
        <v>61.754999999999995</v>
      </c>
      <c r="N159" t="str">
        <f>IF(orders!I159="Rob", "Robusta",IF(orders!I159="Exc", "Excelsa",IF(orders!I159="Ara","Arabica",IF(orders!I159="Lib","Liberica",""))))</f>
        <v>Robusta</v>
      </c>
      <c r="O159" t="str">
        <f t="shared" si="5"/>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4"/>
        <v>123.50999999999999</v>
      </c>
      <c r="N160" t="str">
        <f>IF(orders!I160="Rob", "Robusta",IF(orders!I160="Exc", "Excelsa",IF(orders!I160="Ara","Arabica",IF(orders!I160="Lib","Liberica",""))))</f>
        <v>Robusta</v>
      </c>
      <c r="O160" t="str">
        <f t="shared" si="5"/>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4"/>
        <v>218.73</v>
      </c>
      <c r="N161" t="str">
        <f>IF(orders!I161="Rob", "Robusta",IF(orders!I161="Exc", "Excelsa",IF(orders!I161="Ara","Arabica",IF(orders!I161="Lib","Liberica",""))))</f>
        <v>Liberica</v>
      </c>
      <c r="O161" t="str">
        <f t="shared" si="5"/>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4"/>
        <v>33</v>
      </c>
      <c r="N162" t="str">
        <f>IF(orders!I162="Rob", "Robusta",IF(orders!I162="Exc", "Excelsa",IF(orders!I162="Ara","Arabica",IF(orders!I162="Lib","Liberica",""))))</f>
        <v>Excelsa</v>
      </c>
      <c r="O162" t="str">
        <f t="shared" si="5"/>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4"/>
        <v>23.31</v>
      </c>
      <c r="N163" t="str">
        <f>IF(orders!I163="Rob", "Robusta",IF(orders!I163="Exc", "Excelsa",IF(orders!I163="Ara","Arabica",IF(orders!I163="Lib","Liberica",""))))</f>
        <v>Arabica</v>
      </c>
      <c r="O163" t="str">
        <f t="shared" si="5"/>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4"/>
        <v>21.87</v>
      </c>
      <c r="N164" t="str">
        <f>IF(orders!I164="Rob", "Robusta",IF(orders!I164="Exc", "Excelsa",IF(orders!I164="Ara","Arabica",IF(orders!I164="Lib","Liberica",""))))</f>
        <v>Excelsa</v>
      </c>
      <c r="O164" t="str">
        <f t="shared" si="5"/>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4"/>
        <v>16.11</v>
      </c>
      <c r="N165" t="str">
        <f>IF(orders!I165="Rob", "Robusta",IF(orders!I165="Exc", "Excelsa",IF(orders!I165="Ara","Arabica",IF(orders!I165="Lib","Liberica",""))))</f>
        <v>Robusta</v>
      </c>
      <c r="O165" t="str">
        <f t="shared" si="5"/>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4"/>
        <v>29.16</v>
      </c>
      <c r="N166" t="str">
        <f>IF(orders!I166="Rob", "Robusta",IF(orders!I166="Exc", "Excelsa",IF(orders!I166="Ara","Arabica",IF(orders!I166="Lib","Liberica",""))))</f>
        <v>Excelsa</v>
      </c>
      <c r="O166" t="str">
        <f t="shared" si="5"/>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4"/>
        <v>53.699999999999996</v>
      </c>
      <c r="N167" t="str">
        <f>IF(orders!I167="Rob", "Robusta",IF(orders!I167="Exc", "Excelsa",IF(orders!I167="Ara","Arabica",IF(orders!I167="Lib","Liberica",""))))</f>
        <v>Robusta</v>
      </c>
      <c r="O167" t="str">
        <f t="shared" si="5"/>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4"/>
        <v>26.849999999999994</v>
      </c>
      <c r="N168" t="str">
        <f>IF(orders!I168="Rob", "Robusta",IF(orders!I168="Exc", "Excelsa",IF(orders!I168="Ara","Arabica",IF(orders!I168="Lib","Liberica",""))))</f>
        <v>Robusta</v>
      </c>
      <c r="O168" t="str">
        <f t="shared" si="5"/>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4"/>
        <v>41.25</v>
      </c>
      <c r="N169" t="str">
        <f>IF(orders!I169="Rob", "Robusta",IF(orders!I169="Exc", "Excelsa",IF(orders!I169="Ara","Arabica",IF(orders!I169="Lib","Liberica",""))))</f>
        <v>Excelsa</v>
      </c>
      <c r="O169" t="str">
        <f t="shared" si="5"/>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4"/>
        <v>40.5</v>
      </c>
      <c r="N170" t="str">
        <f>IF(orders!I170="Rob", "Robusta",IF(orders!I170="Exc", "Excelsa",IF(orders!I170="Ara","Arabica",IF(orders!I170="Lib","Liberica",""))))</f>
        <v>Arabica</v>
      </c>
      <c r="O170" t="str">
        <f t="shared" si="5"/>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4"/>
        <v>17.899999999999999</v>
      </c>
      <c r="N171" t="str">
        <f>IF(orders!I171="Rob", "Robusta",IF(orders!I171="Exc", "Excelsa",IF(orders!I171="Ara","Arabica",IF(orders!I171="Lib","Liberica",""))))</f>
        <v>Robusta</v>
      </c>
      <c r="O171" t="str">
        <f t="shared" si="5"/>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4"/>
        <v>68.309999999999988</v>
      </c>
      <c r="N172" t="str">
        <f>IF(orders!I172="Rob", "Robusta",IF(orders!I172="Exc", "Excelsa",IF(orders!I172="Ara","Arabica",IF(orders!I172="Lib","Liberica",""))))</f>
        <v>Excelsa</v>
      </c>
      <c r="O172" t="str">
        <f t="shared" si="5"/>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4"/>
        <v>63.249999999999993</v>
      </c>
      <c r="N173" t="str">
        <f>IF(orders!I173="Rob", "Robusta",IF(orders!I173="Exc", "Excelsa",IF(orders!I173="Ara","Arabica",IF(orders!I173="Lib","Liberica",""))))</f>
        <v>Excelsa</v>
      </c>
      <c r="O173" t="str">
        <f t="shared" si="5"/>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4"/>
        <v>21.87</v>
      </c>
      <c r="N174" t="str">
        <f>IF(orders!I174="Rob", "Robusta",IF(orders!I174="Exc", "Excelsa",IF(orders!I174="Ara","Arabica",IF(orders!I174="Lib","Liberica",""))))</f>
        <v>Excelsa</v>
      </c>
      <c r="O174" t="str">
        <f t="shared" si="5"/>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4"/>
        <v>91.539999999999992</v>
      </c>
      <c r="N175" t="str">
        <f>IF(orders!I175="Rob", "Robusta",IF(orders!I175="Exc", "Excelsa",IF(orders!I175="Ara","Arabica",IF(orders!I175="Lib","Liberica",""))))</f>
        <v>Robusta</v>
      </c>
      <c r="O175" t="str">
        <f t="shared" si="5"/>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4"/>
        <v>204.92999999999995</v>
      </c>
      <c r="N176" t="str">
        <f>IF(orders!I176="Rob", "Robusta",IF(orders!I176="Exc", "Excelsa",IF(orders!I176="Ara","Arabica",IF(orders!I176="Lib","Liberica",""))))</f>
        <v>Excelsa</v>
      </c>
      <c r="O176" t="str">
        <f t="shared" si="5"/>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4"/>
        <v>63.249999999999993</v>
      </c>
      <c r="N177" t="str">
        <f>IF(orders!I177="Rob", "Robusta",IF(orders!I177="Exc", "Excelsa",IF(orders!I177="Ara","Arabica",IF(orders!I177="Lib","Liberica",""))))</f>
        <v>Excelsa</v>
      </c>
      <c r="O177" t="str">
        <f t="shared" si="5"/>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4"/>
        <v>34.154999999999994</v>
      </c>
      <c r="N178" t="str">
        <f>IF(orders!I178="Rob", "Robusta",IF(orders!I178="Exc", "Excelsa",IF(orders!I178="Ara","Arabica",IF(orders!I178="Lib","Liberica",""))))</f>
        <v>Excelsa</v>
      </c>
      <c r="O178" t="str">
        <f t="shared" si="5"/>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4"/>
        <v>109.93999999999998</v>
      </c>
      <c r="N179" t="str">
        <f>IF(orders!I179="Rob", "Robusta",IF(orders!I179="Exc", "Excelsa",IF(orders!I179="Ara","Arabica",IF(orders!I179="Lib","Liberica",""))))</f>
        <v>Robusta</v>
      </c>
      <c r="O179" t="str">
        <f t="shared" si="5"/>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4"/>
        <v>25.9</v>
      </c>
      <c r="N180" t="str">
        <f>IF(orders!I180="Rob", "Robusta",IF(orders!I180="Exc", "Excelsa",IF(orders!I180="Ara","Arabica",IF(orders!I180="Lib","Liberica",""))))</f>
        <v>Arabica</v>
      </c>
      <c r="O180" t="str">
        <f t="shared" si="5"/>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4"/>
        <v>2.9849999999999999</v>
      </c>
      <c r="N181" t="str">
        <f>IF(orders!I181="Rob", "Robusta",IF(orders!I181="Exc", "Excelsa",IF(orders!I181="Ara","Arabica",IF(orders!I181="Lib","Liberica",""))))</f>
        <v>Arabica</v>
      </c>
      <c r="O181" t="str">
        <f t="shared" si="5"/>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4"/>
        <v>22.274999999999999</v>
      </c>
      <c r="N182" t="str">
        <f>IF(orders!I182="Rob", "Robusta",IF(orders!I182="Exc", "Excelsa",IF(orders!I182="Ara","Arabica",IF(orders!I182="Lib","Liberica",""))))</f>
        <v>Excelsa</v>
      </c>
      <c r="O182" t="str">
        <f t="shared" si="5"/>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4"/>
        <v>29.849999999999998</v>
      </c>
      <c r="N183" t="str">
        <f>IF(orders!I183="Rob", "Robusta",IF(orders!I183="Exc", "Excelsa",IF(orders!I183="Ara","Arabica",IF(orders!I183="Lib","Liberica",""))))</f>
        <v>Arabica</v>
      </c>
      <c r="O183" t="str">
        <f t="shared" si="5"/>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4"/>
        <v>32.22</v>
      </c>
      <c r="N184" t="str">
        <f>IF(orders!I184="Rob", "Robusta",IF(orders!I184="Exc", "Excelsa",IF(orders!I184="Ara","Arabica",IF(orders!I184="Lib","Liberica",""))))</f>
        <v>Robusta</v>
      </c>
      <c r="O184" t="str">
        <f t="shared" si="5"/>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4"/>
        <v>8.25</v>
      </c>
      <c r="N185" t="str">
        <f>IF(orders!I185="Rob", "Robusta",IF(orders!I185="Exc", "Excelsa",IF(orders!I185="Ara","Arabica",IF(orders!I185="Lib","Liberica",""))))</f>
        <v>Excelsa</v>
      </c>
      <c r="O185" t="str">
        <f t="shared" si="5"/>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4"/>
        <v>31.08</v>
      </c>
      <c r="N186" t="str">
        <f>IF(orders!I186="Rob", "Robusta",IF(orders!I186="Exc", "Excelsa",IF(orders!I186="Ara","Arabica",IF(orders!I186="Lib","Liberica",""))))</f>
        <v>Arabica</v>
      </c>
      <c r="O186" t="str">
        <f t="shared" si="5"/>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4"/>
        <v>36.450000000000003</v>
      </c>
      <c r="N187" t="str">
        <f>IF(orders!I187="Rob", "Robusta",IF(orders!I187="Exc", "Excelsa",IF(orders!I187="Ara","Arabica",IF(orders!I187="Lib","Liberica",""))))</f>
        <v>Excelsa</v>
      </c>
      <c r="O187" t="str">
        <f t="shared" si="5"/>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4"/>
        <v>68.655000000000001</v>
      </c>
      <c r="N188" t="str">
        <f>IF(orders!I188="Rob", "Robusta",IF(orders!I188="Exc", "Excelsa",IF(orders!I188="Ara","Arabica",IF(orders!I188="Lib","Liberica",""))))</f>
        <v>Robusta</v>
      </c>
      <c r="O188" t="str">
        <f t="shared" si="5"/>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4"/>
        <v>43.650000000000006</v>
      </c>
      <c r="N189" t="str">
        <f>IF(orders!I189="Rob", "Robusta",IF(orders!I189="Exc", "Excelsa",IF(orders!I189="Ara","Arabica",IF(orders!I189="Lib","Liberica",""))))</f>
        <v>Liberica</v>
      </c>
      <c r="O189" t="str">
        <f t="shared" si="5"/>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4"/>
        <v>4.4550000000000001</v>
      </c>
      <c r="N190" t="str">
        <f>IF(orders!I190="Rob", "Robusta",IF(orders!I190="Exc", "Excelsa",IF(orders!I190="Ara","Arabica",IF(orders!I190="Lib","Liberica",""))))</f>
        <v>Excelsa</v>
      </c>
      <c r="O190" t="str">
        <f t="shared" si="5"/>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4"/>
        <v>43.650000000000006</v>
      </c>
      <c r="N191" t="str">
        <f>IF(orders!I191="Rob", "Robusta",IF(orders!I191="Exc", "Excelsa",IF(orders!I191="Ara","Arabica",IF(orders!I191="Lib","Liberica",""))))</f>
        <v>Liberica</v>
      </c>
      <c r="O191" t="str">
        <f t="shared" si="5"/>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4"/>
        <v>33.464999999999996</v>
      </c>
      <c r="N192" t="str">
        <f>IF(orders!I192="Rob", "Robusta",IF(orders!I192="Exc", "Excelsa",IF(orders!I192="Ara","Arabica",IF(orders!I192="Lib","Liberica",""))))</f>
        <v>Liberica</v>
      </c>
      <c r="O192" t="str">
        <f t="shared" si="5"/>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4"/>
        <v>19.424999999999997</v>
      </c>
      <c r="N193" t="str">
        <f>IF(orders!I193="Rob", "Robusta",IF(orders!I193="Exc", "Excelsa",IF(orders!I193="Ara","Arabica",IF(orders!I193="Lib","Liberica",""))))</f>
        <v>Liberica</v>
      </c>
      <c r="O193" t="str">
        <f t="shared" si="5"/>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4"/>
        <v>72.900000000000006</v>
      </c>
      <c r="N194" t="str">
        <f>IF(orders!I194="Rob", "Robusta",IF(orders!I194="Exc", "Excelsa",IF(orders!I194="Ara","Arabica",IF(orders!I194="Lib","Liberica",""))))</f>
        <v>Excelsa</v>
      </c>
      <c r="O194" t="str">
        <f t="shared" si="5"/>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6">L195*E195</f>
        <v>44.55</v>
      </c>
      <c r="N195" t="str">
        <f>IF(orders!I195="Rob", "Robusta",IF(orders!I195="Exc", "Excelsa",IF(orders!I195="Ara","Arabica",IF(orders!I195="Lib","Liberica",""))))</f>
        <v>Excelsa</v>
      </c>
      <c r="O195" t="str">
        <f t="shared" ref="O195:O258" si="7">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6"/>
        <v>36.450000000000003</v>
      </c>
      <c r="N196" t="str">
        <f>IF(orders!I196="Rob", "Robusta",IF(orders!I196="Exc", "Excelsa",IF(orders!I196="Ara","Arabica",IF(orders!I196="Lib","Liberica",""))))</f>
        <v>Excelsa</v>
      </c>
      <c r="O196" t="str">
        <f t="shared" si="7"/>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6"/>
        <v>38.849999999999994</v>
      </c>
      <c r="N197" t="str">
        <f>IF(orders!I197="Rob", "Robusta",IF(orders!I197="Exc", "Excelsa",IF(orders!I197="Ara","Arabica",IF(orders!I197="Lib","Liberica",""))))</f>
        <v>Arabica</v>
      </c>
      <c r="O197" t="str">
        <f t="shared" si="7"/>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6"/>
        <v>53.46</v>
      </c>
      <c r="N198" t="str">
        <f>IF(orders!I198="Rob", "Robusta",IF(orders!I198="Exc", "Excelsa",IF(orders!I198="Ara","Arabica",IF(orders!I198="Lib","Liberica",""))))</f>
        <v>Excelsa</v>
      </c>
      <c r="O198" t="str">
        <f t="shared" si="7"/>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6"/>
        <v>59.569999999999993</v>
      </c>
      <c r="N199" t="str">
        <f>IF(orders!I199="Rob", "Robusta",IF(orders!I199="Exc", "Excelsa",IF(orders!I199="Ara","Arabica",IF(orders!I199="Lib","Liberica",""))))</f>
        <v>Liberica</v>
      </c>
      <c r="O199" t="str">
        <f t="shared" si="7"/>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6"/>
        <v>89.35499999999999</v>
      </c>
      <c r="N200" t="str">
        <f>IF(orders!I200="Rob", "Robusta",IF(orders!I200="Exc", "Excelsa",IF(orders!I200="Ara","Arabica",IF(orders!I200="Lib","Liberica",""))))</f>
        <v>Liberica</v>
      </c>
      <c r="O200" t="str">
        <f t="shared" si="7"/>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6"/>
        <v>38.04</v>
      </c>
      <c r="N201" t="str">
        <f>IF(orders!I201="Rob", "Robusta",IF(orders!I201="Exc", "Excelsa",IF(orders!I201="Ara","Arabica",IF(orders!I201="Lib","Liberica",""))))</f>
        <v>Liberica</v>
      </c>
      <c r="O201" t="str">
        <f t="shared" si="7"/>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6"/>
        <v>41.25</v>
      </c>
      <c r="N202" t="str">
        <f>IF(orders!I202="Rob", "Robusta",IF(orders!I202="Exc", "Excelsa",IF(orders!I202="Ara","Arabica",IF(orders!I202="Lib","Liberica",""))))</f>
        <v>Excelsa</v>
      </c>
      <c r="O202" t="str">
        <f t="shared" si="7"/>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6"/>
        <v>57.06</v>
      </c>
      <c r="N203" t="str">
        <f>IF(orders!I203="Rob", "Robusta",IF(orders!I203="Exc", "Excelsa",IF(orders!I203="Ara","Arabica",IF(orders!I203="Lib","Liberica",""))))</f>
        <v>Liberica</v>
      </c>
      <c r="O203" t="str">
        <f t="shared" si="7"/>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6"/>
        <v>178.70999999999998</v>
      </c>
      <c r="N204" t="str">
        <f>IF(orders!I204="Rob", "Robusta",IF(orders!I204="Exc", "Excelsa",IF(orders!I204="Ara","Arabica",IF(orders!I204="Lib","Liberica",""))))</f>
        <v>Liberica</v>
      </c>
      <c r="O204" t="str">
        <f t="shared" si="7"/>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6"/>
        <v>4.7549999999999999</v>
      </c>
      <c r="N205" t="str">
        <f>IF(orders!I205="Rob", "Robusta",IF(orders!I205="Exc", "Excelsa",IF(orders!I205="Ara","Arabica",IF(orders!I205="Lib","Liberica",""))))</f>
        <v>Liberica</v>
      </c>
      <c r="O205" t="str">
        <f t="shared" si="7"/>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6"/>
        <v>82.5</v>
      </c>
      <c r="N206" t="str">
        <f>IF(orders!I206="Rob", "Robusta",IF(orders!I206="Exc", "Excelsa",IF(orders!I206="Ara","Arabica",IF(orders!I206="Lib","Liberica",""))))</f>
        <v>Excelsa</v>
      </c>
      <c r="O206" t="str">
        <f t="shared" si="7"/>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6"/>
        <v>8.0549999999999997</v>
      </c>
      <c r="N207" t="str">
        <f>IF(orders!I207="Rob", "Robusta",IF(orders!I207="Exc", "Excelsa",IF(orders!I207="Ara","Arabica",IF(orders!I207="Lib","Liberica",""))))</f>
        <v>Robusta</v>
      </c>
      <c r="O207" t="str">
        <f t="shared" si="7"/>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6"/>
        <v>22.5</v>
      </c>
      <c r="N208" t="str">
        <f>IF(orders!I208="Rob", "Robusta",IF(orders!I208="Exc", "Excelsa",IF(orders!I208="Ara","Arabica",IF(orders!I208="Lib","Liberica",""))))</f>
        <v>Arabica</v>
      </c>
      <c r="O208" t="str">
        <f t="shared" si="7"/>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6"/>
        <v>40.5</v>
      </c>
      <c r="N209" t="str">
        <f>IF(orders!I209="Rob", "Robusta",IF(orders!I209="Exc", "Excelsa",IF(orders!I209="Ara","Arabica",IF(orders!I209="Lib","Liberica",""))))</f>
        <v>Arabica</v>
      </c>
      <c r="O209" t="str">
        <f t="shared" si="7"/>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6"/>
        <v>29.16</v>
      </c>
      <c r="N210" t="str">
        <f>IF(orders!I210="Rob", "Robusta",IF(orders!I210="Exc", "Excelsa",IF(orders!I210="Ara","Arabica",IF(orders!I210="Lib","Liberica",""))))</f>
        <v>Excelsa</v>
      </c>
      <c r="O210" t="str">
        <f t="shared" si="7"/>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6"/>
        <v>6.75</v>
      </c>
      <c r="N211" t="str">
        <f>IF(orders!I211="Rob", "Robusta",IF(orders!I211="Exc", "Excelsa",IF(orders!I211="Ara","Arabica",IF(orders!I211="Lib","Liberica",""))))</f>
        <v>Arabica</v>
      </c>
      <c r="O211" t="str">
        <f t="shared" si="7"/>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6"/>
        <v>51.8</v>
      </c>
      <c r="N212" t="str">
        <f>IF(orders!I212="Rob", "Robusta",IF(orders!I212="Exc", "Excelsa",IF(orders!I212="Ara","Arabica",IF(orders!I212="Lib","Liberica",""))))</f>
        <v>Liberica</v>
      </c>
      <c r="O212" t="str">
        <f t="shared" si="7"/>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6"/>
        <v>53.46</v>
      </c>
      <c r="N213" t="str">
        <f>IF(orders!I213="Rob", "Robusta",IF(orders!I213="Exc", "Excelsa",IF(orders!I213="Ara","Arabica",IF(orders!I213="Lib","Liberica",""))))</f>
        <v>Excelsa</v>
      </c>
      <c r="O213" t="str">
        <f t="shared" si="7"/>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6"/>
        <v>14.58</v>
      </c>
      <c r="N214" t="str">
        <f>IF(orders!I214="Rob", "Robusta",IF(orders!I214="Exc", "Excelsa",IF(orders!I214="Ara","Arabica",IF(orders!I214="Lib","Liberica",""))))</f>
        <v>Excelsa</v>
      </c>
      <c r="O214" t="str">
        <f t="shared" si="7"/>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6"/>
        <v>20.584999999999997</v>
      </c>
      <c r="N215" t="str">
        <f>IF(orders!I215="Rob", "Robusta",IF(orders!I215="Exc", "Excelsa",IF(orders!I215="Ara","Arabica",IF(orders!I215="Lib","Liberica",""))))</f>
        <v>Robusta</v>
      </c>
      <c r="O215" t="str">
        <f t="shared" si="7"/>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6"/>
        <v>31.7</v>
      </c>
      <c r="N216" t="str">
        <f>IF(orders!I216="Rob", "Robusta",IF(orders!I216="Exc", "Excelsa",IF(orders!I216="Ara","Arabica",IF(orders!I216="Lib","Liberica",""))))</f>
        <v>Liberica</v>
      </c>
      <c r="O216" t="str">
        <f t="shared" si="7"/>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6"/>
        <v>23.31</v>
      </c>
      <c r="N217" t="str">
        <f>IF(orders!I217="Rob", "Robusta",IF(orders!I217="Exc", "Excelsa",IF(orders!I217="Ara","Arabica",IF(orders!I217="Lib","Liberica",""))))</f>
        <v>Liberica</v>
      </c>
      <c r="O217" t="str">
        <f t="shared" si="7"/>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6"/>
        <v>58.2</v>
      </c>
      <c r="N218" t="str">
        <f>IF(orders!I218="Rob", "Robusta",IF(orders!I218="Exc", "Excelsa",IF(orders!I218="Ara","Arabica",IF(orders!I218="Lib","Liberica",""))))</f>
        <v>Liberica</v>
      </c>
      <c r="O218" t="str">
        <f t="shared" si="7"/>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6"/>
        <v>35.64</v>
      </c>
      <c r="N219" t="str">
        <f>IF(orders!I219="Rob", "Robusta",IF(orders!I219="Exc", "Excelsa",IF(orders!I219="Ara","Arabica",IF(orders!I219="Lib","Liberica",""))))</f>
        <v>Excelsa</v>
      </c>
      <c r="O219" t="str">
        <f t="shared" si="7"/>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6"/>
        <v>56.25</v>
      </c>
      <c r="N220" t="str">
        <f>IF(orders!I220="Rob", "Robusta",IF(orders!I220="Exc", "Excelsa",IF(orders!I220="Ara","Arabica",IF(orders!I220="Lib","Liberica",""))))</f>
        <v>Arabica</v>
      </c>
      <c r="O220" t="str">
        <f t="shared" si="7"/>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6"/>
        <v>10.754999999999999</v>
      </c>
      <c r="N221" t="str">
        <f>IF(orders!I221="Rob", "Robusta",IF(orders!I221="Exc", "Excelsa",IF(orders!I221="Ara","Arabica",IF(orders!I221="Lib","Liberica",""))))</f>
        <v>Robusta</v>
      </c>
      <c r="O221" t="str">
        <f t="shared" si="7"/>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6"/>
        <v>14.924999999999999</v>
      </c>
      <c r="N222" t="str">
        <f>IF(orders!I222="Rob", "Robusta",IF(orders!I222="Exc", "Excelsa",IF(orders!I222="Ara","Arabica",IF(orders!I222="Lib","Liberica",""))))</f>
        <v>Robusta</v>
      </c>
      <c r="O222" t="str">
        <f t="shared" si="7"/>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6"/>
        <v>77.699999999999989</v>
      </c>
      <c r="N223" t="str">
        <f>IF(orders!I223="Rob", "Robusta",IF(orders!I223="Exc", "Excelsa",IF(orders!I223="Ara","Arabica",IF(orders!I223="Lib","Liberica",""))))</f>
        <v>Arabica</v>
      </c>
      <c r="O223" t="str">
        <f t="shared" si="7"/>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6"/>
        <v>23.31</v>
      </c>
      <c r="N224" t="str">
        <f>IF(orders!I224="Rob", "Robusta",IF(orders!I224="Exc", "Excelsa",IF(orders!I224="Ara","Arabica",IF(orders!I224="Lib","Liberica",""))))</f>
        <v>Liberica</v>
      </c>
      <c r="O224" t="str">
        <f t="shared" si="7"/>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6"/>
        <v>59.4</v>
      </c>
      <c r="N225" t="str">
        <f>IF(orders!I225="Rob", "Robusta",IF(orders!I225="Exc", "Excelsa",IF(orders!I225="Ara","Arabica",IF(orders!I225="Lib","Liberica",""))))</f>
        <v>Excelsa</v>
      </c>
      <c r="O225" t="str">
        <f t="shared" si="7"/>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6"/>
        <v>119.13999999999999</v>
      </c>
      <c r="N226" t="str">
        <f>IF(orders!I226="Rob", "Robusta",IF(orders!I226="Exc", "Excelsa",IF(orders!I226="Ara","Arabica",IF(orders!I226="Lib","Liberica",""))))</f>
        <v>Liberica</v>
      </c>
      <c r="O226" t="str">
        <f t="shared" si="7"/>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6"/>
        <v>14.339999999999998</v>
      </c>
      <c r="N227" t="str">
        <f>IF(orders!I227="Rob", "Robusta",IF(orders!I227="Exc", "Excelsa",IF(orders!I227="Ara","Arabica",IF(orders!I227="Lib","Liberica",""))))</f>
        <v>Robusta</v>
      </c>
      <c r="O227" t="str">
        <f t="shared" si="7"/>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6"/>
        <v>129.37499999999997</v>
      </c>
      <c r="N228" t="str">
        <f>IF(orders!I228="Rob", "Robusta",IF(orders!I228="Exc", "Excelsa",IF(orders!I228="Ara","Arabica",IF(orders!I228="Lib","Liberica",""))))</f>
        <v>Arabica</v>
      </c>
      <c r="O228" t="str">
        <f t="shared" si="7"/>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6"/>
        <v>16.11</v>
      </c>
      <c r="N229" t="str">
        <f>IF(orders!I229="Rob", "Robusta",IF(orders!I229="Exc", "Excelsa",IF(orders!I229="Ara","Arabica",IF(orders!I229="Lib","Liberica",""))))</f>
        <v>Robusta</v>
      </c>
      <c r="O229" t="str">
        <f t="shared" si="7"/>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6"/>
        <v>17.924999999999997</v>
      </c>
      <c r="N230" t="str">
        <f>IF(orders!I230="Rob", "Robusta",IF(orders!I230="Exc", "Excelsa",IF(orders!I230="Ara","Arabica",IF(orders!I230="Lib","Liberica",""))))</f>
        <v>Robusta</v>
      </c>
      <c r="O230" t="str">
        <f t="shared" si="7"/>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6"/>
        <v>8.73</v>
      </c>
      <c r="N231" t="str">
        <f>IF(orders!I231="Rob", "Robusta",IF(orders!I231="Exc", "Excelsa",IF(orders!I231="Ara","Arabica",IF(orders!I231="Lib","Liberica",""))))</f>
        <v>Liberica</v>
      </c>
      <c r="O231" t="str">
        <f t="shared" si="7"/>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6"/>
        <v>51.749999999999993</v>
      </c>
      <c r="N232" t="str">
        <f>IF(orders!I232="Rob", "Robusta",IF(orders!I232="Exc", "Excelsa",IF(orders!I232="Ara","Arabica",IF(orders!I232="Lib","Liberica",""))))</f>
        <v>Arabica</v>
      </c>
      <c r="O232" t="str">
        <f t="shared" si="7"/>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6"/>
        <v>8.73</v>
      </c>
      <c r="N233" t="str">
        <f>IF(orders!I233="Rob", "Robusta",IF(orders!I233="Exc", "Excelsa",IF(orders!I233="Ara","Arabica",IF(orders!I233="Lib","Liberica",""))))</f>
        <v>Liberica</v>
      </c>
      <c r="O233" t="str">
        <f t="shared" si="7"/>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6"/>
        <v>23.774999999999999</v>
      </c>
      <c r="N234" t="str">
        <f>IF(orders!I234="Rob", "Robusta",IF(orders!I234="Exc", "Excelsa",IF(orders!I234="Ara","Arabica",IF(orders!I234="Lib","Liberica",""))))</f>
        <v>Liberica</v>
      </c>
      <c r="O234" t="str">
        <f t="shared" si="7"/>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6"/>
        <v>20.625</v>
      </c>
      <c r="N235" t="str">
        <f>IF(orders!I235="Rob", "Robusta",IF(orders!I235="Exc", "Excelsa",IF(orders!I235="Ara","Arabica",IF(orders!I235="Lib","Liberica",""))))</f>
        <v>Excelsa</v>
      </c>
      <c r="O235" t="str">
        <f t="shared" si="7"/>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6"/>
        <v>36.454999999999998</v>
      </c>
      <c r="N236" t="str">
        <f>IF(orders!I236="Rob", "Robusta",IF(orders!I236="Exc", "Excelsa",IF(orders!I236="Ara","Arabica",IF(orders!I236="Lib","Liberica",""))))</f>
        <v>Liberica</v>
      </c>
      <c r="O236" t="str">
        <f t="shared" si="7"/>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6"/>
        <v>182.27499999999998</v>
      </c>
      <c r="N237" t="str">
        <f>IF(orders!I237="Rob", "Robusta",IF(orders!I237="Exc", "Excelsa",IF(orders!I237="Ara","Arabica",IF(orders!I237="Lib","Liberica",""))))</f>
        <v>Liberica</v>
      </c>
      <c r="O237" t="str">
        <f t="shared" si="7"/>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6"/>
        <v>89.35499999999999</v>
      </c>
      <c r="N238" t="str">
        <f>IF(orders!I238="Rob", "Robusta",IF(orders!I238="Exc", "Excelsa",IF(orders!I238="Ara","Arabica",IF(orders!I238="Lib","Liberica",""))))</f>
        <v>Liberica</v>
      </c>
      <c r="O238" t="str">
        <f t="shared" si="7"/>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6"/>
        <v>3.5849999999999995</v>
      </c>
      <c r="N239" t="str">
        <f>IF(orders!I239="Rob", "Robusta",IF(orders!I239="Exc", "Excelsa",IF(orders!I239="Ara","Arabica",IF(orders!I239="Lib","Liberica",""))))</f>
        <v>Robusta</v>
      </c>
      <c r="O239" t="str">
        <f t="shared" si="7"/>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6"/>
        <v>45.769999999999996</v>
      </c>
      <c r="N240" t="str">
        <f>IF(orders!I240="Rob", "Robusta",IF(orders!I240="Exc", "Excelsa",IF(orders!I240="Ara","Arabica",IF(orders!I240="Lib","Liberica",""))))</f>
        <v>Robusta</v>
      </c>
      <c r="O240" t="str">
        <f t="shared" si="7"/>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6"/>
        <v>59.4</v>
      </c>
      <c r="N241" t="str">
        <f>IF(orders!I241="Rob", "Robusta",IF(orders!I241="Exc", "Excelsa",IF(orders!I241="Ara","Arabica",IF(orders!I241="Lib","Liberica",""))))</f>
        <v>Excelsa</v>
      </c>
      <c r="O241" t="str">
        <f t="shared" si="7"/>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6"/>
        <v>155.24999999999997</v>
      </c>
      <c r="N242" t="str">
        <f>IF(orders!I242="Rob", "Robusta",IF(orders!I242="Exc", "Excelsa",IF(orders!I242="Ara","Arabica",IF(orders!I242="Lib","Liberica",""))))</f>
        <v>Arabica</v>
      </c>
      <c r="O242" t="str">
        <f t="shared" si="7"/>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6"/>
        <v>45.769999999999996</v>
      </c>
      <c r="N243" t="str">
        <f>IF(orders!I243="Rob", "Robusta",IF(orders!I243="Exc", "Excelsa",IF(orders!I243="Ara","Arabica",IF(orders!I243="Lib","Liberica",""))))</f>
        <v>Robusta</v>
      </c>
      <c r="O243" t="str">
        <f t="shared" si="7"/>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6"/>
        <v>36.450000000000003</v>
      </c>
      <c r="N244" t="str">
        <f>IF(orders!I244="Rob", "Robusta",IF(orders!I244="Exc", "Excelsa",IF(orders!I244="Ara","Arabica",IF(orders!I244="Lib","Liberica",""))))</f>
        <v>Excelsa</v>
      </c>
      <c r="O244" t="str">
        <f t="shared" si="7"/>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6"/>
        <v>29.16</v>
      </c>
      <c r="N245" t="str">
        <f>IF(orders!I245="Rob", "Robusta",IF(orders!I245="Exc", "Excelsa",IF(orders!I245="Ara","Arabica",IF(orders!I245="Lib","Liberica",""))))</f>
        <v>Excelsa</v>
      </c>
      <c r="O245" t="str">
        <f t="shared" si="7"/>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6"/>
        <v>133.85999999999999</v>
      </c>
      <c r="N246" t="str">
        <f>IF(orders!I246="Rob", "Robusta",IF(orders!I246="Exc", "Excelsa",IF(orders!I246="Ara","Arabica",IF(orders!I246="Lib","Liberica",""))))</f>
        <v>Liberica</v>
      </c>
      <c r="O246" t="str">
        <f t="shared" si="7"/>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6"/>
        <v>23.774999999999999</v>
      </c>
      <c r="N247" t="str">
        <f>IF(orders!I247="Rob", "Robusta",IF(orders!I247="Exc", "Excelsa",IF(orders!I247="Ara","Arabica",IF(orders!I247="Lib","Liberica",""))))</f>
        <v>Liberica</v>
      </c>
      <c r="O247" t="str">
        <f t="shared" si="7"/>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6"/>
        <v>38.849999999999994</v>
      </c>
      <c r="N248" t="str">
        <f>IF(orders!I248="Rob", "Robusta",IF(orders!I248="Exc", "Excelsa",IF(orders!I248="Ara","Arabica",IF(orders!I248="Lib","Liberica",""))))</f>
        <v>Liberica</v>
      </c>
      <c r="O248" t="str">
        <f t="shared" si="7"/>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6"/>
        <v>21.509999999999998</v>
      </c>
      <c r="N249" t="str">
        <f>IF(orders!I249="Rob", "Robusta",IF(orders!I249="Exc", "Excelsa",IF(orders!I249="Ara","Arabica",IF(orders!I249="Lib","Liberica",""))))</f>
        <v>Robusta</v>
      </c>
      <c r="O249" t="str">
        <f t="shared" si="7"/>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6"/>
        <v>9.9499999999999993</v>
      </c>
      <c r="N250" t="str">
        <f>IF(orders!I250="Rob", "Robusta",IF(orders!I250="Exc", "Excelsa",IF(orders!I250="Ara","Arabica",IF(orders!I250="Lib","Liberica",""))))</f>
        <v>Arabica</v>
      </c>
      <c r="O250" t="str">
        <f t="shared" si="7"/>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6"/>
        <v>15.85</v>
      </c>
      <c r="N251" t="str">
        <f>IF(orders!I251="Rob", "Robusta",IF(orders!I251="Exc", "Excelsa",IF(orders!I251="Ara","Arabica",IF(orders!I251="Lib","Liberica",""))))</f>
        <v>Liberica</v>
      </c>
      <c r="O251" t="str">
        <f t="shared" si="7"/>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6"/>
        <v>2.9849999999999999</v>
      </c>
      <c r="N252" t="str">
        <f>IF(orders!I252="Rob", "Robusta",IF(orders!I252="Exc", "Excelsa",IF(orders!I252="Ara","Arabica",IF(orders!I252="Lib","Liberica",""))))</f>
        <v>Robusta</v>
      </c>
      <c r="O252" t="str">
        <f t="shared" si="7"/>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6"/>
        <v>68.75</v>
      </c>
      <c r="N253" t="str">
        <f>IF(orders!I253="Rob", "Robusta",IF(orders!I253="Exc", "Excelsa",IF(orders!I253="Ara","Arabica",IF(orders!I253="Lib","Liberica",""))))</f>
        <v>Excelsa</v>
      </c>
      <c r="O253" t="str">
        <f t="shared" si="7"/>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6"/>
        <v>29.849999999999998</v>
      </c>
      <c r="N254" t="str">
        <f>IF(orders!I254="Rob", "Robusta",IF(orders!I254="Exc", "Excelsa",IF(orders!I254="Ara","Arabica",IF(orders!I254="Lib","Liberica",""))))</f>
        <v>Arabica</v>
      </c>
      <c r="O254" t="str">
        <f t="shared" si="7"/>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6"/>
        <v>58.2</v>
      </c>
      <c r="N255" t="str">
        <f>IF(orders!I255="Rob", "Robusta",IF(orders!I255="Exc", "Excelsa",IF(orders!I255="Ara","Arabica",IF(orders!I255="Lib","Liberica",""))))</f>
        <v>Liberica</v>
      </c>
      <c r="O255" t="str">
        <f t="shared" si="7"/>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6"/>
        <v>28.679999999999996</v>
      </c>
      <c r="N256" t="str">
        <f>IF(orders!I256="Rob", "Robusta",IF(orders!I256="Exc", "Excelsa",IF(orders!I256="Ara","Arabica",IF(orders!I256="Lib","Liberica",""))))</f>
        <v>Robusta</v>
      </c>
      <c r="O256" t="str">
        <f t="shared" si="7"/>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6"/>
        <v>21.509999999999998</v>
      </c>
      <c r="N257" t="str">
        <f>IF(orders!I257="Rob", "Robusta",IF(orders!I257="Exc", "Excelsa",IF(orders!I257="Ara","Arabica",IF(orders!I257="Lib","Liberica",""))))</f>
        <v>Robusta</v>
      </c>
      <c r="O257" t="str">
        <f t="shared" si="7"/>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6"/>
        <v>17.46</v>
      </c>
      <c r="N258" t="str">
        <f>IF(orders!I258="Rob", "Robusta",IF(orders!I258="Exc", "Excelsa",IF(orders!I258="Ara","Arabica",IF(orders!I258="Lib","Liberica",""))))</f>
        <v>Liberica</v>
      </c>
      <c r="O258" t="str">
        <f t="shared" si="7"/>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8">L259*E259</f>
        <v>27.945</v>
      </c>
      <c r="N259" t="str">
        <f>IF(orders!I259="Rob", "Robusta",IF(orders!I259="Exc", "Excelsa",IF(orders!I259="Ara","Arabica",IF(orders!I259="Lib","Liberica",""))))</f>
        <v>Excelsa</v>
      </c>
      <c r="O259" t="str">
        <f t="shared" ref="O259:O322" si="9">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8"/>
        <v>139.72499999999999</v>
      </c>
      <c r="N260" t="str">
        <f>IF(orders!I260="Rob", "Robusta",IF(orders!I260="Exc", "Excelsa",IF(orders!I260="Ara","Arabica",IF(orders!I260="Lib","Liberica",""))))</f>
        <v>Excelsa</v>
      </c>
      <c r="O260" t="str">
        <f t="shared" si="9"/>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8"/>
        <v>5.97</v>
      </c>
      <c r="N261" t="str">
        <f>IF(orders!I261="Rob", "Robusta",IF(orders!I261="Exc", "Excelsa",IF(orders!I261="Ara","Arabica",IF(orders!I261="Lib","Liberica",""))))</f>
        <v>Robusta</v>
      </c>
      <c r="O261" t="str">
        <f t="shared" si="9"/>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8"/>
        <v>27.484999999999996</v>
      </c>
      <c r="N262" t="str">
        <f>IF(orders!I262="Rob", "Robusta",IF(orders!I262="Exc", "Excelsa",IF(orders!I262="Ara","Arabica",IF(orders!I262="Lib","Liberica",""))))</f>
        <v>Robusta</v>
      </c>
      <c r="O262" t="str">
        <f t="shared" si="9"/>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8"/>
        <v>59.75</v>
      </c>
      <c r="N263" t="str">
        <f>IF(orders!I263="Rob", "Robusta",IF(orders!I263="Exc", "Excelsa",IF(orders!I263="Ara","Arabica",IF(orders!I263="Lib","Liberica",""))))</f>
        <v>Robusta</v>
      </c>
      <c r="O263" t="str">
        <f t="shared" si="9"/>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8"/>
        <v>41.25</v>
      </c>
      <c r="N264" t="str">
        <f>IF(orders!I264="Rob", "Robusta",IF(orders!I264="Exc", "Excelsa",IF(orders!I264="Ara","Arabica",IF(orders!I264="Lib","Liberica",""))))</f>
        <v>Excelsa</v>
      </c>
      <c r="O264" t="str">
        <f t="shared" si="9"/>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8"/>
        <v>133.85999999999999</v>
      </c>
      <c r="N265" t="str">
        <f>IF(orders!I265="Rob", "Robusta",IF(orders!I265="Exc", "Excelsa",IF(orders!I265="Ara","Arabica",IF(orders!I265="Lib","Liberica",""))))</f>
        <v>Liberica</v>
      </c>
      <c r="O265" t="str">
        <f t="shared" si="9"/>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8"/>
        <v>59.75</v>
      </c>
      <c r="N266" t="str">
        <f>IF(orders!I266="Rob", "Robusta",IF(orders!I266="Exc", "Excelsa",IF(orders!I266="Ara","Arabica",IF(orders!I266="Lib","Liberica",""))))</f>
        <v>Robusta</v>
      </c>
      <c r="O266" t="str">
        <f t="shared" si="9"/>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8"/>
        <v>5.97</v>
      </c>
      <c r="N267" t="str">
        <f>IF(orders!I267="Rob", "Robusta",IF(orders!I267="Exc", "Excelsa",IF(orders!I267="Ara","Arabica",IF(orders!I267="Lib","Liberica",""))))</f>
        <v>Arabica</v>
      </c>
      <c r="O267" t="str">
        <f t="shared" si="9"/>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8"/>
        <v>24.3</v>
      </c>
      <c r="N268" t="str">
        <f>IF(orders!I268="Rob", "Robusta",IF(orders!I268="Exc", "Excelsa",IF(orders!I268="Ara","Arabica",IF(orders!I268="Lib","Liberica",""))))</f>
        <v>Excelsa</v>
      </c>
      <c r="O268" t="str">
        <f t="shared" si="9"/>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8"/>
        <v>21.87</v>
      </c>
      <c r="N269" t="str">
        <f>IF(orders!I269="Rob", "Robusta",IF(orders!I269="Exc", "Excelsa",IF(orders!I269="Ara","Arabica",IF(orders!I269="Lib","Liberica",""))))</f>
        <v>Excelsa</v>
      </c>
      <c r="O269" t="str">
        <f t="shared" si="9"/>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8"/>
        <v>19.899999999999999</v>
      </c>
      <c r="N270" t="str">
        <f>IF(orders!I270="Rob", "Robusta",IF(orders!I270="Exc", "Excelsa",IF(orders!I270="Ara","Arabica",IF(orders!I270="Lib","Liberica",""))))</f>
        <v>Arabica</v>
      </c>
      <c r="O270" t="str">
        <f t="shared" si="9"/>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8"/>
        <v>5.97</v>
      </c>
      <c r="N271" t="str">
        <f>IF(orders!I271="Rob", "Robusta",IF(orders!I271="Exc", "Excelsa",IF(orders!I271="Ara","Arabica",IF(orders!I271="Lib","Liberica",""))))</f>
        <v>Arabica</v>
      </c>
      <c r="O271" t="str">
        <f t="shared" si="9"/>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8"/>
        <v>7.29</v>
      </c>
      <c r="N272" t="str">
        <f>IF(orders!I272="Rob", "Robusta",IF(orders!I272="Exc", "Excelsa",IF(orders!I272="Ara","Arabica",IF(orders!I272="Lib","Liberica",""))))</f>
        <v>Excelsa</v>
      </c>
      <c r="O272" t="str">
        <f t="shared" si="9"/>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8"/>
        <v>11.94</v>
      </c>
      <c r="N273" t="str">
        <f>IF(orders!I273="Rob", "Robusta",IF(orders!I273="Exc", "Excelsa",IF(orders!I273="Ara","Arabica",IF(orders!I273="Lib","Liberica",""))))</f>
        <v>Arabica</v>
      </c>
      <c r="O273" t="str">
        <f t="shared" si="9"/>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8"/>
        <v>71.699999999999989</v>
      </c>
      <c r="N274" t="str">
        <f>IF(orders!I274="Rob", "Robusta",IF(orders!I274="Exc", "Excelsa",IF(orders!I274="Ara","Arabica",IF(orders!I274="Lib","Liberica",""))))</f>
        <v>Robusta</v>
      </c>
      <c r="O274" t="str">
        <f t="shared" si="9"/>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8"/>
        <v>7.77</v>
      </c>
      <c r="N275" t="str">
        <f>IF(orders!I275="Rob", "Robusta",IF(orders!I275="Exc", "Excelsa",IF(orders!I275="Ara","Arabica",IF(orders!I275="Lib","Liberica",""))))</f>
        <v>Arabica</v>
      </c>
      <c r="O275" t="str">
        <f t="shared" si="9"/>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8"/>
        <v>25.874999999999996</v>
      </c>
      <c r="N276" t="str">
        <f>IF(orders!I276="Rob", "Robusta",IF(orders!I276="Exc", "Excelsa",IF(orders!I276="Ara","Arabica",IF(orders!I276="Lib","Liberica",""))))</f>
        <v>Arabica</v>
      </c>
      <c r="O276" t="str">
        <f t="shared" si="9"/>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8"/>
        <v>204.92999999999995</v>
      </c>
      <c r="N277" t="str">
        <f>IF(orders!I277="Rob", "Robusta",IF(orders!I277="Exc", "Excelsa",IF(orders!I277="Ara","Arabica",IF(orders!I277="Lib","Liberica",""))))</f>
        <v>Excelsa</v>
      </c>
      <c r="O277" t="str">
        <f t="shared" si="9"/>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8"/>
        <v>109.93999999999998</v>
      </c>
      <c r="N278" t="str">
        <f>IF(orders!I278="Rob", "Robusta",IF(orders!I278="Exc", "Excelsa",IF(orders!I278="Ara","Arabica",IF(orders!I278="Lib","Liberica",""))))</f>
        <v>Robusta</v>
      </c>
      <c r="O278" t="str">
        <f t="shared" si="9"/>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8"/>
        <v>89.1</v>
      </c>
      <c r="N279" t="str">
        <f>IF(orders!I279="Rob", "Robusta",IF(orders!I279="Exc", "Excelsa",IF(orders!I279="Ara","Arabica",IF(orders!I279="Lib","Liberica",""))))</f>
        <v>Excelsa</v>
      </c>
      <c r="O279" t="str">
        <f t="shared" si="9"/>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8"/>
        <v>7.77</v>
      </c>
      <c r="N280" t="str">
        <f>IF(orders!I280="Rob", "Robusta",IF(orders!I280="Exc", "Excelsa",IF(orders!I280="Ara","Arabica",IF(orders!I280="Lib","Liberica",""))))</f>
        <v>Arabica</v>
      </c>
      <c r="O280" t="str">
        <f t="shared" si="9"/>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8"/>
        <v>33.464999999999996</v>
      </c>
      <c r="N281" t="str">
        <f>IF(orders!I281="Rob", "Robusta",IF(orders!I281="Exc", "Excelsa",IF(orders!I281="Ara","Arabica",IF(orders!I281="Lib","Liberica",""))))</f>
        <v>Liberica</v>
      </c>
      <c r="O281" t="str">
        <f t="shared" si="9"/>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8"/>
        <v>41.25</v>
      </c>
      <c r="N282" t="str">
        <f>IF(orders!I282="Rob", "Robusta",IF(orders!I282="Exc", "Excelsa",IF(orders!I282="Ara","Arabica",IF(orders!I282="Lib","Liberica",""))))</f>
        <v>Excelsa</v>
      </c>
      <c r="O282" t="str">
        <f t="shared" si="9"/>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8"/>
        <v>59.4</v>
      </c>
      <c r="N283" t="str">
        <f>IF(orders!I283="Rob", "Robusta",IF(orders!I283="Exc", "Excelsa",IF(orders!I283="Ara","Arabica",IF(orders!I283="Lib","Liberica",""))))</f>
        <v>Excelsa</v>
      </c>
      <c r="O283" t="str">
        <f t="shared" si="9"/>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8"/>
        <v>7.77</v>
      </c>
      <c r="N284" t="str">
        <f>IF(orders!I284="Rob", "Robusta",IF(orders!I284="Exc", "Excelsa",IF(orders!I284="Ara","Arabica",IF(orders!I284="Lib","Liberica",""))))</f>
        <v>Arabica</v>
      </c>
      <c r="O284" t="str">
        <f t="shared" si="9"/>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8"/>
        <v>5.3699999999999992</v>
      </c>
      <c r="N285" t="str">
        <f>IF(orders!I285="Rob", "Robusta",IF(orders!I285="Exc", "Excelsa",IF(orders!I285="Ara","Arabica",IF(orders!I285="Lib","Liberica",""))))</f>
        <v>Robusta</v>
      </c>
      <c r="O285" t="str">
        <f t="shared" si="9"/>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8"/>
        <v>94.874999999999986</v>
      </c>
      <c r="N286" t="str">
        <f>IF(orders!I286="Rob", "Robusta",IF(orders!I286="Exc", "Excelsa",IF(orders!I286="Ara","Arabica",IF(orders!I286="Lib","Liberica",""))))</f>
        <v>Excelsa</v>
      </c>
      <c r="O286" t="str">
        <f t="shared" si="9"/>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8"/>
        <v>36.454999999999998</v>
      </c>
      <c r="N287" t="str">
        <f>IF(orders!I287="Rob", "Robusta",IF(orders!I287="Exc", "Excelsa",IF(orders!I287="Ara","Arabica",IF(orders!I287="Lib","Liberica",""))))</f>
        <v>Liberica</v>
      </c>
      <c r="O287" t="str">
        <f t="shared" si="9"/>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8"/>
        <v>13.5</v>
      </c>
      <c r="N288" t="str">
        <f>IF(orders!I288="Rob", "Robusta",IF(orders!I288="Exc", "Excelsa",IF(orders!I288="Ara","Arabica",IF(orders!I288="Lib","Liberica",""))))</f>
        <v>Arabica</v>
      </c>
      <c r="O288" t="str">
        <f t="shared" si="9"/>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8"/>
        <v>14.339999999999998</v>
      </c>
      <c r="N289" t="str">
        <f>IF(orders!I289="Rob", "Robusta",IF(orders!I289="Exc", "Excelsa",IF(orders!I289="Ara","Arabica",IF(orders!I289="Lib","Liberica",""))))</f>
        <v>Robusta</v>
      </c>
      <c r="O289" t="str">
        <f t="shared" si="9"/>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8"/>
        <v>8.25</v>
      </c>
      <c r="N290" t="str">
        <f>IF(orders!I290="Rob", "Robusta",IF(orders!I290="Exc", "Excelsa",IF(orders!I290="Ara","Arabica",IF(orders!I290="Lib","Liberica",""))))</f>
        <v>Excelsa</v>
      </c>
      <c r="O290" t="str">
        <f t="shared" si="9"/>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8"/>
        <v>13.424999999999997</v>
      </c>
      <c r="N291" t="str">
        <f>IF(orders!I291="Rob", "Robusta",IF(orders!I291="Exc", "Excelsa",IF(orders!I291="Ara","Arabica",IF(orders!I291="Lib","Liberica",""))))</f>
        <v>Robusta</v>
      </c>
      <c r="O291" t="str">
        <f t="shared" si="9"/>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8"/>
        <v>49.75</v>
      </c>
      <c r="N292" t="str">
        <f>IF(orders!I292="Rob", "Robusta",IF(orders!I292="Exc", "Excelsa",IF(orders!I292="Ara","Arabica",IF(orders!I292="Lib","Liberica",""))))</f>
        <v>Arabica</v>
      </c>
      <c r="O292" t="str">
        <f t="shared" si="9"/>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8"/>
        <v>16.5</v>
      </c>
      <c r="N293" t="str">
        <f>IF(orders!I293="Rob", "Robusta",IF(orders!I293="Exc", "Excelsa",IF(orders!I293="Ara","Arabica",IF(orders!I293="Lib","Liberica",""))))</f>
        <v>Excelsa</v>
      </c>
      <c r="O293" t="str">
        <f t="shared" si="9"/>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8"/>
        <v>17.91</v>
      </c>
      <c r="N294" t="str">
        <f>IF(orders!I294="Rob", "Robusta",IF(orders!I294="Exc", "Excelsa",IF(orders!I294="Ara","Arabica",IF(orders!I294="Lib","Liberica",""))))</f>
        <v>Arabica</v>
      </c>
      <c r="O294" t="str">
        <f t="shared" si="9"/>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8"/>
        <v>29.849999999999998</v>
      </c>
      <c r="N295" t="str">
        <f>IF(orders!I295="Rob", "Robusta",IF(orders!I295="Exc", "Excelsa",IF(orders!I295="Ara","Arabica",IF(orders!I295="Lib","Liberica",""))))</f>
        <v>Arabica</v>
      </c>
      <c r="O295" t="str">
        <f t="shared" si="9"/>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8"/>
        <v>44.55</v>
      </c>
      <c r="N296" t="str">
        <f>IF(orders!I296="Rob", "Robusta",IF(orders!I296="Exc", "Excelsa",IF(orders!I296="Ara","Arabica",IF(orders!I296="Lib","Liberica",""))))</f>
        <v>Excelsa</v>
      </c>
      <c r="O296" t="str">
        <f t="shared" si="9"/>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8"/>
        <v>27.5</v>
      </c>
      <c r="N297" t="str">
        <f>IF(orders!I297="Rob", "Robusta",IF(orders!I297="Exc", "Excelsa",IF(orders!I297="Ara","Arabica",IF(orders!I297="Lib","Liberica",""))))</f>
        <v>Excelsa</v>
      </c>
      <c r="O297" t="str">
        <f t="shared" si="9"/>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8"/>
        <v>35.82</v>
      </c>
      <c r="N298" t="str">
        <f>IF(orders!I298="Rob", "Robusta",IF(orders!I298="Exc", "Excelsa",IF(orders!I298="Ara","Arabica",IF(orders!I298="Lib","Liberica",""))))</f>
        <v>Robusta</v>
      </c>
      <c r="O298" t="str">
        <f t="shared" si="9"/>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8"/>
        <v>16.11</v>
      </c>
      <c r="N299" t="str">
        <f>IF(orders!I299="Rob", "Robusta",IF(orders!I299="Exc", "Excelsa",IF(orders!I299="Ara","Arabica",IF(orders!I299="Lib","Liberica",""))))</f>
        <v>Robusta</v>
      </c>
      <c r="O299" t="str">
        <f t="shared" si="9"/>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8"/>
        <v>26.73</v>
      </c>
      <c r="N300" t="str">
        <f>IF(orders!I300="Rob", "Robusta",IF(orders!I300="Exc", "Excelsa",IF(orders!I300="Ara","Arabica",IF(orders!I300="Lib","Liberica",""))))</f>
        <v>Excelsa</v>
      </c>
      <c r="O300" t="str">
        <f t="shared" si="9"/>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8"/>
        <v>204.92999999999995</v>
      </c>
      <c r="N301" t="str">
        <f>IF(orders!I301="Rob", "Robusta",IF(orders!I301="Exc", "Excelsa",IF(orders!I301="Ara","Arabica",IF(orders!I301="Lib","Liberica",""))))</f>
        <v>Excelsa</v>
      </c>
      <c r="O301" t="str">
        <f t="shared" si="9"/>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8"/>
        <v>38.849999999999994</v>
      </c>
      <c r="N302" t="str">
        <f>IF(orders!I302="Rob", "Robusta",IF(orders!I302="Exc", "Excelsa",IF(orders!I302="Ara","Arabica",IF(orders!I302="Lib","Liberica",""))))</f>
        <v>Arabica</v>
      </c>
      <c r="O302" t="str">
        <f t="shared" si="9"/>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8"/>
        <v>15.54</v>
      </c>
      <c r="N303" t="str">
        <f>IF(orders!I303="Rob", "Robusta",IF(orders!I303="Exc", "Excelsa",IF(orders!I303="Ara","Arabica",IF(orders!I303="Lib","Liberica",""))))</f>
        <v>Liberica</v>
      </c>
      <c r="O303" t="str">
        <f t="shared" si="9"/>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8"/>
        <v>6.75</v>
      </c>
      <c r="N304" t="str">
        <f>IF(orders!I304="Rob", "Robusta",IF(orders!I304="Exc", "Excelsa",IF(orders!I304="Ara","Arabica",IF(orders!I304="Lib","Liberica",""))))</f>
        <v>Arabica</v>
      </c>
      <c r="O304" t="str">
        <f t="shared" si="9"/>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8"/>
        <v>111.78</v>
      </c>
      <c r="N305" t="str">
        <f>IF(orders!I305="Rob", "Robusta",IF(orders!I305="Exc", "Excelsa",IF(orders!I305="Ara","Arabica",IF(orders!I305="Lib","Liberica",""))))</f>
        <v>Excelsa</v>
      </c>
      <c r="O305" t="str">
        <f t="shared" si="9"/>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8"/>
        <v>3.8849999999999998</v>
      </c>
      <c r="N306" t="str">
        <f>IF(orders!I306="Rob", "Robusta",IF(orders!I306="Exc", "Excelsa",IF(orders!I306="Ara","Arabica",IF(orders!I306="Lib","Liberica",""))))</f>
        <v>Arabica</v>
      </c>
      <c r="O306" t="str">
        <f t="shared" si="9"/>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8"/>
        <v>21.825000000000003</v>
      </c>
      <c r="N307" t="str">
        <f>IF(orders!I307="Rob", "Robusta",IF(orders!I307="Exc", "Excelsa",IF(orders!I307="Ara","Arabica",IF(orders!I307="Lib","Liberica",""))))</f>
        <v>Liberica</v>
      </c>
      <c r="O307" t="str">
        <f t="shared" si="9"/>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8"/>
        <v>14.924999999999999</v>
      </c>
      <c r="N308" t="str">
        <f>IF(orders!I308="Rob", "Robusta",IF(orders!I308="Exc", "Excelsa",IF(orders!I308="Ara","Arabica",IF(orders!I308="Lib","Liberica",""))))</f>
        <v>Robusta</v>
      </c>
      <c r="O308" t="str">
        <f t="shared" si="9"/>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8"/>
        <v>33.75</v>
      </c>
      <c r="N309" t="str">
        <f>IF(orders!I309="Rob", "Robusta",IF(orders!I309="Exc", "Excelsa",IF(orders!I309="Ara","Arabica",IF(orders!I309="Lib","Liberica",""))))</f>
        <v>Arabica</v>
      </c>
      <c r="O309" t="str">
        <f t="shared" si="9"/>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8"/>
        <v>33.75</v>
      </c>
      <c r="N310" t="str">
        <f>IF(orders!I310="Rob", "Robusta",IF(orders!I310="Exc", "Excelsa",IF(orders!I310="Ara","Arabica",IF(orders!I310="Lib","Liberica",""))))</f>
        <v>Arabica</v>
      </c>
      <c r="O310" t="str">
        <f t="shared" si="9"/>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8"/>
        <v>26.19</v>
      </c>
      <c r="N311" t="str">
        <f>IF(orders!I311="Rob", "Robusta",IF(orders!I311="Exc", "Excelsa",IF(orders!I311="Ara","Arabica",IF(orders!I311="Lib","Liberica",""))))</f>
        <v>Liberica</v>
      </c>
      <c r="O311" t="str">
        <f t="shared" si="9"/>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8"/>
        <v>14.85</v>
      </c>
      <c r="N312" t="str">
        <f>IF(orders!I312="Rob", "Robusta",IF(orders!I312="Exc", "Excelsa",IF(orders!I312="Ara","Arabica",IF(orders!I312="Lib","Liberica",""))))</f>
        <v>Excelsa</v>
      </c>
      <c r="O312" t="str">
        <f t="shared" si="9"/>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8"/>
        <v>189.74999999999997</v>
      </c>
      <c r="N313" t="str">
        <f>IF(orders!I313="Rob", "Robusta",IF(orders!I313="Exc", "Excelsa",IF(orders!I313="Ara","Arabica",IF(orders!I313="Lib","Liberica",""))))</f>
        <v>Excelsa</v>
      </c>
      <c r="O313" t="str">
        <f t="shared" si="9"/>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8"/>
        <v>5.97</v>
      </c>
      <c r="N314" t="str">
        <f>IF(orders!I314="Rob", "Robusta",IF(orders!I314="Exc", "Excelsa",IF(orders!I314="Ara","Arabica",IF(orders!I314="Lib","Liberica",""))))</f>
        <v>Robusta</v>
      </c>
      <c r="O314" t="str">
        <f t="shared" si="9"/>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8"/>
        <v>29.849999999999998</v>
      </c>
      <c r="N315" t="str">
        <f>IF(orders!I315="Rob", "Robusta",IF(orders!I315="Exc", "Excelsa",IF(orders!I315="Ara","Arabica",IF(orders!I315="Lib","Liberica",""))))</f>
        <v>Robusta</v>
      </c>
      <c r="O315" t="str">
        <f t="shared" si="9"/>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8"/>
        <v>44.75</v>
      </c>
      <c r="N316" t="str">
        <f>IF(orders!I316="Rob", "Robusta",IF(orders!I316="Exc", "Excelsa",IF(orders!I316="Ara","Arabica",IF(orders!I316="Lib","Liberica",""))))</f>
        <v>Robusta</v>
      </c>
      <c r="O316" t="str">
        <f t="shared" si="9"/>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8"/>
        <v>34.154999999999994</v>
      </c>
      <c r="N317" t="str">
        <f>IF(orders!I317="Rob", "Robusta",IF(orders!I317="Exc", "Excelsa",IF(orders!I317="Ara","Arabica",IF(orders!I317="Lib","Liberica",""))))</f>
        <v>Excelsa</v>
      </c>
      <c r="O317" t="str">
        <f t="shared" si="9"/>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8"/>
        <v>204.92999999999995</v>
      </c>
      <c r="N318" t="str">
        <f>IF(orders!I318="Rob", "Robusta",IF(orders!I318="Exc", "Excelsa",IF(orders!I318="Ara","Arabica",IF(orders!I318="Lib","Liberica",""))))</f>
        <v>Excelsa</v>
      </c>
      <c r="O318" t="str">
        <f t="shared" si="9"/>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8"/>
        <v>21.87</v>
      </c>
      <c r="N319" t="str">
        <f>IF(orders!I319="Rob", "Robusta",IF(orders!I319="Exc", "Excelsa",IF(orders!I319="Ara","Arabica",IF(orders!I319="Lib","Liberica",""))))</f>
        <v>Excelsa</v>
      </c>
      <c r="O319" t="str">
        <f t="shared" si="9"/>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8"/>
        <v>51.749999999999993</v>
      </c>
      <c r="N320" t="str">
        <f>IF(orders!I320="Rob", "Robusta",IF(orders!I320="Exc", "Excelsa",IF(orders!I320="Ara","Arabica",IF(orders!I320="Lib","Liberica",""))))</f>
        <v>Arabica</v>
      </c>
      <c r="O320" t="str">
        <f t="shared" si="9"/>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8"/>
        <v>8.25</v>
      </c>
      <c r="N321" t="str">
        <f>IF(orders!I321="Rob", "Robusta",IF(orders!I321="Exc", "Excelsa",IF(orders!I321="Ara","Arabica",IF(orders!I321="Lib","Liberica",""))))</f>
        <v>Excelsa</v>
      </c>
      <c r="O321" t="str">
        <f t="shared" si="9"/>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8"/>
        <v>19.424999999999997</v>
      </c>
      <c r="N322" t="str">
        <f>IF(orders!I322="Rob", "Robusta",IF(orders!I322="Exc", "Excelsa",IF(orders!I322="Ara","Arabica",IF(orders!I322="Lib","Liberica",""))))</f>
        <v>Arabica</v>
      </c>
      <c r="O322" t="str">
        <f t="shared" si="9"/>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0">L323*E323</f>
        <v>20.25</v>
      </c>
      <c r="N323" t="str">
        <f>IF(orders!I323="Rob", "Robusta",IF(orders!I323="Exc", "Excelsa",IF(orders!I323="Ara","Arabica",IF(orders!I323="Lib","Liberica",""))))</f>
        <v>Arabica</v>
      </c>
      <c r="O323" t="str">
        <f t="shared" ref="O323:O386" si="11">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0"/>
        <v>23.31</v>
      </c>
      <c r="N324" t="str">
        <f>IF(orders!I324="Rob", "Robusta",IF(orders!I324="Exc", "Excelsa",IF(orders!I324="Ara","Arabica",IF(orders!I324="Lib","Liberica",""))))</f>
        <v>Liberica</v>
      </c>
      <c r="O324" t="str">
        <f t="shared" si="11"/>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0"/>
        <v>18.225000000000001</v>
      </c>
      <c r="N325" t="str">
        <f>IF(orders!I325="Rob", "Robusta",IF(orders!I325="Exc", "Excelsa",IF(orders!I325="Ara","Arabica",IF(orders!I325="Lib","Liberica",""))))</f>
        <v>Excelsa</v>
      </c>
      <c r="O325" t="str">
        <f t="shared" si="11"/>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0"/>
        <v>13.75</v>
      </c>
      <c r="N326" t="str">
        <f>IF(orders!I326="Rob", "Robusta",IF(orders!I326="Exc", "Excelsa",IF(orders!I326="Ara","Arabica",IF(orders!I326="Lib","Liberica",""))))</f>
        <v>Excelsa</v>
      </c>
      <c r="O326" t="str">
        <f t="shared" si="11"/>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0"/>
        <v>29.784999999999997</v>
      </c>
      <c r="N327" t="str">
        <f>IF(orders!I327="Rob", "Robusta",IF(orders!I327="Exc", "Excelsa",IF(orders!I327="Ara","Arabica",IF(orders!I327="Lib","Liberica",""))))</f>
        <v>Arabica</v>
      </c>
      <c r="O327" t="str">
        <f t="shared" si="11"/>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0"/>
        <v>44.75</v>
      </c>
      <c r="N328" t="str">
        <f>IF(orders!I328="Rob", "Robusta",IF(orders!I328="Exc", "Excelsa",IF(orders!I328="Ara","Arabica",IF(orders!I328="Lib","Liberica",""))))</f>
        <v>Robusta</v>
      </c>
      <c r="O328" t="str">
        <f t="shared" si="11"/>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0"/>
        <v>44.75</v>
      </c>
      <c r="N329" t="str">
        <f>IF(orders!I329="Rob", "Robusta",IF(orders!I329="Exc", "Excelsa",IF(orders!I329="Ara","Arabica",IF(orders!I329="Lib","Liberica",""))))</f>
        <v>Robusta</v>
      </c>
      <c r="O329" t="str">
        <f t="shared" si="11"/>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0"/>
        <v>38.04</v>
      </c>
      <c r="N330" t="str">
        <f>IF(orders!I330="Rob", "Robusta",IF(orders!I330="Exc", "Excelsa",IF(orders!I330="Ara","Arabica",IF(orders!I330="Lib","Liberica",""))))</f>
        <v>Liberica</v>
      </c>
      <c r="O330" t="str">
        <f t="shared" si="11"/>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0"/>
        <v>21.479999999999997</v>
      </c>
      <c r="N331" t="str">
        <f>IF(orders!I331="Rob", "Robusta",IF(orders!I331="Exc", "Excelsa",IF(orders!I331="Ara","Arabica",IF(orders!I331="Lib","Liberica",""))))</f>
        <v>Robusta</v>
      </c>
      <c r="O331" t="str">
        <f t="shared" si="11"/>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0"/>
        <v>16.11</v>
      </c>
      <c r="N332" t="str">
        <f>IF(orders!I332="Rob", "Robusta",IF(orders!I332="Exc", "Excelsa",IF(orders!I332="Ara","Arabica",IF(orders!I332="Lib","Liberica",""))))</f>
        <v>Robusta</v>
      </c>
      <c r="O332" t="str">
        <f t="shared" si="11"/>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0"/>
        <v>22.884999999999998</v>
      </c>
      <c r="N333" t="str">
        <f>IF(orders!I333="Rob", "Robusta",IF(orders!I333="Exc", "Excelsa",IF(orders!I333="Ara","Arabica",IF(orders!I333="Lib","Liberica",""))))</f>
        <v>Robusta</v>
      </c>
      <c r="O333" t="str">
        <f t="shared" si="11"/>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0"/>
        <v>17.91</v>
      </c>
      <c r="N334" t="str">
        <f>IF(orders!I334="Rob", "Robusta",IF(orders!I334="Exc", "Excelsa",IF(orders!I334="Ara","Arabica",IF(orders!I334="Lib","Liberica",""))))</f>
        <v>Arabica</v>
      </c>
      <c r="O334" t="str">
        <f t="shared" si="11"/>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0"/>
        <v>23.88</v>
      </c>
      <c r="N335" t="str">
        <f>IF(orders!I335="Rob", "Robusta",IF(orders!I335="Exc", "Excelsa",IF(orders!I335="Ara","Arabica",IF(orders!I335="Lib","Liberica",""))))</f>
        <v>Robusta</v>
      </c>
      <c r="O335" t="str">
        <f t="shared" si="11"/>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0"/>
        <v>59.75</v>
      </c>
      <c r="N336" t="str">
        <f>IF(orders!I336="Rob", "Robusta",IF(orders!I336="Exc", "Excelsa",IF(orders!I336="Ara","Arabica",IF(orders!I336="Lib","Liberica",""))))</f>
        <v>Robusta</v>
      </c>
      <c r="O336" t="str">
        <f t="shared" si="11"/>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0"/>
        <v>28.53</v>
      </c>
      <c r="N337" t="str">
        <f>IF(orders!I337="Rob", "Robusta",IF(orders!I337="Exc", "Excelsa",IF(orders!I337="Ara","Arabica",IF(orders!I337="Lib","Liberica",""))))</f>
        <v>Liberica</v>
      </c>
      <c r="O337" t="str">
        <f t="shared" si="11"/>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0"/>
        <v>45</v>
      </c>
      <c r="N338" t="str">
        <f>IF(orders!I338="Rob", "Robusta",IF(orders!I338="Exc", "Excelsa",IF(orders!I338="Ara","Arabica",IF(orders!I338="Lib","Liberica",""))))</f>
        <v>Arabica</v>
      </c>
      <c r="O338" t="str">
        <f t="shared" si="11"/>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0"/>
        <v>55.89</v>
      </c>
      <c r="N339" t="str">
        <f>IF(orders!I339="Rob", "Robusta",IF(orders!I339="Exc", "Excelsa",IF(orders!I339="Ara","Arabica",IF(orders!I339="Lib","Liberica",""))))</f>
        <v>Excelsa</v>
      </c>
      <c r="O339" t="str">
        <f t="shared" si="11"/>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0"/>
        <v>59.4</v>
      </c>
      <c r="N340" t="str">
        <f>IF(orders!I340="Rob", "Robusta",IF(orders!I340="Exc", "Excelsa",IF(orders!I340="Ara","Arabica",IF(orders!I340="Lib","Liberica",""))))</f>
        <v>Excelsa</v>
      </c>
      <c r="O340" t="str">
        <f t="shared" si="11"/>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0"/>
        <v>7.29</v>
      </c>
      <c r="N341" t="str">
        <f>IF(orders!I341="Rob", "Robusta",IF(orders!I341="Exc", "Excelsa",IF(orders!I341="Ara","Arabica",IF(orders!I341="Lib","Liberica",""))))</f>
        <v>Excelsa</v>
      </c>
      <c r="O341" t="str">
        <f t="shared" si="11"/>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0"/>
        <v>7.29</v>
      </c>
      <c r="N342" t="str">
        <f>IF(orders!I342="Rob", "Robusta",IF(orders!I342="Exc", "Excelsa",IF(orders!I342="Ara","Arabica",IF(orders!I342="Lib","Liberica",""))))</f>
        <v>Excelsa</v>
      </c>
      <c r="O342" t="str">
        <f t="shared" si="11"/>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0"/>
        <v>17.82</v>
      </c>
      <c r="N343" t="str">
        <f>IF(orders!I343="Rob", "Robusta",IF(orders!I343="Exc", "Excelsa",IF(orders!I343="Ara","Arabica",IF(orders!I343="Lib","Liberica",""))))</f>
        <v>Excelsa</v>
      </c>
      <c r="O343" t="str">
        <f t="shared" si="11"/>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0"/>
        <v>38.849999999999994</v>
      </c>
      <c r="N344" t="str">
        <f>IF(orders!I344="Rob", "Robusta",IF(orders!I344="Exc", "Excelsa",IF(orders!I344="Ara","Arabica",IF(orders!I344="Lib","Liberica",""))))</f>
        <v>Liberica</v>
      </c>
      <c r="O344" t="str">
        <f t="shared" si="11"/>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0"/>
        <v>32.22</v>
      </c>
      <c r="N345" t="str">
        <f>IF(orders!I345="Rob", "Robusta",IF(orders!I345="Exc", "Excelsa",IF(orders!I345="Ara","Arabica",IF(orders!I345="Lib","Liberica",""))))</f>
        <v>Robusta</v>
      </c>
      <c r="O345" t="str">
        <f t="shared" si="11"/>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0"/>
        <v>19.899999999999999</v>
      </c>
      <c r="N346" t="str">
        <f>IF(orders!I346="Rob", "Robusta",IF(orders!I346="Exc", "Excelsa",IF(orders!I346="Ara","Arabica",IF(orders!I346="Lib","Liberica",""))))</f>
        <v>Robusta</v>
      </c>
      <c r="O346" t="str">
        <f t="shared" si="11"/>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0"/>
        <v>59.75</v>
      </c>
      <c r="N347" t="str">
        <f>IF(orders!I347="Rob", "Robusta",IF(orders!I347="Exc", "Excelsa",IF(orders!I347="Ara","Arabica",IF(orders!I347="Lib","Liberica",""))))</f>
        <v>Robusta</v>
      </c>
      <c r="O347" t="str">
        <f t="shared" si="11"/>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0"/>
        <v>23.31</v>
      </c>
      <c r="N348" t="str">
        <f>IF(orders!I348="Rob", "Robusta",IF(orders!I348="Exc", "Excelsa",IF(orders!I348="Ara","Arabica",IF(orders!I348="Lib","Liberica",""))))</f>
        <v>Arabica</v>
      </c>
      <c r="O348" t="str">
        <f t="shared" si="11"/>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0"/>
        <v>43.650000000000006</v>
      </c>
      <c r="N349" t="str">
        <f>IF(orders!I349="Rob", "Robusta",IF(orders!I349="Exc", "Excelsa",IF(orders!I349="Ara","Arabica",IF(orders!I349="Lib","Liberica",""))))</f>
        <v>Liberica</v>
      </c>
      <c r="O349" t="str">
        <f t="shared" si="11"/>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0"/>
        <v>204.92999999999995</v>
      </c>
      <c r="N350" t="str">
        <f>IF(orders!I350="Rob", "Robusta",IF(orders!I350="Exc", "Excelsa",IF(orders!I350="Ara","Arabica",IF(orders!I350="Lib","Liberica",""))))</f>
        <v>Excelsa</v>
      </c>
      <c r="O350" t="str">
        <f t="shared" si="11"/>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0"/>
        <v>14.339999999999998</v>
      </c>
      <c r="N351" t="str">
        <f>IF(orders!I351="Rob", "Robusta",IF(orders!I351="Exc", "Excelsa",IF(orders!I351="Ara","Arabica",IF(orders!I351="Lib","Liberica",""))))</f>
        <v>Robusta</v>
      </c>
      <c r="O351" t="str">
        <f t="shared" si="11"/>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0"/>
        <v>23.88</v>
      </c>
      <c r="N352" t="str">
        <f>IF(orders!I352="Rob", "Robusta",IF(orders!I352="Exc", "Excelsa",IF(orders!I352="Ara","Arabica",IF(orders!I352="Lib","Liberica",""))))</f>
        <v>Arabica</v>
      </c>
      <c r="O352" t="str">
        <f t="shared" si="11"/>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0"/>
        <v>22.5</v>
      </c>
      <c r="N353" t="str">
        <f>IF(orders!I353="Rob", "Robusta",IF(orders!I353="Exc", "Excelsa",IF(orders!I353="Ara","Arabica",IF(orders!I353="Lib","Liberica",""))))</f>
        <v>Arabica</v>
      </c>
      <c r="O353" t="str">
        <f t="shared" si="11"/>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0"/>
        <v>36.450000000000003</v>
      </c>
      <c r="N354" t="str">
        <f>IF(orders!I354="Rob", "Robusta",IF(orders!I354="Exc", "Excelsa",IF(orders!I354="Ara","Arabica",IF(orders!I354="Lib","Liberica",""))))</f>
        <v>Excelsa</v>
      </c>
      <c r="O354" t="str">
        <f t="shared" si="11"/>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0"/>
        <v>27</v>
      </c>
      <c r="N355" t="str">
        <f>IF(orders!I355="Rob", "Robusta",IF(orders!I355="Exc", "Excelsa",IF(orders!I355="Ara","Arabica",IF(orders!I355="Lib","Liberica",""))))</f>
        <v>Arabica</v>
      </c>
      <c r="O355" t="str">
        <f t="shared" si="11"/>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0"/>
        <v>155.24999999999997</v>
      </c>
      <c r="N356" t="str">
        <f>IF(orders!I356="Rob", "Robusta",IF(orders!I356="Exc", "Excelsa",IF(orders!I356="Ara","Arabica",IF(orders!I356="Lib","Liberica",""))))</f>
        <v>Arabica</v>
      </c>
      <c r="O356" t="str">
        <f t="shared" si="11"/>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0"/>
        <v>114.42499999999998</v>
      </c>
      <c r="N357" t="str">
        <f>IF(orders!I357="Rob", "Robusta",IF(orders!I357="Exc", "Excelsa",IF(orders!I357="Ara","Arabica",IF(orders!I357="Lib","Liberica",""))))</f>
        <v>Arabica</v>
      </c>
      <c r="O357" t="str">
        <f t="shared" si="11"/>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0"/>
        <v>51.8</v>
      </c>
      <c r="N358" t="str">
        <f>IF(orders!I358="Rob", "Robusta",IF(orders!I358="Exc", "Excelsa",IF(orders!I358="Ara","Arabica",IF(orders!I358="Lib","Liberica",""))))</f>
        <v>Liberica</v>
      </c>
      <c r="O358" t="str">
        <f t="shared" si="11"/>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0"/>
        <v>155.24999999999997</v>
      </c>
      <c r="N359" t="str">
        <f>IF(orders!I359="Rob", "Robusta",IF(orders!I359="Exc", "Excelsa",IF(orders!I359="Ara","Arabica",IF(orders!I359="Lib","Liberica",""))))</f>
        <v>Arabica</v>
      </c>
      <c r="O359" t="str">
        <f t="shared" si="11"/>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0"/>
        <v>29.784999999999997</v>
      </c>
      <c r="N360" t="str">
        <f>IF(orders!I360="Rob", "Robusta",IF(orders!I360="Exc", "Excelsa",IF(orders!I360="Ara","Arabica",IF(orders!I360="Lib","Liberica",""))))</f>
        <v>Arabica</v>
      </c>
      <c r="O360" t="str">
        <f t="shared" si="11"/>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0"/>
        <v>21.509999999999998</v>
      </c>
      <c r="N361" t="str">
        <f>IF(orders!I361="Rob", "Robusta",IF(orders!I361="Exc", "Excelsa",IF(orders!I361="Ara","Arabica",IF(orders!I361="Lib","Liberica",""))))</f>
        <v>Robusta</v>
      </c>
      <c r="O361" t="str">
        <f t="shared" si="11"/>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0"/>
        <v>41.169999999999995</v>
      </c>
      <c r="N362" t="str">
        <f>IF(orders!I362="Rob", "Robusta",IF(orders!I362="Exc", "Excelsa",IF(orders!I362="Ara","Arabica",IF(orders!I362="Lib","Liberica",""))))</f>
        <v>Robusta</v>
      </c>
      <c r="O362" t="str">
        <f t="shared" si="11"/>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0"/>
        <v>5.97</v>
      </c>
      <c r="N363" t="str">
        <f>IF(orders!I363="Rob", "Robusta",IF(orders!I363="Exc", "Excelsa",IF(orders!I363="Ara","Arabica",IF(orders!I363="Lib","Liberica",""))))</f>
        <v>Robusta</v>
      </c>
      <c r="O363" t="str">
        <f t="shared" si="11"/>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0"/>
        <v>74.25</v>
      </c>
      <c r="N364" t="str">
        <f>IF(orders!I364="Rob", "Robusta",IF(orders!I364="Exc", "Excelsa",IF(orders!I364="Ara","Arabica",IF(orders!I364="Lib","Liberica",""))))</f>
        <v>Excelsa</v>
      </c>
      <c r="O364" t="str">
        <f t="shared" si="11"/>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0"/>
        <v>87.300000000000011</v>
      </c>
      <c r="N365" t="str">
        <f>IF(orders!I365="Rob", "Robusta",IF(orders!I365="Exc", "Excelsa",IF(orders!I365="Ara","Arabica",IF(orders!I365="Lib","Liberica",""))))</f>
        <v>Liberica</v>
      </c>
      <c r="O365" t="str">
        <f t="shared" si="11"/>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0"/>
        <v>72.900000000000006</v>
      </c>
      <c r="N366" t="str">
        <f>IF(orders!I366="Rob", "Robusta",IF(orders!I366="Exc", "Excelsa",IF(orders!I366="Ara","Arabica",IF(orders!I366="Lib","Liberica",""))))</f>
        <v>Excelsa</v>
      </c>
      <c r="O366" t="str">
        <f t="shared" si="11"/>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0"/>
        <v>7.77</v>
      </c>
      <c r="N367" t="str">
        <f>IF(orders!I367="Rob", "Robusta",IF(orders!I367="Exc", "Excelsa",IF(orders!I367="Ara","Arabica",IF(orders!I367="Lib","Liberica",""))))</f>
        <v>Liberica</v>
      </c>
      <c r="O367" t="str">
        <f t="shared" si="11"/>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0"/>
        <v>43.74</v>
      </c>
      <c r="N368" t="str">
        <f>IF(orders!I368="Rob", "Robusta",IF(orders!I368="Exc", "Excelsa",IF(orders!I368="Ara","Arabica",IF(orders!I368="Lib","Liberica",""))))</f>
        <v>Excelsa</v>
      </c>
      <c r="O368" t="str">
        <f t="shared" si="11"/>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0"/>
        <v>8.73</v>
      </c>
      <c r="N369" t="str">
        <f>IF(orders!I369="Rob", "Robusta",IF(orders!I369="Exc", "Excelsa",IF(orders!I369="Ara","Arabica",IF(orders!I369="Lib","Liberica",""))))</f>
        <v>Liberica</v>
      </c>
      <c r="O369" t="str">
        <f t="shared" si="11"/>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0"/>
        <v>63.249999999999993</v>
      </c>
      <c r="N370" t="str">
        <f>IF(orders!I370="Rob", "Robusta",IF(orders!I370="Exc", "Excelsa",IF(orders!I370="Ara","Arabica",IF(orders!I370="Lib","Liberica",""))))</f>
        <v>Excelsa</v>
      </c>
      <c r="O370" t="str">
        <f t="shared" si="11"/>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0"/>
        <v>8.91</v>
      </c>
      <c r="N371" t="str">
        <f>IF(orders!I371="Rob", "Robusta",IF(orders!I371="Exc", "Excelsa",IF(orders!I371="Ara","Arabica",IF(orders!I371="Lib","Liberica",""))))</f>
        <v>Excelsa</v>
      </c>
      <c r="O371" t="str">
        <f t="shared" si="11"/>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0"/>
        <v>24.3</v>
      </c>
      <c r="N372" t="str">
        <f>IF(orders!I372="Rob", "Robusta",IF(orders!I372="Exc", "Excelsa",IF(orders!I372="Ara","Arabica",IF(orders!I372="Lib","Liberica",""))))</f>
        <v>Excelsa</v>
      </c>
      <c r="O372" t="str">
        <f t="shared" si="11"/>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0"/>
        <v>46.62</v>
      </c>
      <c r="N373" t="str">
        <f>IF(orders!I373="Rob", "Robusta",IF(orders!I373="Exc", "Excelsa",IF(orders!I373="Ara","Arabica",IF(orders!I373="Lib","Liberica",""))))</f>
        <v>Arabica</v>
      </c>
      <c r="O373" t="str">
        <f t="shared" si="11"/>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0"/>
        <v>43.019999999999996</v>
      </c>
      <c r="N374" t="str">
        <f>IF(orders!I374="Rob", "Robusta",IF(orders!I374="Exc", "Excelsa",IF(orders!I374="Ara","Arabica",IF(orders!I374="Lib","Liberica",""))))</f>
        <v>Robusta</v>
      </c>
      <c r="O374" t="str">
        <f t="shared" si="11"/>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0"/>
        <v>17.91</v>
      </c>
      <c r="N375" t="str">
        <f>IF(orders!I375="Rob", "Robusta",IF(orders!I375="Exc", "Excelsa",IF(orders!I375="Ara","Arabica",IF(orders!I375="Lib","Liberica",""))))</f>
        <v>Arabica</v>
      </c>
      <c r="O375" t="str">
        <f t="shared" si="11"/>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0"/>
        <v>38.04</v>
      </c>
      <c r="N376" t="str">
        <f>IF(orders!I376="Rob", "Robusta",IF(orders!I376="Exc", "Excelsa",IF(orders!I376="Ara","Arabica",IF(orders!I376="Lib","Liberica",""))))</f>
        <v>Liberica</v>
      </c>
      <c r="O376" t="str">
        <f t="shared" si="11"/>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0"/>
        <v>6.75</v>
      </c>
      <c r="N377" t="str">
        <f>IF(orders!I377="Rob", "Robusta",IF(orders!I377="Exc", "Excelsa",IF(orders!I377="Ara","Arabica",IF(orders!I377="Lib","Liberica",""))))</f>
        <v>Arabica</v>
      </c>
      <c r="O377" t="str">
        <f t="shared" si="11"/>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0"/>
        <v>5.97</v>
      </c>
      <c r="N378" t="str">
        <f>IF(orders!I378="Rob", "Robusta",IF(orders!I378="Exc", "Excelsa",IF(orders!I378="Ara","Arabica",IF(orders!I378="Lib","Liberica",""))))</f>
        <v>Robusta</v>
      </c>
      <c r="O378" t="str">
        <f t="shared" si="11"/>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0"/>
        <v>8.0549999999999997</v>
      </c>
      <c r="N379" t="str">
        <f>IF(orders!I379="Rob", "Robusta",IF(orders!I379="Exc", "Excelsa",IF(orders!I379="Ara","Arabica",IF(orders!I379="Lib","Liberica",""))))</f>
        <v>Robusta</v>
      </c>
      <c r="O379" t="str">
        <f t="shared" si="11"/>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0"/>
        <v>23.31</v>
      </c>
      <c r="N380" t="str">
        <f>IF(orders!I380="Rob", "Robusta",IF(orders!I380="Exc", "Excelsa",IF(orders!I380="Ara","Arabica",IF(orders!I380="Lib","Liberica",""))))</f>
        <v>Arabica</v>
      </c>
      <c r="O380" t="str">
        <f t="shared" si="11"/>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0"/>
        <v>43.019999999999996</v>
      </c>
      <c r="N381" t="str">
        <f>IF(orders!I381="Rob", "Robusta",IF(orders!I381="Exc", "Excelsa",IF(orders!I381="Ara","Arabica",IF(orders!I381="Lib","Liberica",""))))</f>
        <v>Robusta</v>
      </c>
      <c r="O381" t="str">
        <f t="shared" si="11"/>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0"/>
        <v>23.31</v>
      </c>
      <c r="N382" t="str">
        <f>IF(orders!I382="Rob", "Robusta",IF(orders!I382="Exc", "Excelsa",IF(orders!I382="Ara","Arabica",IF(orders!I382="Lib","Liberica",""))))</f>
        <v>Liberica</v>
      </c>
      <c r="O382" t="str">
        <f t="shared" si="11"/>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0"/>
        <v>14.924999999999999</v>
      </c>
      <c r="N383" t="str">
        <f>IF(orders!I383="Rob", "Robusta",IF(orders!I383="Exc", "Excelsa",IF(orders!I383="Ara","Arabica",IF(orders!I383="Lib","Liberica",""))))</f>
        <v>Arabica</v>
      </c>
      <c r="O383" t="str">
        <f t="shared" si="11"/>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0"/>
        <v>21.87</v>
      </c>
      <c r="N384" t="str">
        <f>IF(orders!I384="Rob", "Robusta",IF(orders!I384="Exc", "Excelsa",IF(orders!I384="Ara","Arabica",IF(orders!I384="Lib","Liberica",""))))</f>
        <v>Excelsa</v>
      </c>
      <c r="O384" t="str">
        <f t="shared" si="11"/>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0"/>
        <v>53.46</v>
      </c>
      <c r="N385" t="str">
        <f>IF(orders!I385="Rob", "Robusta",IF(orders!I385="Exc", "Excelsa",IF(orders!I385="Ara","Arabica",IF(orders!I385="Lib","Liberica",""))))</f>
        <v>Excelsa</v>
      </c>
      <c r="O385" t="str">
        <f t="shared" si="11"/>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0"/>
        <v>119.13999999999999</v>
      </c>
      <c r="N386" t="str">
        <f>IF(orders!I386="Rob", "Robusta",IF(orders!I386="Exc", "Excelsa",IF(orders!I386="Ara","Arabica",IF(orders!I386="Lib","Liberica",""))))</f>
        <v>Arabica</v>
      </c>
      <c r="O386" t="str">
        <f t="shared" si="11"/>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2">L387*E387</f>
        <v>43.650000000000006</v>
      </c>
      <c r="N387" t="str">
        <f>IF(orders!I387="Rob", "Robusta",IF(orders!I387="Exc", "Excelsa",IF(orders!I387="Ara","Arabica",IF(orders!I387="Lib","Liberica",""))))</f>
        <v>Liberica</v>
      </c>
      <c r="O387" t="str">
        <f t="shared" ref="O387:O450" si="13">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2"/>
        <v>17.91</v>
      </c>
      <c r="N388" t="str">
        <f>IF(orders!I388="Rob", "Robusta",IF(orders!I388="Exc", "Excelsa",IF(orders!I388="Ara","Arabica",IF(orders!I388="Lib","Liberica",""))))</f>
        <v>Arabica</v>
      </c>
      <c r="O388" t="str">
        <f t="shared" si="13"/>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2"/>
        <v>74.25</v>
      </c>
      <c r="N389" t="str">
        <f>IF(orders!I389="Rob", "Robusta",IF(orders!I389="Exc", "Excelsa",IF(orders!I389="Ara","Arabica",IF(orders!I389="Lib","Liberica",""))))</f>
        <v>Excelsa</v>
      </c>
      <c r="O389" t="str">
        <f t="shared" si="13"/>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2"/>
        <v>11.654999999999999</v>
      </c>
      <c r="N390" t="str">
        <f>IF(orders!I390="Rob", "Robusta",IF(orders!I390="Exc", "Excelsa",IF(orders!I390="Ara","Arabica",IF(orders!I390="Lib","Liberica",""))))</f>
        <v>Liberica</v>
      </c>
      <c r="O390" t="str">
        <f t="shared" si="13"/>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2"/>
        <v>23.31</v>
      </c>
      <c r="N391" t="str">
        <f>IF(orders!I391="Rob", "Robusta",IF(orders!I391="Exc", "Excelsa",IF(orders!I391="Ara","Arabica",IF(orders!I391="Lib","Liberica",""))))</f>
        <v>Liberica</v>
      </c>
      <c r="O391" t="str">
        <f t="shared" si="13"/>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2"/>
        <v>14.58</v>
      </c>
      <c r="N392" t="str">
        <f>IF(orders!I392="Rob", "Robusta",IF(orders!I392="Exc", "Excelsa",IF(orders!I392="Ara","Arabica",IF(orders!I392="Lib","Liberica",""))))</f>
        <v>Excelsa</v>
      </c>
      <c r="O392" t="str">
        <f t="shared" si="13"/>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2"/>
        <v>13.5</v>
      </c>
      <c r="N393" t="str">
        <f>IF(orders!I393="Rob", "Robusta",IF(orders!I393="Exc", "Excelsa",IF(orders!I393="Ara","Arabica",IF(orders!I393="Lib","Liberica",""))))</f>
        <v>Arabica</v>
      </c>
      <c r="O393" t="str">
        <f t="shared" si="13"/>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2"/>
        <v>89.1</v>
      </c>
      <c r="N394" t="str">
        <f>IF(orders!I394="Rob", "Robusta",IF(orders!I394="Exc", "Excelsa",IF(orders!I394="Ara","Arabica",IF(orders!I394="Lib","Liberica",""))))</f>
        <v>Excelsa</v>
      </c>
      <c r="O394" t="str">
        <f t="shared" si="13"/>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2"/>
        <v>3.8849999999999998</v>
      </c>
      <c r="N395" t="str">
        <f>IF(orders!I395="Rob", "Robusta",IF(orders!I395="Exc", "Excelsa",IF(orders!I395="Ara","Arabica",IF(orders!I395="Lib","Liberica",""))))</f>
        <v>Arabica</v>
      </c>
      <c r="O395" t="str">
        <f t="shared" si="13"/>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2"/>
        <v>109.93999999999998</v>
      </c>
      <c r="N396" t="str">
        <f>IF(orders!I396="Rob", "Robusta",IF(orders!I396="Exc", "Excelsa",IF(orders!I396="Ara","Arabica",IF(orders!I396="Lib","Liberica",""))))</f>
        <v>Robusta</v>
      </c>
      <c r="O396" t="str">
        <f t="shared" si="13"/>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2"/>
        <v>46.62</v>
      </c>
      <c r="N397" t="str">
        <f>IF(orders!I397="Rob", "Robusta",IF(orders!I397="Exc", "Excelsa",IF(orders!I397="Ara","Arabica",IF(orders!I397="Lib","Liberica",""))))</f>
        <v>Liberica</v>
      </c>
      <c r="O397" t="str">
        <f t="shared" si="13"/>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2"/>
        <v>38.849999999999994</v>
      </c>
      <c r="N398" t="str">
        <f>IF(orders!I398="Rob", "Robusta",IF(orders!I398="Exc", "Excelsa",IF(orders!I398="Ara","Arabica",IF(orders!I398="Lib","Liberica",""))))</f>
        <v>Arabica</v>
      </c>
      <c r="O398" t="str">
        <f t="shared" si="13"/>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2"/>
        <v>31.08</v>
      </c>
      <c r="N399" t="str">
        <f>IF(orders!I399="Rob", "Robusta",IF(orders!I399="Exc", "Excelsa",IF(orders!I399="Ara","Arabica",IF(orders!I399="Lib","Liberica",""))))</f>
        <v>Liberica</v>
      </c>
      <c r="O399" t="str">
        <f t="shared" si="13"/>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2"/>
        <v>17.91</v>
      </c>
      <c r="N400" t="str">
        <f>IF(orders!I400="Rob", "Robusta",IF(orders!I400="Exc", "Excelsa",IF(orders!I400="Ara","Arabica",IF(orders!I400="Lib","Liberica",""))))</f>
        <v>Arabica</v>
      </c>
      <c r="O400" t="str">
        <f t="shared" si="13"/>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2"/>
        <v>167.67000000000002</v>
      </c>
      <c r="N401" t="str">
        <f>IF(orders!I401="Rob", "Robusta",IF(orders!I401="Exc", "Excelsa",IF(orders!I401="Ara","Arabica",IF(orders!I401="Lib","Liberica",""))))</f>
        <v>Excelsa</v>
      </c>
      <c r="O401" t="str">
        <f t="shared" si="13"/>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2"/>
        <v>63.4</v>
      </c>
      <c r="N402" t="str">
        <f>IF(orders!I402="Rob", "Robusta",IF(orders!I402="Exc", "Excelsa",IF(orders!I402="Ara","Arabica",IF(orders!I402="Lib","Liberica",""))))</f>
        <v>Liberica</v>
      </c>
      <c r="O402" t="str">
        <f t="shared" si="13"/>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2"/>
        <v>8.73</v>
      </c>
      <c r="N403" t="str">
        <f>IF(orders!I403="Rob", "Robusta",IF(orders!I403="Exc", "Excelsa",IF(orders!I403="Ara","Arabica",IF(orders!I403="Lib","Liberica",""))))</f>
        <v>Liberica</v>
      </c>
      <c r="O403" t="str">
        <f t="shared" si="13"/>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2"/>
        <v>26.849999999999998</v>
      </c>
      <c r="N404" t="str">
        <f>IF(orders!I404="Rob", "Robusta",IF(orders!I404="Exc", "Excelsa",IF(orders!I404="Ara","Arabica",IF(orders!I404="Lib","Liberica",""))))</f>
        <v>Robusta</v>
      </c>
      <c r="O404" t="str">
        <f t="shared" si="13"/>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2"/>
        <v>9.51</v>
      </c>
      <c r="N405" t="str">
        <f>IF(orders!I405="Rob", "Robusta",IF(orders!I405="Exc", "Excelsa",IF(orders!I405="Ara","Arabica",IF(orders!I405="Lib","Liberica",""))))</f>
        <v>Liberica</v>
      </c>
      <c r="O405" t="str">
        <f t="shared" si="13"/>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2"/>
        <v>39.799999999999997</v>
      </c>
      <c r="N406" t="str">
        <f>IF(orders!I406="Rob", "Robusta",IF(orders!I406="Exc", "Excelsa",IF(orders!I406="Ara","Arabica",IF(orders!I406="Lib","Liberica",""))))</f>
        <v>Arabica</v>
      </c>
      <c r="O406" t="str">
        <f t="shared" si="13"/>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2"/>
        <v>24.75</v>
      </c>
      <c r="N407" t="str">
        <f>IF(orders!I407="Rob", "Robusta",IF(orders!I407="Exc", "Excelsa",IF(orders!I407="Ara","Arabica",IF(orders!I407="Lib","Liberica",""))))</f>
        <v>Excelsa</v>
      </c>
      <c r="O407" t="str">
        <f t="shared" si="13"/>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2"/>
        <v>68.75</v>
      </c>
      <c r="N408" t="str">
        <f>IF(orders!I408="Rob", "Robusta",IF(orders!I408="Exc", "Excelsa",IF(orders!I408="Ara","Arabica",IF(orders!I408="Lib","Liberica",""))))</f>
        <v>Excelsa</v>
      </c>
      <c r="O408" t="str">
        <f t="shared" si="13"/>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2"/>
        <v>49.5</v>
      </c>
      <c r="N409" t="str">
        <f>IF(orders!I409="Rob", "Robusta",IF(orders!I409="Exc", "Excelsa",IF(orders!I409="Ara","Arabica",IF(orders!I409="Lib","Liberica",""))))</f>
        <v>Excelsa</v>
      </c>
      <c r="O409" t="str">
        <f t="shared" si="13"/>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2"/>
        <v>51.749999999999993</v>
      </c>
      <c r="N410" t="str">
        <f>IF(orders!I410="Rob", "Robusta",IF(orders!I410="Exc", "Excelsa",IF(orders!I410="Ara","Arabica",IF(orders!I410="Lib","Liberica",""))))</f>
        <v>Arabica</v>
      </c>
      <c r="O410" t="str">
        <f t="shared" si="13"/>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2"/>
        <v>47.55</v>
      </c>
      <c r="N411" t="str">
        <f>IF(orders!I411="Rob", "Robusta",IF(orders!I411="Exc", "Excelsa",IF(orders!I411="Ara","Arabica",IF(orders!I411="Lib","Liberica",""))))</f>
        <v>Liberica</v>
      </c>
      <c r="O411" t="str">
        <f t="shared" si="13"/>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2"/>
        <v>15.54</v>
      </c>
      <c r="N412" t="str">
        <f>IF(orders!I412="Rob", "Robusta",IF(orders!I412="Exc", "Excelsa",IF(orders!I412="Ara","Arabica",IF(orders!I412="Lib","Liberica",""))))</f>
        <v>Arabica</v>
      </c>
      <c r="O412" t="str">
        <f t="shared" si="13"/>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2"/>
        <v>87.300000000000011</v>
      </c>
      <c r="N413" t="str">
        <f>IF(orders!I413="Rob", "Robusta",IF(orders!I413="Exc", "Excelsa",IF(orders!I413="Ara","Arabica",IF(orders!I413="Lib","Liberica",""))))</f>
        <v>Liberica</v>
      </c>
      <c r="O413" t="str">
        <f t="shared" si="13"/>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2"/>
        <v>56.25</v>
      </c>
      <c r="N414" t="str">
        <f>IF(orders!I414="Rob", "Robusta",IF(orders!I414="Exc", "Excelsa",IF(orders!I414="Ara","Arabica",IF(orders!I414="Lib","Liberica",""))))</f>
        <v>Arabica</v>
      </c>
      <c r="O414" t="str">
        <f t="shared" si="13"/>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2"/>
        <v>36.454999999999998</v>
      </c>
      <c r="N415" t="str">
        <f>IF(orders!I415="Rob", "Robusta",IF(orders!I415="Exc", "Excelsa",IF(orders!I415="Ara","Arabica",IF(orders!I415="Lib","Liberica",""))))</f>
        <v>Liberica</v>
      </c>
      <c r="O415" t="str">
        <f t="shared" si="13"/>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2"/>
        <v>10.754999999999999</v>
      </c>
      <c r="N416" t="str">
        <f>IF(orders!I416="Rob", "Robusta",IF(orders!I416="Exc", "Excelsa",IF(orders!I416="Ara","Arabica",IF(orders!I416="Lib","Liberica",""))))</f>
        <v>Robusta</v>
      </c>
      <c r="O416" t="str">
        <f t="shared" si="13"/>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2"/>
        <v>8.9550000000000001</v>
      </c>
      <c r="N417" t="str">
        <f>IF(orders!I417="Rob", "Robusta",IF(orders!I417="Exc", "Excelsa",IF(orders!I417="Ara","Arabica",IF(orders!I417="Lib","Liberica",""))))</f>
        <v>Robusta</v>
      </c>
      <c r="O417" t="str">
        <f t="shared" si="13"/>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2"/>
        <v>23.31</v>
      </c>
      <c r="N418" t="str">
        <f>IF(orders!I418="Rob", "Robusta",IF(orders!I418="Exc", "Excelsa",IF(orders!I418="Ara","Arabica",IF(orders!I418="Lib","Liberica",""))))</f>
        <v>Arabica</v>
      </c>
      <c r="O418" t="str">
        <f t="shared" si="13"/>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2"/>
        <v>29.784999999999997</v>
      </c>
      <c r="N419" t="str">
        <f>IF(orders!I419="Rob", "Robusta",IF(orders!I419="Exc", "Excelsa",IF(orders!I419="Ara","Arabica",IF(orders!I419="Lib","Liberica",""))))</f>
        <v>Arabica</v>
      </c>
      <c r="O419" t="str">
        <f t="shared" si="13"/>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2"/>
        <v>148.92499999999998</v>
      </c>
      <c r="N420" t="str">
        <f>IF(orders!I420="Rob", "Robusta",IF(orders!I420="Exc", "Excelsa",IF(orders!I420="Ara","Arabica",IF(orders!I420="Lib","Liberica",""))))</f>
        <v>Arabica</v>
      </c>
      <c r="O420" t="str">
        <f t="shared" si="13"/>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2"/>
        <v>8.73</v>
      </c>
      <c r="N421" t="str">
        <f>IF(orders!I421="Rob", "Robusta",IF(orders!I421="Exc", "Excelsa",IF(orders!I421="Ara","Arabica",IF(orders!I421="Lib","Liberica",""))))</f>
        <v>Liberica</v>
      </c>
      <c r="O421" t="str">
        <f t="shared" si="13"/>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2"/>
        <v>31.08</v>
      </c>
      <c r="N422" t="str">
        <f>IF(orders!I422="Rob", "Robusta",IF(orders!I422="Exc", "Excelsa",IF(orders!I422="Ara","Arabica",IF(orders!I422="Lib","Liberica",""))))</f>
        <v>Liberica</v>
      </c>
      <c r="O422" t="str">
        <f t="shared" si="13"/>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2"/>
        <v>137.31</v>
      </c>
      <c r="N423" t="str">
        <f>IF(orders!I423="Rob", "Robusta",IF(orders!I423="Exc", "Excelsa",IF(orders!I423="Ara","Arabica",IF(orders!I423="Lib","Liberica",""))))</f>
        <v>Arabica</v>
      </c>
      <c r="O423" t="str">
        <f t="shared" si="13"/>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2"/>
        <v>29.849999999999998</v>
      </c>
      <c r="N424" t="str">
        <f>IF(orders!I424="Rob", "Robusta",IF(orders!I424="Exc", "Excelsa",IF(orders!I424="Ara","Arabica",IF(orders!I424="Lib","Liberica",""))))</f>
        <v>Arabica</v>
      </c>
      <c r="O424" t="str">
        <f t="shared" si="13"/>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2"/>
        <v>17.91</v>
      </c>
      <c r="N425" t="str">
        <f>IF(orders!I425="Rob", "Robusta",IF(orders!I425="Exc", "Excelsa",IF(orders!I425="Ara","Arabica",IF(orders!I425="Lib","Liberica",""))))</f>
        <v>Robusta</v>
      </c>
      <c r="O425" t="str">
        <f t="shared" si="13"/>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2"/>
        <v>26.73</v>
      </c>
      <c r="N426" t="str">
        <f>IF(orders!I426="Rob", "Robusta",IF(orders!I426="Exc", "Excelsa",IF(orders!I426="Ara","Arabica",IF(orders!I426="Lib","Liberica",""))))</f>
        <v>Excelsa</v>
      </c>
      <c r="O426" t="str">
        <f t="shared" si="13"/>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2"/>
        <v>17.899999999999999</v>
      </c>
      <c r="N427" t="str">
        <f>IF(orders!I427="Rob", "Robusta",IF(orders!I427="Exc", "Excelsa",IF(orders!I427="Ara","Arabica",IF(orders!I427="Lib","Liberica",""))))</f>
        <v>Robusta</v>
      </c>
      <c r="O427" t="str">
        <f t="shared" si="13"/>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2"/>
        <v>14.339999999999998</v>
      </c>
      <c r="N428" t="str">
        <f>IF(orders!I428="Rob", "Robusta",IF(orders!I428="Exc", "Excelsa",IF(orders!I428="Ara","Arabica",IF(orders!I428="Lib","Liberica",""))))</f>
        <v>Robusta</v>
      </c>
      <c r="O428" t="str">
        <f t="shared" si="13"/>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2"/>
        <v>77.624999999999986</v>
      </c>
      <c r="N429" t="str">
        <f>IF(orders!I429="Rob", "Robusta",IF(orders!I429="Exc", "Excelsa",IF(orders!I429="Ara","Arabica",IF(orders!I429="Lib","Liberica",""))))</f>
        <v>Arabica</v>
      </c>
      <c r="O429" t="str">
        <f t="shared" si="13"/>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2"/>
        <v>59.75</v>
      </c>
      <c r="N430" t="str">
        <f>IF(orders!I430="Rob", "Robusta",IF(orders!I430="Exc", "Excelsa",IF(orders!I430="Ara","Arabica",IF(orders!I430="Lib","Liberica",""))))</f>
        <v>Robusta</v>
      </c>
      <c r="O430" t="str">
        <f t="shared" si="13"/>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2"/>
        <v>77.699999999999989</v>
      </c>
      <c r="N431" t="str">
        <f>IF(orders!I431="Rob", "Robusta",IF(orders!I431="Exc", "Excelsa",IF(orders!I431="Ara","Arabica",IF(orders!I431="Lib","Liberica",""))))</f>
        <v>Arabica</v>
      </c>
      <c r="O431" t="str">
        <f t="shared" si="13"/>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2"/>
        <v>5.3699999999999992</v>
      </c>
      <c r="N432" t="str">
        <f>IF(orders!I432="Rob", "Robusta",IF(orders!I432="Exc", "Excelsa",IF(orders!I432="Ara","Arabica",IF(orders!I432="Lib","Liberica",""))))</f>
        <v>Robusta</v>
      </c>
      <c r="O432" t="str">
        <f t="shared" si="13"/>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2"/>
        <v>83.835000000000008</v>
      </c>
      <c r="N433" t="str">
        <f>IF(orders!I433="Rob", "Robusta",IF(orders!I433="Exc", "Excelsa",IF(orders!I433="Ara","Arabica",IF(orders!I433="Lib","Liberica",""))))</f>
        <v>Excelsa</v>
      </c>
      <c r="O433" t="str">
        <f t="shared" si="13"/>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2"/>
        <v>22.5</v>
      </c>
      <c r="N434" t="str">
        <f>IF(orders!I434="Rob", "Robusta",IF(orders!I434="Exc", "Excelsa",IF(orders!I434="Ara","Arabica",IF(orders!I434="Lib","Liberica",""))))</f>
        <v>Arabica</v>
      </c>
      <c r="O434" t="str">
        <f t="shared" si="13"/>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2"/>
        <v>200.78999999999996</v>
      </c>
      <c r="N435" t="str">
        <f>IF(orders!I435="Rob", "Robusta",IF(orders!I435="Exc", "Excelsa",IF(orders!I435="Ara","Arabica",IF(orders!I435="Lib","Liberica",""))))</f>
        <v>Liberica</v>
      </c>
      <c r="O435" t="str">
        <f t="shared" si="13"/>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2"/>
        <v>67.5</v>
      </c>
      <c r="N436" t="str">
        <f>IF(orders!I436="Rob", "Robusta",IF(orders!I436="Exc", "Excelsa",IF(orders!I436="Ara","Arabica",IF(orders!I436="Lib","Liberica",""))))</f>
        <v>Arabica</v>
      </c>
      <c r="O436" t="str">
        <f t="shared" si="13"/>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2"/>
        <v>8.25</v>
      </c>
      <c r="N437" t="str">
        <f>IF(orders!I437="Rob", "Robusta",IF(orders!I437="Exc", "Excelsa",IF(orders!I437="Ara","Arabica",IF(orders!I437="Lib","Liberica",""))))</f>
        <v>Excelsa</v>
      </c>
      <c r="O437" t="str">
        <f t="shared" si="13"/>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2"/>
        <v>9.51</v>
      </c>
      <c r="N438" t="str">
        <f>IF(orders!I438="Rob", "Robusta",IF(orders!I438="Exc", "Excelsa",IF(orders!I438="Ara","Arabica",IF(orders!I438="Lib","Liberica",""))))</f>
        <v>Liberica</v>
      </c>
      <c r="O438" t="str">
        <f t="shared" si="13"/>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2"/>
        <v>29.784999999999997</v>
      </c>
      <c r="N439" t="str">
        <f>IF(orders!I439="Rob", "Robusta",IF(orders!I439="Exc", "Excelsa",IF(orders!I439="Ara","Arabica",IF(orders!I439="Lib","Liberica",""))))</f>
        <v>Liberica</v>
      </c>
      <c r="O439" t="str">
        <f t="shared" si="13"/>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2"/>
        <v>15.54</v>
      </c>
      <c r="N440" t="str">
        <f>IF(orders!I440="Rob", "Robusta",IF(orders!I440="Exc", "Excelsa",IF(orders!I440="Ara","Arabica",IF(orders!I440="Lib","Liberica",""))))</f>
        <v>Liberica</v>
      </c>
      <c r="O440" t="str">
        <f t="shared" si="13"/>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2"/>
        <v>35.64</v>
      </c>
      <c r="N441" t="str">
        <f>IF(orders!I441="Rob", "Robusta",IF(orders!I441="Exc", "Excelsa",IF(orders!I441="Ara","Arabica",IF(orders!I441="Lib","Liberica",""))))</f>
        <v>Excelsa</v>
      </c>
      <c r="O441" t="str">
        <f t="shared" si="13"/>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2"/>
        <v>103.49999999999999</v>
      </c>
      <c r="N442" t="str">
        <f>IF(orders!I442="Rob", "Robusta",IF(orders!I442="Exc", "Excelsa",IF(orders!I442="Ara","Arabica",IF(orders!I442="Lib","Liberica",""))))</f>
        <v>Arabica</v>
      </c>
      <c r="O442" t="str">
        <f t="shared" si="13"/>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2"/>
        <v>36.450000000000003</v>
      </c>
      <c r="N443" t="str">
        <f>IF(orders!I443="Rob", "Robusta",IF(orders!I443="Exc", "Excelsa",IF(orders!I443="Ara","Arabica",IF(orders!I443="Lib","Liberica",""))))</f>
        <v>Excelsa</v>
      </c>
      <c r="O443" t="str">
        <f t="shared" si="13"/>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2"/>
        <v>35.849999999999994</v>
      </c>
      <c r="N444" t="str">
        <f>IF(orders!I444="Rob", "Robusta",IF(orders!I444="Exc", "Excelsa",IF(orders!I444="Ara","Arabica",IF(orders!I444="Lib","Liberica",""))))</f>
        <v>Robusta</v>
      </c>
      <c r="O444" t="str">
        <f t="shared" si="13"/>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2"/>
        <v>22.274999999999999</v>
      </c>
      <c r="N445" t="str">
        <f>IF(orders!I445="Rob", "Robusta",IF(orders!I445="Exc", "Excelsa",IF(orders!I445="Ara","Arabica",IF(orders!I445="Lib","Liberica",""))))</f>
        <v>Excelsa</v>
      </c>
      <c r="O445" t="str">
        <f t="shared" si="13"/>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2"/>
        <v>24.75</v>
      </c>
      <c r="N446" t="str">
        <f>IF(orders!I446="Rob", "Robusta",IF(orders!I446="Exc", "Excelsa",IF(orders!I446="Ara","Arabica",IF(orders!I446="Lib","Liberica",""))))</f>
        <v>Excelsa</v>
      </c>
      <c r="O446" t="str">
        <f t="shared" si="13"/>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2"/>
        <v>66.929999999999993</v>
      </c>
      <c r="N447" t="str">
        <f>IF(orders!I447="Rob", "Robusta",IF(orders!I447="Exc", "Excelsa",IF(orders!I447="Ara","Arabica",IF(orders!I447="Lib","Liberica",""))))</f>
        <v>Liberica</v>
      </c>
      <c r="O447" t="str">
        <f t="shared" si="13"/>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2"/>
        <v>8.73</v>
      </c>
      <c r="N448" t="str">
        <f>IF(orders!I448="Rob", "Robusta",IF(orders!I448="Exc", "Excelsa",IF(orders!I448="Ara","Arabica",IF(orders!I448="Lib","Liberica",""))))</f>
        <v>Liberica</v>
      </c>
      <c r="O448" t="str">
        <f t="shared" si="13"/>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2"/>
        <v>17.91</v>
      </c>
      <c r="N449" t="str">
        <f>IF(orders!I449="Rob", "Robusta",IF(orders!I449="Exc", "Excelsa",IF(orders!I449="Ara","Arabica",IF(orders!I449="Lib","Liberica",""))))</f>
        <v>Robusta</v>
      </c>
      <c r="O449" t="str">
        <f t="shared" si="13"/>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2"/>
        <v>7.169999999999999</v>
      </c>
      <c r="N450" t="str">
        <f>IF(orders!I450="Rob", "Robusta",IF(orders!I450="Exc", "Excelsa",IF(orders!I450="Ara","Arabica",IF(orders!I450="Lib","Liberica",""))))</f>
        <v>Robusta</v>
      </c>
      <c r="O450" t="str">
        <f t="shared" si="13"/>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14">L451*E451</f>
        <v>5.3699999999999992</v>
      </c>
      <c r="N451" t="str">
        <f>IF(orders!I451="Rob", "Robusta",IF(orders!I451="Exc", "Excelsa",IF(orders!I451="Ara","Arabica",IF(orders!I451="Lib","Liberica",""))))</f>
        <v>Robusta</v>
      </c>
      <c r="O451" t="str">
        <f t="shared" ref="O451:O514" si="15">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14"/>
        <v>23.774999999999999</v>
      </c>
      <c r="N452" t="str">
        <f>IF(orders!I452="Rob", "Robusta",IF(orders!I452="Exc", "Excelsa",IF(orders!I452="Ara","Arabica",IF(orders!I452="Lib","Liberica",""))))</f>
        <v>Liberica</v>
      </c>
      <c r="O452" t="str">
        <f t="shared" si="15"/>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14"/>
        <v>41.169999999999995</v>
      </c>
      <c r="N453" t="str">
        <f>IF(orders!I453="Rob", "Robusta",IF(orders!I453="Exc", "Excelsa",IF(orders!I453="Ara","Arabica",IF(orders!I453="Lib","Liberica",""))))</f>
        <v>Robusta</v>
      </c>
      <c r="O453" t="str">
        <f t="shared" si="15"/>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14"/>
        <v>11.654999999999999</v>
      </c>
      <c r="N454" t="str">
        <f>IF(orders!I454="Rob", "Robusta",IF(orders!I454="Exc", "Excelsa",IF(orders!I454="Ara","Arabica",IF(orders!I454="Lib","Liberica",""))))</f>
        <v>Arabica</v>
      </c>
      <c r="O454" t="str">
        <f t="shared" si="15"/>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14"/>
        <v>38.04</v>
      </c>
      <c r="N455" t="str">
        <f>IF(orders!I455="Rob", "Robusta",IF(orders!I455="Exc", "Excelsa",IF(orders!I455="Ara","Arabica",IF(orders!I455="Lib","Liberica",""))))</f>
        <v>Liberica</v>
      </c>
      <c r="O455" t="str">
        <f t="shared" si="15"/>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14"/>
        <v>82.339999999999989</v>
      </c>
      <c r="N456" t="str">
        <f>IF(orders!I456="Rob", "Robusta",IF(orders!I456="Exc", "Excelsa",IF(orders!I456="Ara","Arabica",IF(orders!I456="Lib","Liberica",""))))</f>
        <v>Robusta</v>
      </c>
      <c r="O456" t="str">
        <f t="shared" si="15"/>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14"/>
        <v>9.51</v>
      </c>
      <c r="N457" t="str">
        <f>IF(orders!I457="Rob", "Robusta",IF(orders!I457="Exc", "Excelsa",IF(orders!I457="Ara","Arabica",IF(orders!I457="Lib","Liberica",""))))</f>
        <v>Liberica</v>
      </c>
      <c r="O457" t="str">
        <f t="shared" si="15"/>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14"/>
        <v>41.169999999999995</v>
      </c>
      <c r="N458" t="str">
        <f>IF(orders!I458="Rob", "Robusta",IF(orders!I458="Exc", "Excelsa",IF(orders!I458="Ara","Arabica",IF(orders!I458="Lib","Liberica",""))))</f>
        <v>Robusta</v>
      </c>
      <c r="O458" t="str">
        <f t="shared" si="15"/>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14"/>
        <v>47.55</v>
      </c>
      <c r="N459" t="str">
        <f>IF(orders!I459="Rob", "Robusta",IF(orders!I459="Exc", "Excelsa",IF(orders!I459="Ara","Arabica",IF(orders!I459="Lib","Liberica",""))))</f>
        <v>Liberica</v>
      </c>
      <c r="O459" t="str">
        <f t="shared" si="15"/>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14"/>
        <v>45</v>
      </c>
      <c r="N460" t="str">
        <f>IF(orders!I460="Rob", "Robusta",IF(orders!I460="Exc", "Excelsa",IF(orders!I460="Ara","Arabica",IF(orders!I460="Lib","Liberica",""))))</f>
        <v>Arabica</v>
      </c>
      <c r="O460" t="str">
        <f t="shared" si="15"/>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14"/>
        <v>23.774999999999999</v>
      </c>
      <c r="N461" t="str">
        <f>IF(orders!I461="Rob", "Robusta",IF(orders!I461="Exc", "Excelsa",IF(orders!I461="Ara","Arabica",IF(orders!I461="Lib","Liberica",""))))</f>
        <v>Liberica</v>
      </c>
      <c r="O461" t="str">
        <f t="shared" si="15"/>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14"/>
        <v>16.11</v>
      </c>
      <c r="N462" t="str">
        <f>IF(orders!I462="Rob", "Robusta",IF(orders!I462="Exc", "Excelsa",IF(orders!I462="Ara","Arabica",IF(orders!I462="Lib","Liberica",""))))</f>
        <v>Robusta</v>
      </c>
      <c r="O462" t="str">
        <f t="shared" si="15"/>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14"/>
        <v>10.739999999999998</v>
      </c>
      <c r="N463" t="str">
        <f>IF(orders!I463="Rob", "Robusta",IF(orders!I463="Exc", "Excelsa",IF(orders!I463="Ara","Arabica",IF(orders!I463="Lib","Liberica",""))))</f>
        <v>Robusta</v>
      </c>
      <c r="O463" t="str">
        <f t="shared" si="15"/>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14"/>
        <v>49.75</v>
      </c>
      <c r="N464" t="str">
        <f>IF(orders!I464="Rob", "Robusta",IF(orders!I464="Exc", "Excelsa",IF(orders!I464="Ara","Arabica",IF(orders!I464="Lib","Liberica",""))))</f>
        <v>Arabica</v>
      </c>
      <c r="O464" t="str">
        <f t="shared" si="15"/>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14"/>
        <v>27.5</v>
      </c>
      <c r="N465" t="str">
        <f>IF(orders!I465="Rob", "Robusta",IF(orders!I465="Exc", "Excelsa",IF(orders!I465="Ara","Arabica",IF(orders!I465="Lib","Liberica",""))))</f>
        <v>Excelsa</v>
      </c>
      <c r="O465" t="str">
        <f t="shared" si="15"/>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14"/>
        <v>119.13999999999999</v>
      </c>
      <c r="N466" t="str">
        <f>IF(orders!I466="Rob", "Robusta",IF(orders!I466="Exc", "Excelsa",IF(orders!I466="Ara","Arabica",IF(orders!I466="Lib","Liberica",""))))</f>
        <v>Liberica</v>
      </c>
      <c r="O466" t="str">
        <f t="shared" si="15"/>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14"/>
        <v>20.584999999999997</v>
      </c>
      <c r="N467" t="str">
        <f>IF(orders!I467="Rob", "Robusta",IF(orders!I467="Exc", "Excelsa",IF(orders!I467="Ara","Arabica",IF(orders!I467="Lib","Liberica",""))))</f>
        <v>Robusta</v>
      </c>
      <c r="O467" t="str">
        <f t="shared" si="15"/>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14"/>
        <v>8.9550000000000001</v>
      </c>
      <c r="N468" t="str">
        <f>IF(orders!I468="Rob", "Robusta",IF(orders!I468="Exc", "Excelsa",IF(orders!I468="Ara","Arabica",IF(orders!I468="Lib","Liberica",""))))</f>
        <v>Arabica</v>
      </c>
      <c r="O468" t="str">
        <f t="shared" si="15"/>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14"/>
        <v>5.97</v>
      </c>
      <c r="N469" t="str">
        <f>IF(orders!I469="Rob", "Robusta",IF(orders!I469="Exc", "Excelsa",IF(orders!I469="Ara","Arabica",IF(orders!I469="Lib","Liberica",""))))</f>
        <v>Arabica</v>
      </c>
      <c r="O469" t="str">
        <f t="shared" si="15"/>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14"/>
        <v>41.25</v>
      </c>
      <c r="N470" t="str">
        <f>IF(orders!I470="Rob", "Robusta",IF(orders!I470="Exc", "Excelsa",IF(orders!I470="Ara","Arabica",IF(orders!I470="Lib","Liberica",""))))</f>
        <v>Excelsa</v>
      </c>
      <c r="O470" t="str">
        <f t="shared" si="15"/>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14"/>
        <v>22.274999999999999</v>
      </c>
      <c r="N471" t="str">
        <f>IF(orders!I471="Rob", "Robusta",IF(orders!I471="Exc", "Excelsa",IF(orders!I471="Ara","Arabica",IF(orders!I471="Lib","Liberica",""))))</f>
        <v>Excelsa</v>
      </c>
      <c r="O471" t="str">
        <f t="shared" si="15"/>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14"/>
        <v>6.75</v>
      </c>
      <c r="N472" t="str">
        <f>IF(orders!I472="Rob", "Robusta",IF(orders!I472="Exc", "Excelsa",IF(orders!I472="Ara","Arabica",IF(orders!I472="Lib","Liberica",""))))</f>
        <v>Arabica</v>
      </c>
      <c r="O472" t="str">
        <f t="shared" si="15"/>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14"/>
        <v>133.85999999999999</v>
      </c>
      <c r="N473" t="str">
        <f>IF(orders!I473="Rob", "Robusta",IF(orders!I473="Exc", "Excelsa",IF(orders!I473="Ara","Arabica",IF(orders!I473="Lib","Liberica",""))))</f>
        <v>Liberica</v>
      </c>
      <c r="O473" t="str">
        <f t="shared" si="15"/>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14"/>
        <v>5.97</v>
      </c>
      <c r="N474" t="str">
        <f>IF(orders!I474="Rob", "Robusta",IF(orders!I474="Exc", "Excelsa",IF(orders!I474="Ara","Arabica",IF(orders!I474="Lib","Liberica",""))))</f>
        <v>Arabica</v>
      </c>
      <c r="O474" t="str">
        <f t="shared" si="15"/>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14"/>
        <v>25.9</v>
      </c>
      <c r="N475" t="str">
        <f>IF(orders!I475="Rob", "Robusta",IF(orders!I475="Exc", "Excelsa",IF(orders!I475="Ara","Arabica",IF(orders!I475="Lib","Liberica",""))))</f>
        <v>Arabica</v>
      </c>
      <c r="O475" t="str">
        <f t="shared" si="15"/>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14"/>
        <v>31.624999999999996</v>
      </c>
      <c r="N476" t="str">
        <f>IF(orders!I476="Rob", "Robusta",IF(orders!I476="Exc", "Excelsa",IF(orders!I476="Ara","Arabica",IF(orders!I476="Lib","Liberica",""))))</f>
        <v>Excelsa</v>
      </c>
      <c r="O476" t="str">
        <f t="shared" si="15"/>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14"/>
        <v>8.73</v>
      </c>
      <c r="N477" t="str">
        <f>IF(orders!I477="Rob", "Robusta",IF(orders!I477="Exc", "Excelsa",IF(orders!I477="Ara","Arabica",IF(orders!I477="Lib","Liberica",""))))</f>
        <v>Liberica</v>
      </c>
      <c r="O477" t="str">
        <f t="shared" si="15"/>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14"/>
        <v>26.73</v>
      </c>
      <c r="N478" t="str">
        <f>IF(orders!I478="Rob", "Robusta",IF(orders!I478="Exc", "Excelsa",IF(orders!I478="Ara","Arabica",IF(orders!I478="Lib","Liberica",""))))</f>
        <v>Excelsa</v>
      </c>
      <c r="O478" t="str">
        <f t="shared" si="15"/>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14"/>
        <v>26.19</v>
      </c>
      <c r="N479" t="str">
        <f>IF(orders!I479="Rob", "Robusta",IF(orders!I479="Exc", "Excelsa",IF(orders!I479="Ara","Arabica",IF(orders!I479="Lib","Liberica",""))))</f>
        <v>Liberica</v>
      </c>
      <c r="O479" t="str">
        <f t="shared" si="15"/>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14"/>
        <v>53.699999999999996</v>
      </c>
      <c r="N480" t="str">
        <f>IF(orders!I480="Rob", "Robusta",IF(orders!I480="Exc", "Excelsa",IF(orders!I480="Ara","Arabica",IF(orders!I480="Lib","Liberica",""))))</f>
        <v>Robusta</v>
      </c>
      <c r="O480" t="str">
        <f t="shared" si="15"/>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14"/>
        <v>126.49999999999999</v>
      </c>
      <c r="N481" t="str">
        <f>IF(orders!I481="Rob", "Robusta",IF(orders!I481="Exc", "Excelsa",IF(orders!I481="Ara","Arabica",IF(orders!I481="Lib","Liberica",""))))</f>
        <v>Excelsa</v>
      </c>
      <c r="O481" t="str">
        <f t="shared" si="15"/>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14"/>
        <v>4.125</v>
      </c>
      <c r="N482" t="str">
        <f>IF(orders!I482="Rob", "Robusta",IF(orders!I482="Exc", "Excelsa",IF(orders!I482="Ara","Arabica",IF(orders!I482="Lib","Liberica",""))))</f>
        <v>Excelsa</v>
      </c>
      <c r="O482" t="str">
        <f t="shared" si="15"/>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14"/>
        <v>23.9</v>
      </c>
      <c r="N483" t="str">
        <f>IF(orders!I483="Rob", "Robusta",IF(orders!I483="Exc", "Excelsa",IF(orders!I483="Ara","Arabica",IF(orders!I483="Lib","Liberica",""))))</f>
        <v>Robusta</v>
      </c>
      <c r="O483" t="str">
        <f t="shared" si="15"/>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14"/>
        <v>139.72499999999999</v>
      </c>
      <c r="N484" t="str">
        <f>IF(orders!I484="Rob", "Robusta",IF(orders!I484="Exc", "Excelsa",IF(orders!I484="Ara","Arabica",IF(orders!I484="Lib","Liberica",""))))</f>
        <v>Excelsa</v>
      </c>
      <c r="O484" t="str">
        <f t="shared" si="15"/>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14"/>
        <v>59.569999999999993</v>
      </c>
      <c r="N485" t="str">
        <f>IF(orders!I485="Rob", "Robusta",IF(orders!I485="Exc", "Excelsa",IF(orders!I485="Ara","Arabica",IF(orders!I485="Lib","Liberica",""))))</f>
        <v>Liberica</v>
      </c>
      <c r="O485" t="str">
        <f t="shared" si="15"/>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14"/>
        <v>57.06</v>
      </c>
      <c r="N486" t="str">
        <f>IF(orders!I486="Rob", "Robusta",IF(orders!I486="Exc", "Excelsa",IF(orders!I486="Ara","Arabica",IF(orders!I486="Lib","Liberica",""))))</f>
        <v>Liberica</v>
      </c>
      <c r="O486" t="str">
        <f t="shared" si="15"/>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14"/>
        <v>21.509999999999998</v>
      </c>
      <c r="N487" t="str">
        <f>IF(orders!I487="Rob", "Robusta",IF(orders!I487="Exc", "Excelsa",IF(orders!I487="Ara","Arabica",IF(orders!I487="Lib","Liberica",""))))</f>
        <v>Robusta</v>
      </c>
      <c r="O487" t="str">
        <f t="shared" si="15"/>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14"/>
        <v>52.38</v>
      </c>
      <c r="N488" t="str">
        <f>IF(orders!I488="Rob", "Robusta",IF(orders!I488="Exc", "Excelsa",IF(orders!I488="Ara","Arabica",IF(orders!I488="Lib","Liberica",""))))</f>
        <v>Liberica</v>
      </c>
      <c r="O488" t="str">
        <f t="shared" si="15"/>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14"/>
        <v>72.900000000000006</v>
      </c>
      <c r="N489" t="str">
        <f>IF(orders!I489="Rob", "Robusta",IF(orders!I489="Exc", "Excelsa",IF(orders!I489="Ara","Arabica",IF(orders!I489="Lib","Liberica",""))))</f>
        <v>Excelsa</v>
      </c>
      <c r="O489" t="str">
        <f t="shared" si="15"/>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14"/>
        <v>14.924999999999999</v>
      </c>
      <c r="N490" t="str">
        <f>IF(orders!I490="Rob", "Robusta",IF(orders!I490="Exc", "Excelsa",IF(orders!I490="Ara","Arabica",IF(orders!I490="Lib","Liberica",""))))</f>
        <v>Robusta</v>
      </c>
      <c r="O490" t="str">
        <f t="shared" si="15"/>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14"/>
        <v>95.1</v>
      </c>
      <c r="N491" t="str">
        <f>IF(orders!I491="Rob", "Robusta",IF(orders!I491="Exc", "Excelsa",IF(orders!I491="Ara","Arabica",IF(orders!I491="Lib","Liberica",""))))</f>
        <v>Liberica</v>
      </c>
      <c r="O491" t="str">
        <f t="shared" si="15"/>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14"/>
        <v>15.54</v>
      </c>
      <c r="N492" t="str">
        <f>IF(orders!I492="Rob", "Robusta",IF(orders!I492="Exc", "Excelsa",IF(orders!I492="Ara","Arabica",IF(orders!I492="Lib","Liberica",""))))</f>
        <v>Liberica</v>
      </c>
      <c r="O492" t="str">
        <f t="shared" si="15"/>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14"/>
        <v>23.31</v>
      </c>
      <c r="N493" t="str">
        <f>IF(orders!I493="Rob", "Robusta",IF(orders!I493="Exc", "Excelsa",IF(orders!I493="Ara","Arabica",IF(orders!I493="Lib","Liberica",""))))</f>
        <v>Liberica</v>
      </c>
      <c r="O493" t="str">
        <f t="shared" si="15"/>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14"/>
        <v>4.125</v>
      </c>
      <c r="N494" t="str">
        <f>IF(orders!I494="Rob", "Robusta",IF(orders!I494="Exc", "Excelsa",IF(orders!I494="Ara","Arabica",IF(orders!I494="Lib","Liberica",""))))</f>
        <v>Excelsa</v>
      </c>
      <c r="O494" t="str">
        <f t="shared" si="15"/>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14"/>
        <v>35.82</v>
      </c>
      <c r="N495" t="str">
        <f>IF(orders!I495="Rob", "Robusta",IF(orders!I495="Exc", "Excelsa",IF(orders!I495="Ara","Arabica",IF(orders!I495="Lib","Liberica",""))))</f>
        <v>Robusta</v>
      </c>
      <c r="O495" t="str">
        <f t="shared" si="15"/>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14"/>
        <v>31.7</v>
      </c>
      <c r="N496" t="str">
        <f>IF(orders!I496="Rob", "Robusta",IF(orders!I496="Exc", "Excelsa",IF(orders!I496="Ara","Arabica",IF(orders!I496="Lib","Liberica",""))))</f>
        <v>Liberica</v>
      </c>
      <c r="O496" t="str">
        <f t="shared" si="15"/>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14"/>
        <v>79.25</v>
      </c>
      <c r="N497" t="str">
        <f>IF(orders!I497="Rob", "Robusta",IF(orders!I497="Exc", "Excelsa",IF(orders!I497="Ara","Arabica",IF(orders!I497="Lib","Liberica",""))))</f>
        <v>Liberica</v>
      </c>
      <c r="O497" t="str">
        <f t="shared" si="15"/>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14"/>
        <v>10.935</v>
      </c>
      <c r="N498" t="str">
        <f>IF(orders!I498="Rob", "Robusta",IF(orders!I498="Exc", "Excelsa",IF(orders!I498="Ara","Arabica",IF(orders!I498="Lib","Liberica",""))))</f>
        <v>Excelsa</v>
      </c>
      <c r="O498" t="str">
        <f t="shared" si="15"/>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14"/>
        <v>39.799999999999997</v>
      </c>
      <c r="N499" t="str">
        <f>IF(orders!I499="Rob", "Robusta",IF(orders!I499="Exc", "Excelsa",IF(orders!I499="Ara","Arabica",IF(orders!I499="Lib","Liberica",""))))</f>
        <v>Arabica</v>
      </c>
      <c r="O499" t="str">
        <f t="shared" si="15"/>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14"/>
        <v>49.75</v>
      </c>
      <c r="N500" t="str">
        <f>IF(orders!I500="Rob", "Robusta",IF(orders!I500="Exc", "Excelsa",IF(orders!I500="Ara","Arabica",IF(orders!I500="Lib","Liberica",""))))</f>
        <v>Robusta</v>
      </c>
      <c r="O500" t="str">
        <f t="shared" si="15"/>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14"/>
        <v>8.0549999999999997</v>
      </c>
      <c r="N501" t="str">
        <f>IF(orders!I501="Rob", "Robusta",IF(orders!I501="Exc", "Excelsa",IF(orders!I501="Ara","Arabica",IF(orders!I501="Lib","Liberica",""))))</f>
        <v>Robusta</v>
      </c>
      <c r="O501" t="str">
        <f t="shared" si="15"/>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14"/>
        <v>47.8</v>
      </c>
      <c r="N502" t="str">
        <f>IF(orders!I502="Rob", "Robusta",IF(orders!I502="Exc", "Excelsa",IF(orders!I502="Ara","Arabica",IF(orders!I502="Lib","Liberica",""))))</f>
        <v>Robusta</v>
      </c>
      <c r="O502" t="str">
        <f t="shared" si="15"/>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14"/>
        <v>11.94</v>
      </c>
      <c r="N503" t="str">
        <f>IF(orders!I503="Rob", "Robusta",IF(orders!I503="Exc", "Excelsa",IF(orders!I503="Ara","Arabica",IF(orders!I503="Lib","Liberica",""))))</f>
        <v>Robusta</v>
      </c>
      <c r="O503" t="str">
        <f t="shared" si="15"/>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14"/>
        <v>16.5</v>
      </c>
      <c r="N504" t="str">
        <f>IF(orders!I504="Rob", "Robusta",IF(orders!I504="Exc", "Excelsa",IF(orders!I504="Ara","Arabica",IF(orders!I504="Lib","Liberica",""))))</f>
        <v>Excelsa</v>
      </c>
      <c r="O504" t="str">
        <f t="shared" si="15"/>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14"/>
        <v>51.8</v>
      </c>
      <c r="N505" t="str">
        <f>IF(orders!I505="Rob", "Robusta",IF(orders!I505="Exc", "Excelsa",IF(orders!I505="Ara","Arabica",IF(orders!I505="Lib","Liberica",""))))</f>
        <v>Liberica</v>
      </c>
      <c r="O505" t="str">
        <f t="shared" si="15"/>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14"/>
        <v>14.265000000000001</v>
      </c>
      <c r="N506" t="str">
        <f>IF(orders!I506="Rob", "Robusta",IF(orders!I506="Exc", "Excelsa",IF(orders!I506="Ara","Arabica",IF(orders!I506="Lib","Liberica",""))))</f>
        <v>Liberica</v>
      </c>
      <c r="O506" t="str">
        <f t="shared" si="15"/>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14"/>
        <v>26.19</v>
      </c>
      <c r="N507" t="str">
        <f>IF(orders!I507="Rob", "Robusta",IF(orders!I507="Exc", "Excelsa",IF(orders!I507="Ara","Arabica",IF(orders!I507="Lib","Liberica",""))))</f>
        <v>Liberica</v>
      </c>
      <c r="O507" t="str">
        <f t="shared" si="15"/>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14"/>
        <v>25.9</v>
      </c>
      <c r="N508" t="str">
        <f>IF(orders!I508="Rob", "Robusta",IF(orders!I508="Exc", "Excelsa",IF(orders!I508="Ara","Arabica",IF(orders!I508="Lib","Liberica",""))))</f>
        <v>Arabica</v>
      </c>
      <c r="O508" t="str">
        <f t="shared" si="15"/>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14"/>
        <v>89.35499999999999</v>
      </c>
      <c r="N509" t="str">
        <f>IF(orders!I509="Rob", "Robusta",IF(orders!I509="Exc", "Excelsa",IF(orders!I509="Ara","Arabica",IF(orders!I509="Lib","Liberica",""))))</f>
        <v>Arabica</v>
      </c>
      <c r="O509" t="str">
        <f t="shared" si="15"/>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14"/>
        <v>46.62</v>
      </c>
      <c r="N510" t="str">
        <f>IF(orders!I510="Rob", "Robusta",IF(orders!I510="Exc", "Excelsa",IF(orders!I510="Ara","Arabica",IF(orders!I510="Lib","Liberica",""))))</f>
        <v>Liberica</v>
      </c>
      <c r="O510" t="str">
        <f t="shared" si="15"/>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14"/>
        <v>29.849999999999998</v>
      </c>
      <c r="N511" t="str">
        <f>IF(orders!I511="Rob", "Robusta",IF(orders!I511="Exc", "Excelsa",IF(orders!I511="Ara","Arabica",IF(orders!I511="Lib","Liberica",""))))</f>
        <v>Arabica</v>
      </c>
      <c r="O511" t="str">
        <f t="shared" si="15"/>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14"/>
        <v>10.754999999999999</v>
      </c>
      <c r="N512" t="str">
        <f>IF(orders!I512="Rob", "Robusta",IF(orders!I512="Exc", "Excelsa",IF(orders!I512="Ara","Arabica",IF(orders!I512="Lib","Liberica",""))))</f>
        <v>Robusta</v>
      </c>
      <c r="O512" t="str">
        <f t="shared" si="15"/>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14"/>
        <v>13.5</v>
      </c>
      <c r="N513" t="str">
        <f>IF(orders!I513="Rob", "Robusta",IF(orders!I513="Exc", "Excelsa",IF(orders!I513="Ara","Arabica",IF(orders!I513="Lib","Liberica",""))))</f>
        <v>Arabica</v>
      </c>
      <c r="O513" t="str">
        <f t="shared" si="15"/>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14"/>
        <v>47.55</v>
      </c>
      <c r="N514" t="str">
        <f>IF(orders!I514="Rob", "Robusta",IF(orders!I514="Exc", "Excelsa",IF(orders!I514="Ara","Arabica",IF(orders!I514="Lib","Liberica",""))))</f>
        <v>Liberica</v>
      </c>
      <c r="O514" t="str">
        <f t="shared" si="15"/>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16">L515*E515</f>
        <v>79.25</v>
      </c>
      <c r="N515" t="str">
        <f>IF(orders!I515="Rob", "Robusta",IF(orders!I515="Exc", "Excelsa",IF(orders!I515="Ara","Arabica",IF(orders!I515="Lib","Liberica",""))))</f>
        <v>Liberica</v>
      </c>
      <c r="O515" t="str">
        <f t="shared" ref="O515:O578" si="17">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16"/>
        <v>26.19</v>
      </c>
      <c r="N516" t="str">
        <f>IF(orders!I516="Rob", "Robusta",IF(orders!I516="Exc", "Excelsa",IF(orders!I516="Ara","Arabica",IF(orders!I516="Lib","Liberica",""))))</f>
        <v>Liberica</v>
      </c>
      <c r="O516" t="str">
        <f t="shared" si="17"/>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16"/>
        <v>21.509999999999998</v>
      </c>
      <c r="N517" t="str">
        <f>IF(orders!I517="Rob", "Robusta",IF(orders!I517="Exc", "Excelsa",IF(orders!I517="Ara","Arabica",IF(orders!I517="Lib","Liberica",""))))</f>
        <v>Robusta</v>
      </c>
      <c r="O517" t="str">
        <f t="shared" si="17"/>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16"/>
        <v>102.92499999999998</v>
      </c>
      <c r="N518" t="str">
        <f>IF(orders!I518="Rob", "Robusta",IF(orders!I518="Exc", "Excelsa",IF(orders!I518="Ara","Arabica",IF(orders!I518="Lib","Liberica",""))))</f>
        <v>Robusta</v>
      </c>
      <c r="O518" t="str">
        <f t="shared" si="17"/>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16"/>
        <v>7.77</v>
      </c>
      <c r="N519" t="str">
        <f>IF(orders!I519="Rob", "Robusta",IF(orders!I519="Exc", "Excelsa",IF(orders!I519="Ara","Arabica",IF(orders!I519="Lib","Liberica",""))))</f>
        <v>Liberica</v>
      </c>
      <c r="O519" t="str">
        <f t="shared" si="17"/>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16"/>
        <v>139.72499999999999</v>
      </c>
      <c r="N520" t="str">
        <f>IF(orders!I520="Rob", "Robusta",IF(orders!I520="Exc", "Excelsa",IF(orders!I520="Ara","Arabica",IF(orders!I520="Lib","Liberica",""))))</f>
        <v>Excelsa</v>
      </c>
      <c r="O520" t="str">
        <f t="shared" si="17"/>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16"/>
        <v>11.94</v>
      </c>
      <c r="N521" t="str">
        <f>IF(orders!I521="Rob", "Robusta",IF(orders!I521="Exc", "Excelsa",IF(orders!I521="Ara","Arabica",IF(orders!I521="Lib","Liberica",""))))</f>
        <v>Arabica</v>
      </c>
      <c r="O521" t="str">
        <f t="shared" si="17"/>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16"/>
        <v>3.8849999999999998</v>
      </c>
      <c r="N522" t="str">
        <f>IF(orders!I522="Rob", "Robusta",IF(orders!I522="Exc", "Excelsa",IF(orders!I522="Ara","Arabica",IF(orders!I522="Lib","Liberica",""))))</f>
        <v>Liberica</v>
      </c>
      <c r="O522" t="str">
        <f t="shared" si="17"/>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16"/>
        <v>39.799999999999997</v>
      </c>
      <c r="N523" t="str">
        <f>IF(orders!I523="Rob", "Robusta",IF(orders!I523="Exc", "Excelsa",IF(orders!I523="Ara","Arabica",IF(orders!I523="Lib","Liberica",""))))</f>
        <v>Robusta</v>
      </c>
      <c r="O523" t="str">
        <f t="shared" si="17"/>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16"/>
        <v>29.849999999999998</v>
      </c>
      <c r="N524" t="str">
        <f>IF(orders!I524="Rob", "Robusta",IF(orders!I524="Exc", "Excelsa",IF(orders!I524="Ara","Arabica",IF(orders!I524="Lib","Liberica",""))))</f>
        <v>Robusta</v>
      </c>
      <c r="O524" t="str">
        <f t="shared" si="17"/>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16"/>
        <v>29.784999999999997</v>
      </c>
      <c r="N525" t="str">
        <f>IF(orders!I525="Rob", "Robusta",IF(orders!I525="Exc", "Excelsa",IF(orders!I525="Ara","Arabica",IF(orders!I525="Lib","Liberica",""))))</f>
        <v>Liberica</v>
      </c>
      <c r="O525" t="str">
        <f t="shared" si="17"/>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16"/>
        <v>72.91</v>
      </c>
      <c r="N526" t="str">
        <f>IF(orders!I526="Rob", "Robusta",IF(orders!I526="Exc", "Excelsa",IF(orders!I526="Ara","Arabica",IF(orders!I526="Lib","Liberica",""))))</f>
        <v>Liberica</v>
      </c>
      <c r="O526" t="str">
        <f t="shared" si="17"/>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16"/>
        <v>13.424999999999997</v>
      </c>
      <c r="N527" t="str">
        <f>IF(orders!I527="Rob", "Robusta",IF(orders!I527="Exc", "Excelsa",IF(orders!I527="Ara","Arabica",IF(orders!I527="Lib","Liberica",""))))</f>
        <v>Robusta</v>
      </c>
      <c r="O527" t="str">
        <f t="shared" si="17"/>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16"/>
        <v>126.49999999999999</v>
      </c>
      <c r="N528" t="str">
        <f>IF(orders!I528="Rob", "Robusta",IF(orders!I528="Exc", "Excelsa",IF(orders!I528="Ara","Arabica",IF(orders!I528="Lib","Liberica",""))))</f>
        <v>Excelsa</v>
      </c>
      <c r="O528" t="str">
        <f t="shared" si="17"/>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16"/>
        <v>41.25</v>
      </c>
      <c r="N529" t="str">
        <f>IF(orders!I529="Rob", "Robusta",IF(orders!I529="Exc", "Excelsa",IF(orders!I529="Ara","Arabica",IF(orders!I529="Lib","Liberica",""))))</f>
        <v>Excelsa</v>
      </c>
      <c r="O529" t="str">
        <f t="shared" si="17"/>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16"/>
        <v>53.46</v>
      </c>
      <c r="N530" t="str">
        <f>IF(orders!I530="Rob", "Robusta",IF(orders!I530="Exc", "Excelsa",IF(orders!I530="Ara","Arabica",IF(orders!I530="Lib","Liberica",""))))</f>
        <v>Excelsa</v>
      </c>
      <c r="O530" t="str">
        <f t="shared" si="17"/>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16"/>
        <v>59.699999999999996</v>
      </c>
      <c r="N531" t="str">
        <f>IF(orders!I531="Rob", "Robusta",IF(orders!I531="Exc", "Excelsa",IF(orders!I531="Ara","Arabica",IF(orders!I531="Lib","Liberica",""))))</f>
        <v>Robusta</v>
      </c>
      <c r="O531" t="str">
        <f t="shared" si="17"/>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16"/>
        <v>59.699999999999996</v>
      </c>
      <c r="N532" t="str">
        <f>IF(orders!I532="Rob", "Robusta",IF(orders!I532="Exc", "Excelsa",IF(orders!I532="Ara","Arabica",IF(orders!I532="Lib","Liberica",""))))</f>
        <v>Robusta</v>
      </c>
      <c r="O532" t="str">
        <f t="shared" si="17"/>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16"/>
        <v>44.75</v>
      </c>
      <c r="N533" t="str">
        <f>IF(orders!I533="Rob", "Robusta",IF(orders!I533="Exc", "Excelsa",IF(orders!I533="Ara","Arabica",IF(orders!I533="Lib","Liberica",""))))</f>
        <v>Robusta</v>
      </c>
      <c r="O533" t="str">
        <f t="shared" si="17"/>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16"/>
        <v>16.5</v>
      </c>
      <c r="N534" t="str">
        <f>IF(orders!I534="Rob", "Robusta",IF(orders!I534="Exc", "Excelsa",IF(orders!I534="Ara","Arabica",IF(orders!I534="Lib","Liberica",""))))</f>
        <v>Excelsa</v>
      </c>
      <c r="O534" t="str">
        <f t="shared" si="17"/>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16"/>
        <v>21.479999999999997</v>
      </c>
      <c r="N535" t="str">
        <f>IF(orders!I535="Rob", "Robusta",IF(orders!I535="Exc", "Excelsa",IF(orders!I535="Ara","Arabica",IF(orders!I535="Lib","Liberica",""))))</f>
        <v>Robusta</v>
      </c>
      <c r="O535" t="str">
        <f t="shared" si="17"/>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16"/>
        <v>45.769999999999996</v>
      </c>
      <c r="N536" t="str">
        <f>IF(orders!I536="Rob", "Robusta",IF(orders!I536="Exc", "Excelsa",IF(orders!I536="Ara","Arabica",IF(orders!I536="Lib","Liberica",""))))</f>
        <v>Robusta</v>
      </c>
      <c r="O536" t="str">
        <f t="shared" si="17"/>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16"/>
        <v>9.51</v>
      </c>
      <c r="N537" t="str">
        <f>IF(orders!I537="Rob", "Robusta",IF(orders!I537="Exc", "Excelsa",IF(orders!I537="Ara","Arabica",IF(orders!I537="Lib","Liberica",""))))</f>
        <v>Liberica</v>
      </c>
      <c r="O537" t="str">
        <f t="shared" si="17"/>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16"/>
        <v>8.0549999999999997</v>
      </c>
      <c r="N538" t="str">
        <f>IF(orders!I538="Rob", "Robusta",IF(orders!I538="Exc", "Excelsa",IF(orders!I538="Ara","Arabica",IF(orders!I538="Lib","Liberica",""))))</f>
        <v>Robusta</v>
      </c>
      <c r="O538" t="str">
        <f t="shared" si="17"/>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16"/>
        <v>111.78</v>
      </c>
      <c r="N539" t="str">
        <f>IF(orders!I539="Rob", "Robusta",IF(orders!I539="Exc", "Excelsa",IF(orders!I539="Ara","Arabica",IF(orders!I539="Lib","Liberica",""))))</f>
        <v>Excelsa</v>
      </c>
      <c r="O539" t="str">
        <f t="shared" si="17"/>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16"/>
        <v>10.739999999999998</v>
      </c>
      <c r="N540" t="str">
        <f>IF(orders!I540="Rob", "Robusta",IF(orders!I540="Exc", "Excelsa",IF(orders!I540="Ara","Arabica",IF(orders!I540="Lib","Liberica",""))))</f>
        <v>Robusta</v>
      </c>
      <c r="O540" t="str">
        <f t="shared" si="17"/>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16"/>
        <v>26.849999999999994</v>
      </c>
      <c r="N541" t="str">
        <f>IF(orders!I541="Rob", "Robusta",IF(orders!I541="Exc", "Excelsa",IF(orders!I541="Ara","Arabica",IF(orders!I541="Lib","Liberica",""))))</f>
        <v>Robusta</v>
      </c>
      <c r="O541" t="str">
        <f t="shared" si="17"/>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16"/>
        <v>63.4</v>
      </c>
      <c r="N542" t="str">
        <f>IF(orders!I542="Rob", "Robusta",IF(orders!I542="Exc", "Excelsa",IF(orders!I542="Ara","Arabica",IF(orders!I542="Lib","Liberica",""))))</f>
        <v>Liberica</v>
      </c>
      <c r="O542" t="str">
        <f t="shared" si="17"/>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16"/>
        <v>22.884999999999998</v>
      </c>
      <c r="N543" t="str">
        <f>IF(orders!I543="Rob", "Robusta",IF(orders!I543="Exc", "Excelsa",IF(orders!I543="Ara","Arabica",IF(orders!I543="Lib","Liberica",""))))</f>
        <v>Arabica</v>
      </c>
      <c r="O543" t="str">
        <f t="shared" si="17"/>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16"/>
        <v>103.49999999999999</v>
      </c>
      <c r="N544" t="str">
        <f>IF(orders!I544="Rob", "Robusta",IF(orders!I544="Exc", "Excelsa",IF(orders!I544="Ara","Arabica",IF(orders!I544="Lib","Liberica",""))))</f>
        <v>Arabica</v>
      </c>
      <c r="O544" t="str">
        <f t="shared" si="17"/>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16"/>
        <v>54.969999999999992</v>
      </c>
      <c r="N545" t="str">
        <f>IF(orders!I545="Rob", "Robusta",IF(orders!I545="Exc", "Excelsa",IF(orders!I545="Ara","Arabica",IF(orders!I545="Lib","Liberica",""))))</f>
        <v>Robusta</v>
      </c>
      <c r="O545" t="str">
        <f t="shared" si="17"/>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16"/>
        <v>15.54</v>
      </c>
      <c r="N546" t="str">
        <f>IF(orders!I546="Rob", "Robusta",IF(orders!I546="Exc", "Excelsa",IF(orders!I546="Ara","Arabica",IF(orders!I546="Lib","Liberica",""))))</f>
        <v>Arabica</v>
      </c>
      <c r="O546" t="str">
        <f t="shared" si="17"/>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16"/>
        <v>15.54</v>
      </c>
      <c r="N547" t="str">
        <f>IF(orders!I547="Rob", "Robusta",IF(orders!I547="Exc", "Excelsa",IF(orders!I547="Ara","Arabica",IF(orders!I547="Lib","Liberica",""))))</f>
        <v>Liberica</v>
      </c>
      <c r="O547" t="str">
        <f t="shared" si="17"/>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16"/>
        <v>83.835000000000008</v>
      </c>
      <c r="N548" t="str">
        <f>IF(orders!I548="Rob", "Robusta",IF(orders!I548="Exc", "Excelsa",IF(orders!I548="Ara","Arabica",IF(orders!I548="Lib","Liberica",""))))</f>
        <v>Excelsa</v>
      </c>
      <c r="O548" t="str">
        <f t="shared" si="17"/>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16"/>
        <v>10.754999999999999</v>
      </c>
      <c r="N549" t="str">
        <f>IF(orders!I549="Rob", "Robusta",IF(orders!I549="Exc", "Excelsa",IF(orders!I549="Ara","Arabica",IF(orders!I549="Lib","Liberica",""))))</f>
        <v>Robusta</v>
      </c>
      <c r="O549" t="str">
        <f t="shared" si="17"/>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16"/>
        <v>13.365</v>
      </c>
      <c r="N550" t="str">
        <f>IF(orders!I550="Rob", "Robusta",IF(orders!I550="Exc", "Excelsa",IF(orders!I550="Ara","Arabica",IF(orders!I550="Lib","Liberica",""))))</f>
        <v>Excelsa</v>
      </c>
      <c r="O550" t="str">
        <f t="shared" si="17"/>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16"/>
        <v>17.82</v>
      </c>
      <c r="N551" t="str">
        <f>IF(orders!I551="Rob", "Robusta",IF(orders!I551="Exc", "Excelsa",IF(orders!I551="Ara","Arabica",IF(orders!I551="Lib","Liberica",""))))</f>
        <v>Excelsa</v>
      </c>
      <c r="O551" t="str">
        <f t="shared" si="17"/>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16"/>
        <v>23.31</v>
      </c>
      <c r="N552" t="str">
        <f>IF(orders!I552="Rob", "Robusta",IF(orders!I552="Exc", "Excelsa",IF(orders!I552="Ara","Arabica",IF(orders!I552="Lib","Liberica",""))))</f>
        <v>Liberica</v>
      </c>
      <c r="O552" t="str">
        <f t="shared" si="17"/>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16"/>
        <v>7.29</v>
      </c>
      <c r="N553" t="str">
        <f>IF(orders!I553="Rob", "Robusta",IF(orders!I553="Exc", "Excelsa",IF(orders!I553="Ara","Arabica",IF(orders!I553="Lib","Liberica",""))))</f>
        <v>Excelsa</v>
      </c>
      <c r="O553" t="str">
        <f t="shared" si="17"/>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16"/>
        <v>17.82</v>
      </c>
      <c r="N554" t="str">
        <f>IF(orders!I554="Rob", "Robusta",IF(orders!I554="Exc", "Excelsa",IF(orders!I554="Ara","Arabica",IF(orders!I554="Lib","Liberica",""))))</f>
        <v>Excelsa</v>
      </c>
      <c r="O554" t="str">
        <f t="shared" si="17"/>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16"/>
        <v>68.75</v>
      </c>
      <c r="N555" t="str">
        <f>IF(orders!I555="Rob", "Robusta",IF(orders!I555="Exc", "Excelsa",IF(orders!I555="Ara","Arabica",IF(orders!I555="Lib","Liberica",""))))</f>
        <v>Excelsa</v>
      </c>
      <c r="O555" t="str">
        <f t="shared" si="17"/>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16"/>
        <v>54.969999999999992</v>
      </c>
      <c r="N556" t="str">
        <f>IF(orders!I556="Rob", "Robusta",IF(orders!I556="Exc", "Excelsa",IF(orders!I556="Ara","Arabica",IF(orders!I556="Lib","Liberica",""))))</f>
        <v>Robusta</v>
      </c>
      <c r="O556" t="str">
        <f t="shared" si="17"/>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16"/>
        <v>82.5</v>
      </c>
      <c r="N557" t="str">
        <f>IF(orders!I557="Rob", "Robusta",IF(orders!I557="Exc", "Excelsa",IF(orders!I557="Ara","Arabica",IF(orders!I557="Lib","Liberica",""))))</f>
        <v>Excelsa</v>
      </c>
      <c r="O557" t="str">
        <f t="shared" si="17"/>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16"/>
        <v>8.73</v>
      </c>
      <c r="N558" t="str">
        <f>IF(orders!I558="Rob", "Robusta",IF(orders!I558="Exc", "Excelsa",IF(orders!I558="Ara","Arabica",IF(orders!I558="Lib","Liberica",""))))</f>
        <v>Liberica</v>
      </c>
      <c r="O558" t="str">
        <f t="shared" si="17"/>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16"/>
        <v>59.4</v>
      </c>
      <c r="N559" t="str">
        <f>IF(orders!I559="Rob", "Robusta",IF(orders!I559="Exc", "Excelsa",IF(orders!I559="Ara","Arabica",IF(orders!I559="Lib","Liberica",""))))</f>
        <v>Excelsa</v>
      </c>
      <c r="O559" t="str">
        <f t="shared" si="17"/>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16"/>
        <v>15.54</v>
      </c>
      <c r="N560" t="str">
        <f>IF(orders!I560="Rob", "Robusta",IF(orders!I560="Exc", "Excelsa",IF(orders!I560="Ara","Arabica",IF(orders!I560="Lib","Liberica",""))))</f>
        <v>Liberica</v>
      </c>
      <c r="O560" t="str">
        <f t="shared" si="17"/>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16"/>
        <v>38.849999999999994</v>
      </c>
      <c r="N561" t="str">
        <f>IF(orders!I561="Rob", "Robusta",IF(orders!I561="Exc", "Excelsa",IF(orders!I561="Ara","Arabica",IF(orders!I561="Lib","Liberica",""))))</f>
        <v>Arabica</v>
      </c>
      <c r="O561" t="str">
        <f t="shared" si="17"/>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16"/>
        <v>189.74999999999997</v>
      </c>
      <c r="N562" t="str">
        <f>IF(orders!I562="Rob", "Robusta",IF(orders!I562="Exc", "Excelsa",IF(orders!I562="Ara","Arabica",IF(orders!I562="Lib","Liberica",""))))</f>
        <v>Excelsa</v>
      </c>
      <c r="O562" t="str">
        <f t="shared" si="17"/>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16"/>
        <v>17.91</v>
      </c>
      <c r="N563" t="str">
        <f>IF(orders!I563="Rob", "Robusta",IF(orders!I563="Exc", "Excelsa",IF(orders!I563="Ara","Arabica",IF(orders!I563="Lib","Liberica",""))))</f>
        <v>Arabica</v>
      </c>
      <c r="O563" t="str">
        <f t="shared" si="17"/>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16"/>
        <v>28.53</v>
      </c>
      <c r="N564" t="str">
        <f>IF(orders!I564="Rob", "Robusta",IF(orders!I564="Exc", "Excelsa",IF(orders!I564="Ara","Arabica",IF(orders!I564="Lib","Liberica",""))))</f>
        <v>Liberica</v>
      </c>
      <c r="O564" t="str">
        <f t="shared" si="17"/>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16"/>
        <v>82.5</v>
      </c>
      <c r="N565" t="str">
        <f>IF(orders!I565="Rob", "Robusta",IF(orders!I565="Exc", "Excelsa",IF(orders!I565="Ara","Arabica",IF(orders!I565="Lib","Liberica",""))))</f>
        <v>Excelsa</v>
      </c>
      <c r="O565" t="str">
        <f t="shared" si="17"/>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16"/>
        <v>14.339999999999998</v>
      </c>
      <c r="N566" t="str">
        <f>IF(orders!I566="Rob", "Robusta",IF(orders!I566="Exc", "Excelsa",IF(orders!I566="Ara","Arabica",IF(orders!I566="Lib","Liberica",""))))</f>
        <v>Robusta</v>
      </c>
      <c r="O566" t="str">
        <f t="shared" si="17"/>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16"/>
        <v>82.339999999999989</v>
      </c>
      <c r="N567" t="str">
        <f>IF(orders!I567="Rob", "Robusta",IF(orders!I567="Exc", "Excelsa",IF(orders!I567="Ara","Arabica",IF(orders!I567="Lib","Liberica",""))))</f>
        <v>Robusta</v>
      </c>
      <c r="O567" t="str">
        <f t="shared" si="17"/>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16"/>
        <v>20.25</v>
      </c>
      <c r="N568" t="str">
        <f>IF(orders!I568="Rob", "Robusta",IF(orders!I568="Exc", "Excelsa",IF(orders!I568="Ara","Arabica",IF(orders!I568="Lib","Liberica",""))))</f>
        <v>Arabica</v>
      </c>
      <c r="O568" t="str">
        <f t="shared" si="17"/>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16"/>
        <v>164.90999999999997</v>
      </c>
      <c r="N569" t="str">
        <f>IF(orders!I569="Rob", "Robusta",IF(orders!I569="Exc", "Excelsa",IF(orders!I569="Ara","Arabica",IF(orders!I569="Lib","Liberica",""))))</f>
        <v>Robusta</v>
      </c>
      <c r="O569" t="str">
        <f t="shared" si="17"/>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16"/>
        <v>19.02</v>
      </c>
      <c r="N570" t="str">
        <f>IF(orders!I570="Rob", "Robusta",IF(orders!I570="Exc", "Excelsa",IF(orders!I570="Ara","Arabica",IF(orders!I570="Lib","Liberica",""))))</f>
        <v>Liberica</v>
      </c>
      <c r="O570" t="str">
        <f t="shared" si="17"/>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16"/>
        <v>137.31</v>
      </c>
      <c r="N571" t="str">
        <f>IF(orders!I571="Rob", "Robusta",IF(orders!I571="Exc", "Excelsa",IF(orders!I571="Ara","Arabica",IF(orders!I571="Lib","Liberica",""))))</f>
        <v>Arabica</v>
      </c>
      <c r="O571" t="str">
        <f t="shared" si="17"/>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16"/>
        <v>27</v>
      </c>
      <c r="N572" t="str">
        <f>IF(orders!I572="Rob", "Robusta",IF(orders!I572="Exc", "Excelsa",IF(orders!I572="Ara","Arabica",IF(orders!I572="Lib","Liberica",""))))</f>
        <v>Arabica</v>
      </c>
      <c r="O572" t="str">
        <f t="shared" si="17"/>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16"/>
        <v>35.64</v>
      </c>
      <c r="N573" t="str">
        <f>IF(orders!I573="Rob", "Robusta",IF(orders!I573="Exc", "Excelsa",IF(orders!I573="Ara","Arabica",IF(orders!I573="Lib","Liberica",""))))</f>
        <v>Excelsa</v>
      </c>
      <c r="O573" t="str">
        <f t="shared" si="17"/>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16"/>
        <v>5.97</v>
      </c>
      <c r="N574" t="str">
        <f>IF(orders!I574="Rob", "Robusta",IF(orders!I574="Exc", "Excelsa",IF(orders!I574="Ara","Arabica",IF(orders!I574="Lib","Liberica",""))))</f>
        <v>Arabica</v>
      </c>
      <c r="O574" t="str">
        <f t="shared" si="17"/>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16"/>
        <v>67.5</v>
      </c>
      <c r="N575" t="str">
        <f>IF(orders!I575="Rob", "Robusta",IF(orders!I575="Exc", "Excelsa",IF(orders!I575="Ara","Arabica",IF(orders!I575="Lib","Liberica",""))))</f>
        <v>Arabica</v>
      </c>
      <c r="O575" t="str">
        <f t="shared" si="17"/>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16"/>
        <v>21.509999999999998</v>
      </c>
      <c r="N576" t="str">
        <f>IF(orders!I576="Rob", "Robusta",IF(orders!I576="Exc", "Excelsa",IF(orders!I576="Ara","Arabica",IF(orders!I576="Lib","Liberica",""))))</f>
        <v>Robusta</v>
      </c>
      <c r="O576" t="str">
        <f t="shared" si="17"/>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16"/>
        <v>66.929999999999993</v>
      </c>
      <c r="N577" t="str">
        <f>IF(orders!I577="Rob", "Robusta",IF(orders!I577="Exc", "Excelsa",IF(orders!I577="Ara","Arabica",IF(orders!I577="Lib","Liberica",""))))</f>
        <v>Liberica</v>
      </c>
      <c r="O577" t="str">
        <f t="shared" si="17"/>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16"/>
        <v>17.91</v>
      </c>
      <c r="N578" t="str">
        <f>IF(orders!I578="Rob", "Robusta",IF(orders!I578="Exc", "Excelsa",IF(orders!I578="Ara","Arabica",IF(orders!I578="Lib","Liberica",""))))</f>
        <v>Arabica</v>
      </c>
      <c r="O578" t="str">
        <f t="shared" si="17"/>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18">L579*E579</f>
        <v>58.2</v>
      </c>
      <c r="N579" t="str">
        <f>IF(orders!I579="Rob", "Robusta",IF(orders!I579="Exc", "Excelsa",IF(orders!I579="Ara","Arabica",IF(orders!I579="Lib","Liberica",""))))</f>
        <v>Liberica</v>
      </c>
      <c r="O579" t="str">
        <f t="shared" ref="O579:O642" si="1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18"/>
        <v>13.365</v>
      </c>
      <c r="N580" t="str">
        <f>IF(orders!I580="Rob", "Robusta",IF(orders!I580="Exc", "Excelsa",IF(orders!I580="Ara","Arabica",IF(orders!I580="Lib","Liberica",""))))</f>
        <v>Excelsa</v>
      </c>
      <c r="O580" t="str">
        <f t="shared" si="1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18"/>
        <v>33.75</v>
      </c>
      <c r="N581" t="str">
        <f>IF(orders!I581="Rob", "Robusta",IF(orders!I581="Exc", "Excelsa",IF(orders!I581="Ara","Arabica",IF(orders!I581="Lib","Liberica",""))))</f>
        <v>Arabica</v>
      </c>
      <c r="O581" t="str">
        <f t="shared" si="1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18"/>
        <v>44.55</v>
      </c>
      <c r="N582" t="str">
        <f>IF(orders!I582="Rob", "Robusta",IF(orders!I582="Exc", "Excelsa",IF(orders!I582="Ara","Arabica",IF(orders!I582="Lib","Liberica",""))))</f>
        <v>Excelsa</v>
      </c>
      <c r="O582" t="str">
        <f t="shared" si="1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18"/>
        <v>44.55</v>
      </c>
      <c r="N583" t="str">
        <f>IF(orders!I583="Rob", "Robusta",IF(orders!I583="Exc", "Excelsa",IF(orders!I583="Ara","Arabica",IF(orders!I583="Lib","Liberica",""))))</f>
        <v>Excelsa</v>
      </c>
      <c r="O583" t="str">
        <f t="shared" si="1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18"/>
        <v>60.75</v>
      </c>
      <c r="N584" t="str">
        <f>IF(orders!I584="Rob", "Robusta",IF(orders!I584="Exc", "Excelsa",IF(orders!I584="Ara","Arabica",IF(orders!I584="Lib","Liberica",""))))</f>
        <v>Excelsa</v>
      </c>
      <c r="O584" t="str">
        <f t="shared" si="1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18"/>
        <v>3.5849999999999995</v>
      </c>
      <c r="N585" t="str">
        <f>IF(orders!I585="Rob", "Robusta",IF(orders!I585="Exc", "Excelsa",IF(orders!I585="Ara","Arabica",IF(orders!I585="Lib","Liberica",""))))</f>
        <v>Robusta</v>
      </c>
      <c r="O585" t="str">
        <f t="shared" si="1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18"/>
        <v>21.509999999999998</v>
      </c>
      <c r="N586" t="str">
        <f>IF(orders!I586="Rob", "Robusta",IF(orders!I586="Exc", "Excelsa",IF(orders!I586="Ara","Arabica",IF(orders!I586="Lib","Liberica",""))))</f>
        <v>Robusta</v>
      </c>
      <c r="O586" t="str">
        <f t="shared" si="1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18"/>
        <v>16.5</v>
      </c>
      <c r="N587" t="str">
        <f>IF(orders!I587="Rob", "Robusta",IF(orders!I587="Exc", "Excelsa",IF(orders!I587="Ara","Arabica",IF(orders!I587="Lib","Liberica",""))))</f>
        <v>Excelsa</v>
      </c>
      <c r="O587" t="str">
        <f t="shared" si="1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18"/>
        <v>82.454999999999984</v>
      </c>
      <c r="N588" t="str">
        <f>IF(orders!I588="Rob", "Robusta",IF(orders!I588="Exc", "Excelsa",IF(orders!I588="Ara","Arabica",IF(orders!I588="Lib","Liberica",""))))</f>
        <v>Robusta</v>
      </c>
      <c r="O588" t="str">
        <f t="shared" si="1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18"/>
        <v>7.77</v>
      </c>
      <c r="N589" t="str">
        <f>IF(orders!I589="Rob", "Robusta",IF(orders!I589="Exc", "Excelsa",IF(orders!I589="Ara","Arabica",IF(orders!I589="Lib","Liberica",""))))</f>
        <v>Liberica</v>
      </c>
      <c r="O589" t="str">
        <f t="shared" si="1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18"/>
        <v>11.94</v>
      </c>
      <c r="N590" t="str">
        <f>IF(orders!I590="Rob", "Robusta",IF(orders!I590="Exc", "Excelsa",IF(orders!I590="Ara","Arabica",IF(orders!I590="Lib","Liberica",""))))</f>
        <v>Robusta</v>
      </c>
      <c r="O590" t="str">
        <f t="shared" si="1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18"/>
        <v>204.92999999999995</v>
      </c>
      <c r="N591" t="str">
        <f>IF(orders!I591="Rob", "Robusta",IF(orders!I591="Exc", "Excelsa",IF(orders!I591="Ara","Arabica",IF(orders!I591="Lib","Liberica",""))))</f>
        <v>Excelsa</v>
      </c>
      <c r="O591" t="str">
        <f t="shared" si="1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18"/>
        <v>63.249999999999993</v>
      </c>
      <c r="N592" t="str">
        <f>IF(orders!I592="Rob", "Robusta",IF(orders!I592="Exc", "Excelsa",IF(orders!I592="Ara","Arabica",IF(orders!I592="Lib","Liberica",""))))</f>
        <v>Excelsa</v>
      </c>
      <c r="O592" t="str">
        <f t="shared" si="1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18"/>
        <v>8.0549999999999997</v>
      </c>
      <c r="N593" t="str">
        <f>IF(orders!I593="Rob", "Robusta",IF(orders!I593="Exc", "Excelsa",IF(orders!I593="Ara","Arabica",IF(orders!I593="Lib","Liberica",""))))</f>
        <v>Robusta</v>
      </c>
      <c r="O593" t="str">
        <f t="shared" si="1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18"/>
        <v>51.749999999999993</v>
      </c>
      <c r="N594" t="str">
        <f>IF(orders!I594="Rob", "Robusta",IF(orders!I594="Exc", "Excelsa",IF(orders!I594="Ara","Arabica",IF(orders!I594="Lib","Liberica",""))))</f>
        <v>Arabica</v>
      </c>
      <c r="O594" t="str">
        <f t="shared" si="1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18"/>
        <v>27.945</v>
      </c>
      <c r="N595" t="str">
        <f>IF(orders!I595="Rob", "Robusta",IF(orders!I595="Exc", "Excelsa",IF(orders!I595="Ara","Arabica",IF(orders!I595="Lib","Liberica",""))))</f>
        <v>Excelsa</v>
      </c>
      <c r="O595" t="str">
        <f t="shared" si="1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18"/>
        <v>59.569999999999993</v>
      </c>
      <c r="N596" t="str">
        <f>IF(orders!I596="Rob", "Robusta",IF(orders!I596="Exc", "Excelsa",IF(orders!I596="Ara","Arabica",IF(orders!I596="Lib","Liberica",""))))</f>
        <v>Arabica</v>
      </c>
      <c r="O596" t="str">
        <f t="shared" si="1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18"/>
        <v>14.85</v>
      </c>
      <c r="N597" t="str">
        <f>IF(orders!I597="Rob", "Robusta",IF(orders!I597="Exc", "Excelsa",IF(orders!I597="Ara","Arabica",IF(orders!I597="Lib","Liberica",""))))</f>
        <v>Excelsa</v>
      </c>
      <c r="O597" t="str">
        <f t="shared" si="1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18"/>
        <v>33.75</v>
      </c>
      <c r="N598" t="str">
        <f>IF(orders!I598="Rob", "Robusta",IF(orders!I598="Exc", "Excelsa",IF(orders!I598="Ara","Arabica",IF(orders!I598="Lib","Liberica",""))))</f>
        <v>Arabica</v>
      </c>
      <c r="O598" t="str">
        <f t="shared" si="1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18"/>
        <v>145.82</v>
      </c>
      <c r="N599" t="str">
        <f>IF(orders!I599="Rob", "Robusta",IF(orders!I599="Exc", "Excelsa",IF(orders!I599="Ara","Arabica",IF(orders!I599="Lib","Liberica",""))))</f>
        <v>Liberica</v>
      </c>
      <c r="O599" t="str">
        <f t="shared" si="1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18"/>
        <v>11.94</v>
      </c>
      <c r="N600" t="str">
        <f>IF(orders!I600="Rob", "Robusta",IF(orders!I600="Exc", "Excelsa",IF(orders!I600="Ara","Arabica",IF(orders!I600="Lib","Liberica",""))))</f>
        <v>Robusta</v>
      </c>
      <c r="O600" t="str">
        <f t="shared" si="1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18"/>
        <v>11.94</v>
      </c>
      <c r="N601" t="str">
        <f>IF(orders!I601="Rob", "Robusta",IF(orders!I601="Exc", "Excelsa",IF(orders!I601="Ara","Arabica",IF(orders!I601="Lib","Liberica",""))))</f>
        <v>Arabica</v>
      </c>
      <c r="O601" t="str">
        <f t="shared" si="1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18"/>
        <v>7.77</v>
      </c>
      <c r="N602" t="str">
        <f>IF(orders!I602="Rob", "Robusta",IF(orders!I602="Exc", "Excelsa",IF(orders!I602="Ara","Arabica",IF(orders!I602="Lib","Liberica",""))))</f>
        <v>Liberica</v>
      </c>
      <c r="O602" t="str">
        <f t="shared" si="1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18"/>
        <v>109.93999999999998</v>
      </c>
      <c r="N603" t="str">
        <f>IF(orders!I603="Rob", "Robusta",IF(orders!I603="Exc", "Excelsa",IF(orders!I603="Ara","Arabica",IF(orders!I603="Lib","Liberica",""))))</f>
        <v>Robusta</v>
      </c>
      <c r="O603" t="str">
        <f t="shared" si="1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18"/>
        <v>22.274999999999999</v>
      </c>
      <c r="N604" t="str">
        <f>IF(orders!I604="Rob", "Robusta",IF(orders!I604="Exc", "Excelsa",IF(orders!I604="Ara","Arabica",IF(orders!I604="Lib","Liberica",""))))</f>
        <v>Excelsa</v>
      </c>
      <c r="O604" t="str">
        <f t="shared" si="1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18"/>
        <v>8.9550000000000001</v>
      </c>
      <c r="N605" t="str">
        <f>IF(orders!I605="Rob", "Robusta",IF(orders!I605="Exc", "Excelsa",IF(orders!I605="Ara","Arabica",IF(orders!I605="Lib","Liberica",""))))</f>
        <v>Robusta</v>
      </c>
      <c r="O605" t="str">
        <f t="shared" si="1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18"/>
        <v>119.13999999999999</v>
      </c>
      <c r="N606" t="str">
        <f>IF(orders!I606="Rob", "Robusta",IF(orders!I606="Exc", "Excelsa",IF(orders!I606="Ara","Arabica",IF(orders!I606="Lib","Liberica",""))))</f>
        <v>Liberica</v>
      </c>
      <c r="O606" t="str">
        <f t="shared" si="1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18"/>
        <v>148.92499999999998</v>
      </c>
      <c r="N607" t="str">
        <f>IF(orders!I607="Rob", "Robusta",IF(orders!I607="Exc", "Excelsa",IF(orders!I607="Ara","Arabica",IF(orders!I607="Lib","Liberica",""))))</f>
        <v>Arabica</v>
      </c>
      <c r="O607" t="str">
        <f t="shared" si="1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18"/>
        <v>109.36499999999999</v>
      </c>
      <c r="N608" t="str">
        <f>IF(orders!I608="Rob", "Robusta",IF(orders!I608="Exc", "Excelsa",IF(orders!I608="Ara","Arabica",IF(orders!I608="Lib","Liberica",""))))</f>
        <v>Liberica</v>
      </c>
      <c r="O608" t="str">
        <f t="shared" si="1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18"/>
        <v>3.645</v>
      </c>
      <c r="N609" t="str">
        <f>IF(orders!I609="Rob", "Robusta",IF(orders!I609="Exc", "Excelsa",IF(orders!I609="Ara","Arabica",IF(orders!I609="Lib","Liberica",""))))</f>
        <v>Excelsa</v>
      </c>
      <c r="O609" t="str">
        <f t="shared" si="1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18"/>
        <v>55.89</v>
      </c>
      <c r="N610" t="str">
        <f>IF(orders!I610="Rob", "Robusta",IF(orders!I610="Exc", "Excelsa",IF(orders!I610="Ara","Arabica",IF(orders!I610="Lib","Liberica",""))))</f>
        <v>Excelsa</v>
      </c>
      <c r="O610" t="str">
        <f t="shared" si="1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18"/>
        <v>26.19</v>
      </c>
      <c r="N611" t="str">
        <f>IF(orders!I611="Rob", "Robusta",IF(orders!I611="Exc", "Excelsa",IF(orders!I611="Ara","Arabica",IF(orders!I611="Lib","Liberica",""))))</f>
        <v>Liberica</v>
      </c>
      <c r="O611" t="str">
        <f t="shared" si="1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18"/>
        <v>39.799999999999997</v>
      </c>
      <c r="N612" t="str">
        <f>IF(orders!I612="Rob", "Robusta",IF(orders!I612="Exc", "Excelsa",IF(orders!I612="Ara","Arabica",IF(orders!I612="Lib","Liberica",""))))</f>
        <v>Robusta</v>
      </c>
      <c r="O612" t="str">
        <f t="shared" si="1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18"/>
        <v>68.309999999999988</v>
      </c>
      <c r="N613" t="str">
        <f>IF(orders!I613="Rob", "Robusta",IF(orders!I613="Exc", "Excelsa",IF(orders!I613="Ara","Arabica",IF(orders!I613="Lib","Liberica",""))))</f>
        <v>Excelsa</v>
      </c>
      <c r="O613" t="str">
        <f t="shared" si="1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18"/>
        <v>13.5</v>
      </c>
      <c r="N614" t="str">
        <f>IF(orders!I614="Rob", "Robusta",IF(orders!I614="Exc", "Excelsa",IF(orders!I614="Ara","Arabica",IF(orders!I614="Lib","Liberica",""))))</f>
        <v>Arabica</v>
      </c>
      <c r="O614" t="str">
        <f t="shared" si="1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18"/>
        <v>5.97</v>
      </c>
      <c r="N615" t="str">
        <f>IF(orders!I615="Rob", "Robusta",IF(orders!I615="Exc", "Excelsa",IF(orders!I615="Ara","Arabica",IF(orders!I615="Lib","Liberica",""))))</f>
        <v>Robusta</v>
      </c>
      <c r="O615" t="str">
        <f t="shared" si="1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18"/>
        <v>29.849999999999998</v>
      </c>
      <c r="N616" t="str">
        <f>IF(orders!I616="Rob", "Robusta",IF(orders!I616="Exc", "Excelsa",IF(orders!I616="Ara","Arabica",IF(orders!I616="Lib","Liberica",""))))</f>
        <v>Robusta</v>
      </c>
      <c r="O616" t="str">
        <f t="shared" si="1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18"/>
        <v>72.91</v>
      </c>
      <c r="N617" t="str">
        <f>IF(orders!I617="Rob", "Robusta",IF(orders!I617="Exc", "Excelsa",IF(orders!I617="Ara","Arabica",IF(orders!I617="Lib","Liberica",""))))</f>
        <v>Liberica</v>
      </c>
      <c r="O617" t="str">
        <f t="shared" si="1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18"/>
        <v>126.49999999999999</v>
      </c>
      <c r="N618" t="str">
        <f>IF(orders!I618="Rob", "Robusta",IF(orders!I618="Exc", "Excelsa",IF(orders!I618="Ara","Arabica",IF(orders!I618="Lib","Liberica",""))))</f>
        <v>Excelsa</v>
      </c>
      <c r="O618" t="str">
        <f t="shared" si="1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18"/>
        <v>33.464999999999996</v>
      </c>
      <c r="N619" t="str">
        <f>IF(orders!I619="Rob", "Robusta",IF(orders!I619="Exc", "Excelsa",IF(orders!I619="Ara","Arabica",IF(orders!I619="Lib","Liberica",""))))</f>
        <v>Liberica</v>
      </c>
      <c r="O619" t="str">
        <f t="shared" si="1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18"/>
        <v>72.900000000000006</v>
      </c>
      <c r="N620" t="str">
        <f>IF(orders!I620="Rob", "Robusta",IF(orders!I620="Exc", "Excelsa",IF(orders!I620="Ara","Arabica",IF(orders!I620="Lib","Liberica",""))))</f>
        <v>Excelsa</v>
      </c>
      <c r="O620" t="str">
        <f t="shared" si="1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18"/>
        <v>15.54</v>
      </c>
      <c r="N621" t="str">
        <f>IF(orders!I621="Rob", "Robusta",IF(orders!I621="Exc", "Excelsa",IF(orders!I621="Ara","Arabica",IF(orders!I621="Lib","Liberica",""))))</f>
        <v>Liberica</v>
      </c>
      <c r="O621" t="str">
        <f t="shared" si="1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18"/>
        <v>20.25</v>
      </c>
      <c r="N622" t="str">
        <f>IF(orders!I622="Rob", "Robusta",IF(orders!I622="Exc", "Excelsa",IF(orders!I622="Ara","Arabica",IF(orders!I622="Lib","Liberica",""))))</f>
        <v>Arabica</v>
      </c>
      <c r="O622" t="str">
        <f t="shared" si="1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18"/>
        <v>77.699999999999989</v>
      </c>
      <c r="N623" t="str">
        <f>IF(orders!I623="Rob", "Robusta",IF(orders!I623="Exc", "Excelsa",IF(orders!I623="Ara","Arabica",IF(orders!I623="Lib","Liberica",""))))</f>
        <v>Arabica</v>
      </c>
      <c r="O623" t="str">
        <f t="shared" si="1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18"/>
        <v>133.85999999999999</v>
      </c>
      <c r="N624" t="str">
        <f>IF(orders!I624="Rob", "Robusta",IF(orders!I624="Exc", "Excelsa",IF(orders!I624="Ara","Arabica",IF(orders!I624="Lib","Liberica",""))))</f>
        <v>Liberica</v>
      </c>
      <c r="O624" t="str">
        <f t="shared" si="1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18"/>
        <v>12.15</v>
      </c>
      <c r="N625" t="str">
        <f>IF(orders!I625="Rob", "Robusta",IF(orders!I625="Exc", "Excelsa",IF(orders!I625="Ara","Arabica",IF(orders!I625="Lib","Liberica",""))))</f>
        <v>Excelsa</v>
      </c>
      <c r="O625" t="str">
        <f t="shared" si="1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18"/>
        <v>63.249999999999993</v>
      </c>
      <c r="N626" t="str">
        <f>IF(orders!I626="Rob", "Robusta",IF(orders!I626="Exc", "Excelsa",IF(orders!I626="Ara","Arabica",IF(orders!I626="Lib","Liberica",""))))</f>
        <v>Excelsa</v>
      </c>
      <c r="O626" t="str">
        <f t="shared" si="1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18"/>
        <v>35.849999999999994</v>
      </c>
      <c r="N627" t="str">
        <f>IF(orders!I627="Rob", "Robusta",IF(orders!I627="Exc", "Excelsa",IF(orders!I627="Ara","Arabica",IF(orders!I627="Lib","Liberica",""))))</f>
        <v>Robusta</v>
      </c>
      <c r="O627" t="str">
        <f t="shared" si="1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18"/>
        <v>77.624999999999986</v>
      </c>
      <c r="N628" t="str">
        <f>IF(orders!I628="Rob", "Robusta",IF(orders!I628="Exc", "Excelsa",IF(orders!I628="Ara","Arabica",IF(orders!I628="Lib","Liberica",""))))</f>
        <v>Arabica</v>
      </c>
      <c r="O628" t="str">
        <f t="shared" si="1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18"/>
        <v>63.249999999999993</v>
      </c>
      <c r="N629" t="str">
        <f>IF(orders!I629="Rob", "Robusta",IF(orders!I629="Exc", "Excelsa",IF(orders!I629="Ara","Arabica",IF(orders!I629="Lib","Liberica",""))))</f>
        <v>Excelsa</v>
      </c>
      <c r="O629" t="str">
        <f t="shared" si="1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18"/>
        <v>26.73</v>
      </c>
      <c r="N630" t="str">
        <f>IF(orders!I630="Rob", "Robusta",IF(orders!I630="Exc", "Excelsa",IF(orders!I630="Ara","Arabica",IF(orders!I630="Lib","Liberica",""))))</f>
        <v>Excelsa</v>
      </c>
      <c r="O630" t="str">
        <f t="shared" si="1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18"/>
        <v>31.08</v>
      </c>
      <c r="N631" t="str">
        <f>IF(orders!I631="Rob", "Robusta",IF(orders!I631="Exc", "Excelsa",IF(orders!I631="Ara","Arabica",IF(orders!I631="Lib","Liberica",""))))</f>
        <v>Liberica</v>
      </c>
      <c r="O631" t="str">
        <f t="shared" si="1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18"/>
        <v>2.9849999999999999</v>
      </c>
      <c r="N632" t="str">
        <f>IF(orders!I632="Rob", "Robusta",IF(orders!I632="Exc", "Excelsa",IF(orders!I632="Ara","Arabica",IF(orders!I632="Lib","Liberica",""))))</f>
        <v>Arabica</v>
      </c>
      <c r="O632" t="str">
        <f t="shared" si="1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18"/>
        <v>102.92499999999998</v>
      </c>
      <c r="N633" t="str">
        <f>IF(orders!I633="Rob", "Robusta",IF(orders!I633="Exc", "Excelsa",IF(orders!I633="Ara","Arabica",IF(orders!I633="Lib","Liberica",""))))</f>
        <v>Robusta</v>
      </c>
      <c r="O633" t="str">
        <f t="shared" si="1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18"/>
        <v>35.64</v>
      </c>
      <c r="N634" t="str">
        <f>IF(orders!I634="Rob", "Robusta",IF(orders!I634="Exc", "Excelsa",IF(orders!I634="Ara","Arabica",IF(orders!I634="Lib","Liberica",""))))</f>
        <v>Excelsa</v>
      </c>
      <c r="O634" t="str">
        <f t="shared" si="1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18"/>
        <v>47.8</v>
      </c>
      <c r="N635" t="str">
        <f>IF(orders!I635="Rob", "Robusta",IF(orders!I635="Exc", "Excelsa",IF(orders!I635="Ara","Arabica",IF(orders!I635="Lib","Liberica",""))))</f>
        <v>Robusta</v>
      </c>
      <c r="O635" t="str">
        <f t="shared" si="1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18"/>
        <v>43.650000000000006</v>
      </c>
      <c r="N636" t="str">
        <f>IF(orders!I636="Rob", "Robusta",IF(orders!I636="Exc", "Excelsa",IF(orders!I636="Ara","Arabica",IF(orders!I636="Lib","Liberica",""))))</f>
        <v>Liberica</v>
      </c>
      <c r="O636" t="str">
        <f t="shared" si="1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18"/>
        <v>35.64</v>
      </c>
      <c r="N637" t="str">
        <f>IF(orders!I637="Rob", "Robusta",IF(orders!I637="Exc", "Excelsa",IF(orders!I637="Ara","Arabica",IF(orders!I637="Lib","Liberica",""))))</f>
        <v>Excelsa</v>
      </c>
      <c r="O637" t="str">
        <f t="shared" si="1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18"/>
        <v>95.1</v>
      </c>
      <c r="N638" t="str">
        <f>IF(orders!I638="Rob", "Robusta",IF(orders!I638="Exc", "Excelsa",IF(orders!I638="Ara","Arabica",IF(orders!I638="Lib","Liberica",""))))</f>
        <v>Liberica</v>
      </c>
      <c r="O638" t="str">
        <f t="shared" si="1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18"/>
        <v>31.624999999999996</v>
      </c>
      <c r="N639" t="str">
        <f>IF(orders!I639="Rob", "Robusta",IF(orders!I639="Exc", "Excelsa",IF(orders!I639="Ara","Arabica",IF(orders!I639="Lib","Liberica",""))))</f>
        <v>Excelsa</v>
      </c>
      <c r="O639" t="str">
        <f t="shared" si="1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18"/>
        <v>77.624999999999986</v>
      </c>
      <c r="N640" t="str">
        <f>IF(orders!I640="Rob", "Robusta",IF(orders!I640="Exc", "Excelsa",IF(orders!I640="Ara","Arabica",IF(orders!I640="Lib","Liberica",""))))</f>
        <v>Arabica</v>
      </c>
      <c r="O640" t="str">
        <f t="shared" si="1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18"/>
        <v>3.8849999999999998</v>
      </c>
      <c r="N641" t="str">
        <f>IF(orders!I641="Rob", "Robusta",IF(orders!I641="Exc", "Excelsa",IF(orders!I641="Ara","Arabica",IF(orders!I641="Lib","Liberica",""))))</f>
        <v>Liberica</v>
      </c>
      <c r="O641" t="str">
        <f t="shared" si="1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18"/>
        <v>137.42499999999998</v>
      </c>
      <c r="N642" t="str">
        <f>IF(orders!I642="Rob", "Robusta",IF(orders!I642="Exc", "Excelsa",IF(orders!I642="Ara","Arabica",IF(orders!I642="Lib","Liberica",""))))</f>
        <v>Robusta</v>
      </c>
      <c r="O642" t="str">
        <f t="shared" si="1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20">L643*E643</f>
        <v>35.849999999999994</v>
      </c>
      <c r="N643" t="str">
        <f>IF(orders!I643="Rob", "Robusta",IF(orders!I643="Exc", "Excelsa",IF(orders!I643="Ara","Arabica",IF(orders!I643="Lib","Liberica",""))))</f>
        <v>Robusta</v>
      </c>
      <c r="O643" t="str">
        <f t="shared" ref="O643:O706" si="21">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20"/>
        <v>8.25</v>
      </c>
      <c r="N644" t="str">
        <f>IF(orders!I644="Rob", "Robusta",IF(orders!I644="Exc", "Excelsa",IF(orders!I644="Ara","Arabica",IF(orders!I644="Lib","Liberica",""))))</f>
        <v>Excelsa</v>
      </c>
      <c r="O644" t="str">
        <f t="shared" si="21"/>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20"/>
        <v>102.46499999999997</v>
      </c>
      <c r="N645" t="str">
        <f>IF(orders!I645="Rob", "Robusta",IF(orders!I645="Exc", "Excelsa",IF(orders!I645="Ara","Arabica",IF(orders!I645="Lib","Liberica",""))))</f>
        <v>Excelsa</v>
      </c>
      <c r="O645" t="str">
        <f t="shared" si="21"/>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20"/>
        <v>41.169999999999995</v>
      </c>
      <c r="N646" t="str">
        <f>IF(orders!I646="Rob", "Robusta",IF(orders!I646="Exc", "Excelsa",IF(orders!I646="Ara","Arabica",IF(orders!I646="Lib","Liberica",""))))</f>
        <v>Robusta</v>
      </c>
      <c r="O646" t="str">
        <f t="shared" si="21"/>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20"/>
        <v>68.655000000000001</v>
      </c>
      <c r="N647" t="str">
        <f>IF(orders!I647="Rob", "Robusta",IF(orders!I647="Exc", "Excelsa",IF(orders!I647="Ara","Arabica",IF(orders!I647="Lib","Liberica",""))))</f>
        <v>Arabica</v>
      </c>
      <c r="O647" t="str">
        <f t="shared" si="21"/>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20"/>
        <v>9.9499999999999993</v>
      </c>
      <c r="N648" t="str">
        <f>IF(orders!I648="Rob", "Robusta",IF(orders!I648="Exc", "Excelsa",IF(orders!I648="Ara","Arabica",IF(orders!I648="Lib","Liberica",""))))</f>
        <v>Arabica</v>
      </c>
      <c r="O648" t="str">
        <f t="shared" si="21"/>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20"/>
        <v>28.53</v>
      </c>
      <c r="N649" t="str">
        <f>IF(orders!I649="Rob", "Robusta",IF(orders!I649="Exc", "Excelsa",IF(orders!I649="Ara","Arabica",IF(orders!I649="Lib","Liberica",""))))</f>
        <v>Liberica</v>
      </c>
      <c r="O649" t="str">
        <f t="shared" si="21"/>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20"/>
        <v>16.11</v>
      </c>
      <c r="N650" t="str">
        <f>IF(orders!I650="Rob", "Robusta",IF(orders!I650="Exc", "Excelsa",IF(orders!I650="Ara","Arabica",IF(orders!I650="Lib","Liberica",""))))</f>
        <v>Robusta</v>
      </c>
      <c r="O650" t="str">
        <f t="shared" si="21"/>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20"/>
        <v>95.1</v>
      </c>
      <c r="N651" t="str">
        <f>IF(orders!I651="Rob", "Robusta",IF(orders!I651="Exc", "Excelsa",IF(orders!I651="Ara","Arabica",IF(orders!I651="Lib","Liberica",""))))</f>
        <v>Liberica</v>
      </c>
      <c r="O651" t="str">
        <f t="shared" si="21"/>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20"/>
        <v>5.3699999999999992</v>
      </c>
      <c r="N652" t="str">
        <f>IF(orders!I652="Rob", "Robusta",IF(orders!I652="Exc", "Excelsa",IF(orders!I652="Ara","Arabica",IF(orders!I652="Lib","Liberica",""))))</f>
        <v>Robusta</v>
      </c>
      <c r="O652" t="str">
        <f t="shared" si="21"/>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20"/>
        <v>47.8</v>
      </c>
      <c r="N653" t="str">
        <f>IF(orders!I653="Rob", "Robusta",IF(orders!I653="Exc", "Excelsa",IF(orders!I653="Ara","Arabica",IF(orders!I653="Lib","Liberica",""))))</f>
        <v>Robusta</v>
      </c>
      <c r="O653" t="str">
        <f t="shared" si="21"/>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20"/>
        <v>63.4</v>
      </c>
      <c r="N654" t="str">
        <f>IF(orders!I654="Rob", "Robusta",IF(orders!I654="Exc", "Excelsa",IF(orders!I654="Ara","Arabica",IF(orders!I654="Lib","Liberica",""))))</f>
        <v>Liberica</v>
      </c>
      <c r="O654" t="str">
        <f t="shared" si="21"/>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20"/>
        <v>103.49999999999999</v>
      </c>
      <c r="N655" t="str">
        <f>IF(orders!I655="Rob", "Robusta",IF(orders!I655="Exc", "Excelsa",IF(orders!I655="Ara","Arabica",IF(orders!I655="Lib","Liberica",""))))</f>
        <v>Arabica</v>
      </c>
      <c r="O655" t="str">
        <f t="shared" si="21"/>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20"/>
        <v>68.655000000000001</v>
      </c>
      <c r="N656" t="str">
        <f>IF(orders!I656="Rob", "Robusta",IF(orders!I656="Exc", "Excelsa",IF(orders!I656="Ara","Arabica",IF(orders!I656="Lib","Liberica",""))))</f>
        <v>Arabica</v>
      </c>
      <c r="O656" t="str">
        <f t="shared" si="21"/>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20"/>
        <v>45.769999999999996</v>
      </c>
      <c r="N657" t="str">
        <f>IF(orders!I657="Rob", "Robusta",IF(orders!I657="Exc", "Excelsa",IF(orders!I657="Ara","Arabica",IF(orders!I657="Lib","Liberica",""))))</f>
        <v>Robusta</v>
      </c>
      <c r="O657" t="str">
        <f t="shared" si="21"/>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20"/>
        <v>51.8</v>
      </c>
      <c r="N658" t="str">
        <f>IF(orders!I658="Rob", "Robusta",IF(orders!I658="Exc", "Excelsa",IF(orders!I658="Ara","Arabica",IF(orders!I658="Lib","Liberica",""))))</f>
        <v>Liberica</v>
      </c>
      <c r="O658" t="str">
        <f t="shared" si="21"/>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20"/>
        <v>13.5</v>
      </c>
      <c r="N659" t="str">
        <f>IF(orders!I659="Rob", "Robusta",IF(orders!I659="Exc", "Excelsa",IF(orders!I659="Ara","Arabica",IF(orders!I659="Lib","Liberica",""))))</f>
        <v>Arabica</v>
      </c>
      <c r="O659" t="str">
        <f t="shared" si="21"/>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20"/>
        <v>24.75</v>
      </c>
      <c r="N660" t="str">
        <f>IF(orders!I660="Rob", "Robusta",IF(orders!I660="Exc", "Excelsa",IF(orders!I660="Ara","Arabica",IF(orders!I660="Lib","Liberica",""))))</f>
        <v>Excelsa</v>
      </c>
      <c r="O660" t="str">
        <f t="shared" si="21"/>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20"/>
        <v>45.769999999999996</v>
      </c>
      <c r="N661" t="str">
        <f>IF(orders!I661="Rob", "Robusta",IF(orders!I661="Exc", "Excelsa",IF(orders!I661="Ara","Arabica",IF(orders!I661="Lib","Liberica",""))))</f>
        <v>Arabica</v>
      </c>
      <c r="O661" t="str">
        <f t="shared" si="21"/>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20"/>
        <v>53.46</v>
      </c>
      <c r="N662" t="str">
        <f>IF(orders!I662="Rob", "Robusta",IF(orders!I662="Exc", "Excelsa",IF(orders!I662="Ara","Arabica",IF(orders!I662="Lib","Liberica",""))))</f>
        <v>Excelsa</v>
      </c>
      <c r="O662" t="str">
        <f t="shared" si="21"/>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20"/>
        <v>20.25</v>
      </c>
      <c r="N663" t="str">
        <f>IF(orders!I663="Rob", "Robusta",IF(orders!I663="Exc", "Excelsa",IF(orders!I663="Ara","Arabica",IF(orders!I663="Lib","Liberica",""))))</f>
        <v>Arabica</v>
      </c>
      <c r="O663" t="str">
        <f t="shared" si="21"/>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20"/>
        <v>148.92499999999998</v>
      </c>
      <c r="N664" t="str">
        <f>IF(orders!I664="Rob", "Robusta",IF(orders!I664="Exc", "Excelsa",IF(orders!I664="Ara","Arabica",IF(orders!I664="Lib","Liberica",""))))</f>
        <v>Liberica</v>
      </c>
      <c r="O664" t="str">
        <f t="shared" si="21"/>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20"/>
        <v>67.5</v>
      </c>
      <c r="N665" t="str">
        <f>IF(orders!I665="Rob", "Robusta",IF(orders!I665="Exc", "Excelsa",IF(orders!I665="Ara","Arabica",IF(orders!I665="Lib","Liberica",""))))</f>
        <v>Arabica</v>
      </c>
      <c r="O665" t="str">
        <f t="shared" si="21"/>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20"/>
        <v>72.900000000000006</v>
      </c>
      <c r="N666" t="str">
        <f>IF(orders!I666="Rob", "Robusta",IF(orders!I666="Exc", "Excelsa",IF(orders!I666="Ara","Arabica",IF(orders!I666="Lib","Liberica",""))))</f>
        <v>Excelsa</v>
      </c>
      <c r="O666" t="str">
        <f t="shared" si="21"/>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20"/>
        <v>7.77</v>
      </c>
      <c r="N667" t="str">
        <f>IF(orders!I667="Rob", "Robusta",IF(orders!I667="Exc", "Excelsa",IF(orders!I667="Ara","Arabica",IF(orders!I667="Lib","Liberica",""))))</f>
        <v>Liberica</v>
      </c>
      <c r="O667" t="str">
        <f t="shared" si="21"/>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20"/>
        <v>91.539999999999992</v>
      </c>
      <c r="N668" t="str">
        <f>IF(orders!I668="Rob", "Robusta",IF(orders!I668="Exc", "Excelsa",IF(orders!I668="Ara","Arabica",IF(orders!I668="Lib","Liberica",""))))</f>
        <v>Arabica</v>
      </c>
      <c r="O668" t="str">
        <f t="shared" si="21"/>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20"/>
        <v>59.699999999999996</v>
      </c>
      <c r="N669" t="str">
        <f>IF(orders!I669="Rob", "Robusta",IF(orders!I669="Exc", "Excelsa",IF(orders!I669="Ara","Arabica",IF(orders!I669="Lib","Liberica",""))))</f>
        <v>Arabica</v>
      </c>
      <c r="O669" t="str">
        <f t="shared" si="21"/>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20"/>
        <v>137.42499999999998</v>
      </c>
      <c r="N670" t="str">
        <f>IF(orders!I670="Rob", "Robusta",IF(orders!I670="Exc", "Excelsa",IF(orders!I670="Ara","Arabica",IF(orders!I670="Lib","Liberica",""))))</f>
        <v>Robusta</v>
      </c>
      <c r="O670" t="str">
        <f t="shared" si="21"/>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20"/>
        <v>66.929999999999993</v>
      </c>
      <c r="N671" t="str">
        <f>IF(orders!I671="Rob", "Robusta",IF(orders!I671="Exc", "Excelsa",IF(orders!I671="Ara","Arabica",IF(orders!I671="Lib","Liberica",""))))</f>
        <v>Liberica</v>
      </c>
      <c r="O671" t="str">
        <f t="shared" si="21"/>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20"/>
        <v>13.095000000000001</v>
      </c>
      <c r="N672" t="str">
        <f>IF(orders!I672="Rob", "Robusta",IF(orders!I672="Exc", "Excelsa",IF(orders!I672="Ara","Arabica",IF(orders!I672="Lib","Liberica",""))))</f>
        <v>Liberica</v>
      </c>
      <c r="O672" t="str">
        <f t="shared" si="21"/>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20"/>
        <v>59.75</v>
      </c>
      <c r="N673" t="str">
        <f>IF(orders!I673="Rob", "Robusta",IF(orders!I673="Exc", "Excelsa",IF(orders!I673="Ara","Arabica",IF(orders!I673="Lib","Liberica",""))))</f>
        <v>Robusta</v>
      </c>
      <c r="O673" t="str">
        <f t="shared" si="21"/>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20"/>
        <v>43.650000000000006</v>
      </c>
      <c r="N674" t="str">
        <f>IF(orders!I674="Rob", "Robusta",IF(orders!I674="Exc", "Excelsa",IF(orders!I674="Ara","Arabica",IF(orders!I674="Lib","Liberica",""))))</f>
        <v>Liberica</v>
      </c>
      <c r="O674" t="str">
        <f t="shared" si="21"/>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20"/>
        <v>82.5</v>
      </c>
      <c r="N675" t="str">
        <f>IF(orders!I675="Rob", "Robusta",IF(orders!I675="Exc", "Excelsa",IF(orders!I675="Ara","Arabica",IF(orders!I675="Lib","Liberica",""))))</f>
        <v>Excelsa</v>
      </c>
      <c r="O675" t="str">
        <f t="shared" si="21"/>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20"/>
        <v>178.70999999999998</v>
      </c>
      <c r="N676" t="str">
        <f>IF(orders!I676="Rob", "Robusta",IF(orders!I676="Exc", "Excelsa",IF(orders!I676="Ara","Arabica",IF(orders!I676="Lib","Liberica",""))))</f>
        <v>Arabica</v>
      </c>
      <c r="O676" t="str">
        <f t="shared" si="21"/>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20"/>
        <v>119.13999999999999</v>
      </c>
      <c r="N677" t="str">
        <f>IF(orders!I677="Rob", "Robusta",IF(orders!I677="Exc", "Excelsa",IF(orders!I677="Ara","Arabica",IF(orders!I677="Lib","Liberica",""))))</f>
        <v>Liberica</v>
      </c>
      <c r="O677" t="str">
        <f t="shared" si="21"/>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20"/>
        <v>47.55</v>
      </c>
      <c r="N678" t="str">
        <f>IF(orders!I678="Rob", "Robusta",IF(orders!I678="Exc", "Excelsa",IF(orders!I678="Ara","Arabica",IF(orders!I678="Lib","Liberica",""))))</f>
        <v>Liberica</v>
      </c>
      <c r="O678" t="str">
        <f t="shared" si="21"/>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20"/>
        <v>43.650000000000006</v>
      </c>
      <c r="N679" t="str">
        <f>IF(orders!I679="Rob", "Robusta",IF(orders!I679="Exc", "Excelsa",IF(orders!I679="Ara","Arabica",IF(orders!I679="Lib","Liberica",""))))</f>
        <v>Liberica</v>
      </c>
      <c r="O679" t="str">
        <f t="shared" si="21"/>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20"/>
        <v>178.70999999999998</v>
      </c>
      <c r="N680" t="str">
        <f>IF(orders!I680="Rob", "Robusta",IF(orders!I680="Exc", "Excelsa",IF(orders!I680="Ara","Arabica",IF(orders!I680="Lib","Liberica",""))))</f>
        <v>Arabica</v>
      </c>
      <c r="O680" t="str">
        <f t="shared" si="21"/>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20"/>
        <v>27.484999999999996</v>
      </c>
      <c r="N681" t="str">
        <f>IF(orders!I681="Rob", "Robusta",IF(orders!I681="Exc", "Excelsa",IF(orders!I681="Ara","Arabica",IF(orders!I681="Lib","Liberica",""))))</f>
        <v>Robusta</v>
      </c>
      <c r="O681" t="str">
        <f t="shared" si="21"/>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20"/>
        <v>56.25</v>
      </c>
      <c r="N682" t="str">
        <f>IF(orders!I682="Rob", "Robusta",IF(orders!I682="Exc", "Excelsa",IF(orders!I682="Ara","Arabica",IF(orders!I682="Lib","Liberica",""))))</f>
        <v>Arabica</v>
      </c>
      <c r="O682" t="str">
        <f t="shared" si="21"/>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20"/>
        <v>9.51</v>
      </c>
      <c r="N683" t="str">
        <f>IF(orders!I683="Rob", "Robusta",IF(orders!I683="Exc", "Excelsa",IF(orders!I683="Ara","Arabica",IF(orders!I683="Lib","Liberica",""))))</f>
        <v>Liberica</v>
      </c>
      <c r="O683" t="str">
        <f t="shared" si="21"/>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20"/>
        <v>8.25</v>
      </c>
      <c r="N684" t="str">
        <f>IF(orders!I684="Rob", "Robusta",IF(orders!I684="Exc", "Excelsa",IF(orders!I684="Ara","Arabica",IF(orders!I684="Lib","Liberica",""))))</f>
        <v>Excelsa</v>
      </c>
      <c r="O684" t="str">
        <f t="shared" si="21"/>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20"/>
        <v>46.62</v>
      </c>
      <c r="N685" t="str">
        <f>IF(orders!I685="Rob", "Robusta",IF(orders!I685="Exc", "Excelsa",IF(orders!I685="Ara","Arabica",IF(orders!I685="Lib","Liberica",""))))</f>
        <v>Liberica</v>
      </c>
      <c r="O685" t="str">
        <f t="shared" si="21"/>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20"/>
        <v>71.699999999999989</v>
      </c>
      <c r="N686" t="str">
        <f>IF(orders!I686="Rob", "Robusta",IF(orders!I686="Exc", "Excelsa",IF(orders!I686="Ara","Arabica",IF(orders!I686="Lib","Liberica",""))))</f>
        <v>Robusta</v>
      </c>
      <c r="O686" t="str">
        <f t="shared" si="21"/>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20"/>
        <v>72.91</v>
      </c>
      <c r="N687" t="str">
        <f>IF(orders!I687="Rob", "Robusta",IF(orders!I687="Exc", "Excelsa",IF(orders!I687="Ara","Arabica",IF(orders!I687="Lib","Liberica",""))))</f>
        <v>Liberica</v>
      </c>
      <c r="O687" t="str">
        <f t="shared" si="21"/>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20"/>
        <v>8.0549999999999997</v>
      </c>
      <c r="N688" t="str">
        <f>IF(orders!I688="Rob", "Robusta",IF(orders!I688="Exc", "Excelsa",IF(orders!I688="Ara","Arabica",IF(orders!I688="Lib","Liberica",""))))</f>
        <v>Robusta</v>
      </c>
      <c r="O688" t="str">
        <f t="shared" si="21"/>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20"/>
        <v>16.5</v>
      </c>
      <c r="N689" t="str">
        <f>IF(orders!I689="Rob", "Robusta",IF(orders!I689="Exc", "Excelsa",IF(orders!I689="Ara","Arabica",IF(orders!I689="Lib","Liberica",""))))</f>
        <v>Excelsa</v>
      </c>
      <c r="O689" t="str">
        <f t="shared" si="21"/>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20"/>
        <v>64.75</v>
      </c>
      <c r="N690" t="str">
        <f>IF(orders!I690="Rob", "Robusta",IF(orders!I690="Exc", "Excelsa",IF(orders!I690="Ara","Arabica",IF(orders!I690="Lib","Liberica",""))))</f>
        <v>Arabica</v>
      </c>
      <c r="O690" t="str">
        <f t="shared" si="21"/>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20"/>
        <v>33.75</v>
      </c>
      <c r="N691" t="str">
        <f>IF(orders!I691="Rob", "Robusta",IF(orders!I691="Exc", "Excelsa",IF(orders!I691="Ara","Arabica",IF(orders!I691="Lib","Liberica",""))))</f>
        <v>Arabica</v>
      </c>
      <c r="O691" t="str">
        <f t="shared" si="21"/>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20"/>
        <v>178.70999999999998</v>
      </c>
      <c r="N692" t="str">
        <f>IF(orders!I692="Rob", "Robusta",IF(orders!I692="Exc", "Excelsa",IF(orders!I692="Ara","Arabica",IF(orders!I692="Lib","Liberica",""))))</f>
        <v>Liberica</v>
      </c>
      <c r="O692" t="str">
        <f t="shared" si="21"/>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20"/>
        <v>22.5</v>
      </c>
      <c r="N693" t="str">
        <f>IF(orders!I693="Rob", "Robusta",IF(orders!I693="Exc", "Excelsa",IF(orders!I693="Ara","Arabica",IF(orders!I693="Lib","Liberica",""))))</f>
        <v>Arabica</v>
      </c>
      <c r="O693" t="str">
        <f t="shared" si="21"/>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20"/>
        <v>12.95</v>
      </c>
      <c r="N694" t="str">
        <f>IF(orders!I694="Rob", "Robusta",IF(orders!I694="Exc", "Excelsa",IF(orders!I694="Ara","Arabica",IF(orders!I694="Lib","Liberica",""))))</f>
        <v>Liberica</v>
      </c>
      <c r="O694" t="str">
        <f t="shared" si="21"/>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20"/>
        <v>51.749999999999993</v>
      </c>
      <c r="N695" t="str">
        <f>IF(orders!I695="Rob", "Robusta",IF(orders!I695="Exc", "Excelsa",IF(orders!I695="Ara","Arabica",IF(orders!I695="Lib","Liberica",""))))</f>
        <v>Arabica</v>
      </c>
      <c r="O695" t="str">
        <f t="shared" si="21"/>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20"/>
        <v>36.450000000000003</v>
      </c>
      <c r="N696" t="str">
        <f>IF(orders!I696="Rob", "Robusta",IF(orders!I696="Exc", "Excelsa",IF(orders!I696="Ara","Arabica",IF(orders!I696="Lib","Liberica",""))))</f>
        <v>Excelsa</v>
      </c>
      <c r="O696" t="str">
        <f t="shared" si="21"/>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20"/>
        <v>182.27499999999998</v>
      </c>
      <c r="N697" t="str">
        <f>IF(orders!I697="Rob", "Robusta",IF(orders!I697="Exc", "Excelsa",IF(orders!I697="Ara","Arabica",IF(orders!I697="Lib","Liberica",""))))</f>
        <v>Liberica</v>
      </c>
      <c r="O697" t="str">
        <f t="shared" si="21"/>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20"/>
        <v>31.08</v>
      </c>
      <c r="N698" t="str">
        <f>IF(orders!I698="Rob", "Robusta",IF(orders!I698="Exc", "Excelsa",IF(orders!I698="Ara","Arabica",IF(orders!I698="Lib","Liberica",""))))</f>
        <v>Liberica</v>
      </c>
      <c r="O698" t="str">
        <f t="shared" si="21"/>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20"/>
        <v>20.25</v>
      </c>
      <c r="N699" t="str">
        <f>IF(orders!I699="Rob", "Robusta",IF(orders!I699="Exc", "Excelsa",IF(orders!I699="Ara","Arabica",IF(orders!I699="Lib","Liberica",""))))</f>
        <v>Arabica</v>
      </c>
      <c r="O699" t="str">
        <f t="shared" si="21"/>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20"/>
        <v>25.9</v>
      </c>
      <c r="N700" t="str">
        <f>IF(orders!I700="Rob", "Robusta",IF(orders!I700="Exc", "Excelsa",IF(orders!I700="Ara","Arabica",IF(orders!I700="Lib","Liberica",""))))</f>
        <v>Liberica</v>
      </c>
      <c r="O700" t="str">
        <f t="shared" si="21"/>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20"/>
        <v>23.88</v>
      </c>
      <c r="N701" t="str">
        <f>IF(orders!I701="Rob", "Robusta",IF(orders!I701="Exc", "Excelsa",IF(orders!I701="Ara","Arabica",IF(orders!I701="Lib","Liberica",""))))</f>
        <v>Arabica</v>
      </c>
      <c r="O701" t="str">
        <f t="shared" si="21"/>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20"/>
        <v>19.02</v>
      </c>
      <c r="N702" t="str">
        <f>IF(orders!I702="Rob", "Robusta",IF(orders!I702="Exc", "Excelsa",IF(orders!I702="Ara","Arabica",IF(orders!I702="Lib","Liberica",""))))</f>
        <v>Liberica</v>
      </c>
      <c r="O702" t="str">
        <f t="shared" si="21"/>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20"/>
        <v>29.849999999999998</v>
      </c>
      <c r="N703" t="str">
        <f>IF(orders!I703="Rob", "Robusta",IF(orders!I703="Exc", "Excelsa",IF(orders!I703="Ara","Arabica",IF(orders!I703="Lib","Liberica",""))))</f>
        <v>Arabica</v>
      </c>
      <c r="O703" t="str">
        <f t="shared" si="21"/>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20"/>
        <v>7.77</v>
      </c>
      <c r="N704" t="str">
        <f>IF(orders!I704="Rob", "Robusta",IF(orders!I704="Exc", "Excelsa",IF(orders!I704="Ara","Arabica",IF(orders!I704="Lib","Liberica",""))))</f>
        <v>Arabica</v>
      </c>
      <c r="O704" t="str">
        <f t="shared" si="21"/>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20"/>
        <v>119.13999999999999</v>
      </c>
      <c r="N705" t="str">
        <f>IF(orders!I705="Rob", "Robusta",IF(orders!I705="Exc", "Excelsa",IF(orders!I705="Ara","Arabica",IF(orders!I705="Lib","Liberica",""))))</f>
        <v>Liberica</v>
      </c>
      <c r="O705" t="str">
        <f t="shared" si="21"/>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20"/>
        <v>21.87</v>
      </c>
      <c r="N706" t="str">
        <f>IF(orders!I706="Rob", "Robusta",IF(orders!I706="Exc", "Excelsa",IF(orders!I706="Ara","Arabica",IF(orders!I706="Lib","Liberica",""))))</f>
        <v>Excelsa</v>
      </c>
      <c r="O706" t="str">
        <f t="shared" si="21"/>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22">L707*E707</f>
        <v>17.82</v>
      </c>
      <c r="N707" t="str">
        <f>IF(orders!I707="Rob", "Robusta",IF(orders!I707="Exc", "Excelsa",IF(orders!I707="Ara","Arabica",IF(orders!I707="Lib","Liberica",""))))</f>
        <v>Excelsa</v>
      </c>
      <c r="O707" t="str">
        <f t="shared" ref="O707:O770" si="23">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22"/>
        <v>12.375</v>
      </c>
      <c r="N708" t="str">
        <f>IF(orders!I708="Rob", "Robusta",IF(orders!I708="Exc", "Excelsa",IF(orders!I708="Ara","Arabica",IF(orders!I708="Lib","Liberica",""))))</f>
        <v>Excelsa</v>
      </c>
      <c r="O708" t="str">
        <f t="shared" si="23"/>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22"/>
        <v>25.9</v>
      </c>
      <c r="N709" t="str">
        <f>IF(orders!I709="Rob", "Robusta",IF(orders!I709="Exc", "Excelsa",IF(orders!I709="Ara","Arabica",IF(orders!I709="Lib","Liberica",""))))</f>
        <v>Liberica</v>
      </c>
      <c r="O709" t="str">
        <f t="shared" si="23"/>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22"/>
        <v>13.5</v>
      </c>
      <c r="N710" t="str">
        <f>IF(orders!I710="Rob", "Robusta",IF(orders!I710="Exc", "Excelsa",IF(orders!I710="Ara","Arabica",IF(orders!I710="Lib","Liberica",""))))</f>
        <v>Arabica</v>
      </c>
      <c r="O710" t="str">
        <f t="shared" si="23"/>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22"/>
        <v>17.82</v>
      </c>
      <c r="N711" t="str">
        <f>IF(orders!I711="Rob", "Robusta",IF(orders!I711="Exc", "Excelsa",IF(orders!I711="Ara","Arabica",IF(orders!I711="Lib","Liberica",""))))</f>
        <v>Excelsa</v>
      </c>
      <c r="O711" t="str">
        <f t="shared" si="23"/>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22"/>
        <v>24.75</v>
      </c>
      <c r="N712" t="str">
        <f>IF(orders!I712="Rob", "Robusta",IF(orders!I712="Exc", "Excelsa",IF(orders!I712="Ara","Arabica",IF(orders!I712="Lib","Liberica",""))))</f>
        <v>Excelsa</v>
      </c>
      <c r="O712" t="str">
        <f t="shared" si="23"/>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22"/>
        <v>17.91</v>
      </c>
      <c r="N713" t="str">
        <f>IF(orders!I713="Rob", "Robusta",IF(orders!I713="Exc", "Excelsa",IF(orders!I713="Ara","Arabica",IF(orders!I713="Lib","Liberica",""))))</f>
        <v>Robusta</v>
      </c>
      <c r="O713" t="str">
        <f t="shared" si="23"/>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22"/>
        <v>16.5</v>
      </c>
      <c r="N714" t="str">
        <f>IF(orders!I714="Rob", "Robusta",IF(orders!I714="Exc", "Excelsa",IF(orders!I714="Ara","Arabica",IF(orders!I714="Lib","Liberica",""))))</f>
        <v>Excelsa</v>
      </c>
      <c r="O714" t="str">
        <f t="shared" si="23"/>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22"/>
        <v>2.9849999999999999</v>
      </c>
      <c r="N715" t="str">
        <f>IF(orders!I715="Rob", "Robusta",IF(orders!I715="Exc", "Excelsa",IF(orders!I715="Ara","Arabica",IF(orders!I715="Lib","Liberica",""))))</f>
        <v>Robusta</v>
      </c>
      <c r="O715" t="str">
        <f t="shared" si="23"/>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22"/>
        <v>14.58</v>
      </c>
      <c r="N716" t="str">
        <f>IF(orders!I716="Rob", "Robusta",IF(orders!I716="Exc", "Excelsa",IF(orders!I716="Ara","Arabica",IF(orders!I716="Lib","Liberica",""))))</f>
        <v>Excelsa</v>
      </c>
      <c r="O716" t="str">
        <f t="shared" si="23"/>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22"/>
        <v>89.1</v>
      </c>
      <c r="N717" t="str">
        <f>IF(orders!I717="Rob", "Robusta",IF(orders!I717="Exc", "Excelsa",IF(orders!I717="Ara","Arabica",IF(orders!I717="Lib","Liberica",""))))</f>
        <v>Excelsa</v>
      </c>
      <c r="O717" t="str">
        <f t="shared" si="23"/>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22"/>
        <v>35.849999999999994</v>
      </c>
      <c r="N718" t="str">
        <f>IF(orders!I718="Rob", "Robusta",IF(orders!I718="Exc", "Excelsa",IF(orders!I718="Ara","Arabica",IF(orders!I718="Lib","Liberica",""))))</f>
        <v>Robusta</v>
      </c>
      <c r="O718" t="str">
        <f t="shared" si="23"/>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22"/>
        <v>68.655000000000001</v>
      </c>
      <c r="N719" t="str">
        <f>IF(orders!I719="Rob", "Robusta",IF(orders!I719="Exc", "Excelsa",IF(orders!I719="Ara","Arabica",IF(orders!I719="Lib","Liberica",""))))</f>
        <v>Arabica</v>
      </c>
      <c r="O719" t="str">
        <f t="shared" si="23"/>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22"/>
        <v>38.849999999999994</v>
      </c>
      <c r="N720" t="str">
        <f>IF(orders!I720="Rob", "Robusta",IF(orders!I720="Exc", "Excelsa",IF(orders!I720="Ara","Arabica",IF(orders!I720="Lib","Liberica",""))))</f>
        <v>Liberica</v>
      </c>
      <c r="O720" t="str">
        <f t="shared" si="23"/>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22"/>
        <v>79.25</v>
      </c>
      <c r="N721" t="str">
        <f>IF(orders!I721="Rob", "Robusta",IF(orders!I721="Exc", "Excelsa",IF(orders!I721="Ara","Arabica",IF(orders!I721="Lib","Liberica",""))))</f>
        <v>Liberica</v>
      </c>
      <c r="O721" t="str">
        <f t="shared" si="23"/>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22"/>
        <v>36.450000000000003</v>
      </c>
      <c r="N722" t="str">
        <f>IF(orders!I722="Rob", "Robusta",IF(orders!I722="Exc", "Excelsa",IF(orders!I722="Ara","Arabica",IF(orders!I722="Lib","Liberica",""))))</f>
        <v>Excelsa</v>
      </c>
      <c r="O722" t="str">
        <f t="shared" si="23"/>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22"/>
        <v>8.9550000000000001</v>
      </c>
      <c r="N723" t="str">
        <f>IF(orders!I723="Rob", "Robusta",IF(orders!I723="Exc", "Excelsa",IF(orders!I723="Ara","Arabica",IF(orders!I723="Lib","Liberica",""))))</f>
        <v>Robusta</v>
      </c>
      <c r="O723" t="str">
        <f t="shared" si="23"/>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22"/>
        <v>24.3</v>
      </c>
      <c r="N724" t="str">
        <f>IF(orders!I724="Rob", "Robusta",IF(orders!I724="Exc", "Excelsa",IF(orders!I724="Ara","Arabica",IF(orders!I724="Lib","Liberica",""))))</f>
        <v>Excelsa</v>
      </c>
      <c r="O724" t="str">
        <f t="shared" si="23"/>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22"/>
        <v>63.249999999999993</v>
      </c>
      <c r="N725" t="str">
        <f>IF(orders!I725="Rob", "Robusta",IF(orders!I725="Exc", "Excelsa",IF(orders!I725="Ara","Arabica",IF(orders!I725="Lib","Liberica",""))))</f>
        <v>Excelsa</v>
      </c>
      <c r="O725" t="str">
        <f t="shared" si="23"/>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22"/>
        <v>6.75</v>
      </c>
      <c r="N726" t="str">
        <f>IF(orders!I726="Rob", "Robusta",IF(orders!I726="Exc", "Excelsa",IF(orders!I726="Ara","Arabica",IF(orders!I726="Lib","Liberica",""))))</f>
        <v>Arabica</v>
      </c>
      <c r="O726" t="str">
        <f t="shared" si="23"/>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22"/>
        <v>23.31</v>
      </c>
      <c r="N727" t="str">
        <f>IF(orders!I727="Rob", "Robusta",IF(orders!I727="Exc", "Excelsa",IF(orders!I727="Ara","Arabica",IF(orders!I727="Lib","Liberica",""))))</f>
        <v>Arabica</v>
      </c>
      <c r="O727" t="str">
        <f t="shared" si="23"/>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22"/>
        <v>145.82</v>
      </c>
      <c r="N728" t="str">
        <f>IF(orders!I728="Rob", "Robusta",IF(orders!I728="Exc", "Excelsa",IF(orders!I728="Ara","Arabica",IF(orders!I728="Lib","Liberica",""))))</f>
        <v>Liberica</v>
      </c>
      <c r="O728" t="str">
        <f t="shared" si="23"/>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22"/>
        <v>29.849999999999998</v>
      </c>
      <c r="N729" t="str">
        <f>IF(orders!I729="Rob", "Robusta",IF(orders!I729="Exc", "Excelsa",IF(orders!I729="Ara","Arabica",IF(orders!I729="Lib","Liberica",""))))</f>
        <v>Robusta</v>
      </c>
      <c r="O729" t="str">
        <f t="shared" si="23"/>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22"/>
        <v>21.87</v>
      </c>
      <c r="N730" t="str">
        <f>IF(orders!I730="Rob", "Robusta",IF(orders!I730="Exc", "Excelsa",IF(orders!I730="Ara","Arabica",IF(orders!I730="Lib","Liberica",""))))</f>
        <v>Excelsa</v>
      </c>
      <c r="O730" t="str">
        <f t="shared" si="23"/>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22"/>
        <v>4.3650000000000002</v>
      </c>
      <c r="N731" t="str">
        <f>IF(orders!I731="Rob", "Robusta",IF(orders!I731="Exc", "Excelsa",IF(orders!I731="Ara","Arabica",IF(orders!I731="Lib","Liberica",""))))</f>
        <v>Liberica</v>
      </c>
      <c r="O731" t="str">
        <f t="shared" si="23"/>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22"/>
        <v>36.454999999999998</v>
      </c>
      <c r="N732" t="str">
        <f>IF(orders!I732="Rob", "Robusta",IF(orders!I732="Exc", "Excelsa",IF(orders!I732="Ara","Arabica",IF(orders!I732="Lib","Liberica",""))))</f>
        <v>Liberica</v>
      </c>
      <c r="O732" t="str">
        <f t="shared" si="23"/>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22"/>
        <v>15.54</v>
      </c>
      <c r="N733" t="str">
        <f>IF(orders!I733="Rob", "Robusta",IF(orders!I733="Exc", "Excelsa",IF(orders!I733="Ara","Arabica",IF(orders!I733="Lib","Liberica",""))))</f>
        <v>Liberica</v>
      </c>
      <c r="O733" t="str">
        <f t="shared" si="23"/>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22"/>
        <v>8.91</v>
      </c>
      <c r="N734" t="str">
        <f>IF(orders!I734="Rob", "Robusta",IF(orders!I734="Exc", "Excelsa",IF(orders!I734="Ara","Arabica",IF(orders!I734="Lib","Liberica",""))))</f>
        <v>Excelsa</v>
      </c>
      <c r="O734" t="str">
        <f t="shared" si="23"/>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22"/>
        <v>100.39499999999998</v>
      </c>
      <c r="N735" t="str">
        <f>IF(orders!I735="Rob", "Robusta",IF(orders!I735="Exc", "Excelsa",IF(orders!I735="Ara","Arabica",IF(orders!I735="Lib","Liberica",""))))</f>
        <v>Liberica</v>
      </c>
      <c r="O735" t="str">
        <f t="shared" si="23"/>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22"/>
        <v>13.424999999999997</v>
      </c>
      <c r="N736" t="str">
        <f>IF(orders!I736="Rob", "Robusta",IF(orders!I736="Exc", "Excelsa",IF(orders!I736="Ara","Arabica",IF(orders!I736="Lib","Liberica",""))))</f>
        <v>Robusta</v>
      </c>
      <c r="O736" t="str">
        <f t="shared" si="23"/>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22"/>
        <v>21.87</v>
      </c>
      <c r="N737" t="str">
        <f>IF(orders!I737="Rob", "Robusta",IF(orders!I737="Exc", "Excelsa",IF(orders!I737="Ara","Arabica",IF(orders!I737="Lib","Liberica",""))))</f>
        <v>Excelsa</v>
      </c>
      <c r="O737" t="str">
        <f t="shared" si="23"/>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22"/>
        <v>25.9</v>
      </c>
      <c r="N738" t="str">
        <f>IF(orders!I738="Rob", "Robusta",IF(orders!I738="Exc", "Excelsa",IF(orders!I738="Ara","Arabica",IF(orders!I738="Lib","Liberica",""))))</f>
        <v>Liberica</v>
      </c>
      <c r="O738" t="str">
        <f t="shared" si="23"/>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22"/>
        <v>56.25</v>
      </c>
      <c r="N739" t="str">
        <f>IF(orders!I739="Rob", "Robusta",IF(orders!I739="Exc", "Excelsa",IF(orders!I739="Ara","Arabica",IF(orders!I739="Lib","Liberica",""))))</f>
        <v>Arabica</v>
      </c>
      <c r="O739" t="str">
        <f t="shared" si="23"/>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22"/>
        <v>10.754999999999999</v>
      </c>
      <c r="N740" t="str">
        <f>IF(orders!I740="Rob", "Robusta",IF(orders!I740="Exc", "Excelsa",IF(orders!I740="Ara","Arabica",IF(orders!I740="Lib","Liberica",""))))</f>
        <v>Robusta</v>
      </c>
      <c r="O740" t="str">
        <f t="shared" si="23"/>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22"/>
        <v>18.225000000000001</v>
      </c>
      <c r="N741" t="str">
        <f>IF(orders!I741="Rob", "Robusta",IF(orders!I741="Exc", "Excelsa",IF(orders!I741="Ara","Arabica",IF(orders!I741="Lib","Liberica",""))))</f>
        <v>Excelsa</v>
      </c>
      <c r="O741" t="str">
        <f t="shared" si="23"/>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22"/>
        <v>28.679999999999996</v>
      </c>
      <c r="N742" t="str">
        <f>IF(orders!I742="Rob", "Robusta",IF(orders!I742="Exc", "Excelsa",IF(orders!I742="Ara","Arabica",IF(orders!I742="Lib","Liberica",""))))</f>
        <v>Robusta</v>
      </c>
      <c r="O742" t="str">
        <f t="shared" si="23"/>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22"/>
        <v>8.73</v>
      </c>
      <c r="N743" t="str">
        <f>IF(orders!I743="Rob", "Robusta",IF(orders!I743="Exc", "Excelsa",IF(orders!I743="Ara","Arabica",IF(orders!I743="Lib","Liberica",""))))</f>
        <v>Liberica</v>
      </c>
      <c r="O743" t="str">
        <f t="shared" si="23"/>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22"/>
        <v>58.2</v>
      </c>
      <c r="N744" t="str">
        <f>IF(orders!I744="Rob", "Robusta",IF(orders!I744="Exc", "Excelsa",IF(orders!I744="Ara","Arabica",IF(orders!I744="Lib","Liberica",""))))</f>
        <v>Liberica</v>
      </c>
      <c r="O744" t="str">
        <f t="shared" si="23"/>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22"/>
        <v>17.91</v>
      </c>
      <c r="N745" t="str">
        <f>IF(orders!I745="Rob", "Robusta",IF(orders!I745="Exc", "Excelsa",IF(orders!I745="Ara","Arabica",IF(orders!I745="Lib","Liberica",""))))</f>
        <v>Arabica</v>
      </c>
      <c r="O745" t="str">
        <f t="shared" si="23"/>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22"/>
        <v>17.91</v>
      </c>
      <c r="N746" t="str">
        <f>IF(orders!I746="Rob", "Robusta",IF(orders!I746="Exc", "Excelsa",IF(orders!I746="Ara","Arabica",IF(orders!I746="Lib","Liberica",""))))</f>
        <v>Robusta</v>
      </c>
      <c r="O746" t="str">
        <f t="shared" si="23"/>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22"/>
        <v>14.58</v>
      </c>
      <c r="N747" t="str">
        <f>IF(orders!I747="Rob", "Robusta",IF(orders!I747="Exc", "Excelsa",IF(orders!I747="Ara","Arabica",IF(orders!I747="Lib","Liberica",""))))</f>
        <v>Excelsa</v>
      </c>
      <c r="O747" t="str">
        <f t="shared" si="23"/>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22"/>
        <v>33.75</v>
      </c>
      <c r="N748" t="str">
        <f>IF(orders!I748="Rob", "Robusta",IF(orders!I748="Exc", "Excelsa",IF(orders!I748="Ara","Arabica",IF(orders!I748="Lib","Liberica",""))))</f>
        <v>Arabica</v>
      </c>
      <c r="O748" t="str">
        <f t="shared" si="23"/>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22"/>
        <v>34.92</v>
      </c>
      <c r="N749" t="str">
        <f>IF(orders!I749="Rob", "Robusta",IF(orders!I749="Exc", "Excelsa",IF(orders!I749="Ara","Arabica",IF(orders!I749="Lib","Liberica",""))))</f>
        <v>Liberica</v>
      </c>
      <c r="O749" t="str">
        <f t="shared" si="23"/>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22"/>
        <v>14.58</v>
      </c>
      <c r="N750" t="str">
        <f>IF(orders!I750="Rob", "Robusta",IF(orders!I750="Exc", "Excelsa",IF(orders!I750="Ara","Arabica",IF(orders!I750="Lib","Liberica",""))))</f>
        <v>Excelsa</v>
      </c>
      <c r="O750" t="str">
        <f t="shared" si="23"/>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22"/>
        <v>5.3699999999999992</v>
      </c>
      <c r="N751" t="str">
        <f>IF(orders!I751="Rob", "Robusta",IF(orders!I751="Exc", "Excelsa",IF(orders!I751="Ara","Arabica",IF(orders!I751="Lib","Liberica",""))))</f>
        <v>Robusta</v>
      </c>
      <c r="O751" t="str">
        <f t="shared" si="23"/>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22"/>
        <v>5.97</v>
      </c>
      <c r="N752" t="str">
        <f>IF(orders!I752="Rob", "Robusta",IF(orders!I752="Exc", "Excelsa",IF(orders!I752="Ara","Arabica",IF(orders!I752="Lib","Liberica",""))))</f>
        <v>Robusta</v>
      </c>
      <c r="O752" t="str">
        <f t="shared" si="23"/>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22"/>
        <v>19.02</v>
      </c>
      <c r="N753" t="str">
        <f>IF(orders!I753="Rob", "Robusta",IF(orders!I753="Exc", "Excelsa",IF(orders!I753="Ara","Arabica",IF(orders!I753="Lib","Liberica",""))))</f>
        <v>Liberica</v>
      </c>
      <c r="O753" t="str">
        <f t="shared" si="23"/>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22"/>
        <v>27.5</v>
      </c>
      <c r="N754" t="str">
        <f>IF(orders!I754="Rob", "Robusta",IF(orders!I754="Exc", "Excelsa",IF(orders!I754="Ara","Arabica",IF(orders!I754="Lib","Liberica",""))))</f>
        <v>Excelsa</v>
      </c>
      <c r="O754" t="str">
        <f t="shared" si="23"/>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22"/>
        <v>29.849999999999998</v>
      </c>
      <c r="N755" t="str">
        <f>IF(orders!I755="Rob", "Robusta",IF(orders!I755="Exc", "Excelsa",IF(orders!I755="Ara","Arabica",IF(orders!I755="Lib","Liberica",""))))</f>
        <v>Arabica</v>
      </c>
      <c r="O755" t="str">
        <f t="shared" si="23"/>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22"/>
        <v>17.91</v>
      </c>
      <c r="N756" t="str">
        <f>IF(orders!I756="Rob", "Robusta",IF(orders!I756="Exc", "Excelsa",IF(orders!I756="Ara","Arabica",IF(orders!I756="Lib","Liberica",""))))</f>
        <v>Arabica</v>
      </c>
      <c r="O756" t="str">
        <f t="shared" si="23"/>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22"/>
        <v>28.53</v>
      </c>
      <c r="N757" t="str">
        <f>IF(orders!I757="Rob", "Robusta",IF(orders!I757="Exc", "Excelsa",IF(orders!I757="Ara","Arabica",IF(orders!I757="Lib","Liberica",""))))</f>
        <v>Liberica</v>
      </c>
      <c r="O757" t="str">
        <f t="shared" si="23"/>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22"/>
        <v>35.799999999999997</v>
      </c>
      <c r="N758" t="str">
        <f>IF(orders!I758="Rob", "Robusta",IF(orders!I758="Exc", "Excelsa",IF(orders!I758="Ara","Arabica",IF(orders!I758="Lib","Liberica",""))))</f>
        <v>Robusta</v>
      </c>
      <c r="O758" t="str">
        <f t="shared" si="23"/>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22"/>
        <v>17.91</v>
      </c>
      <c r="N759" t="str">
        <f>IF(orders!I759="Rob", "Robusta",IF(orders!I759="Exc", "Excelsa",IF(orders!I759="Ara","Arabica",IF(orders!I759="Lib","Liberica",""))))</f>
        <v>Arabica</v>
      </c>
      <c r="O759" t="str">
        <f t="shared" si="23"/>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22"/>
        <v>8.9499999999999993</v>
      </c>
      <c r="N760" t="str">
        <f>IF(orders!I760="Rob", "Robusta",IF(orders!I760="Exc", "Excelsa",IF(orders!I760="Ara","Arabica",IF(orders!I760="Lib","Liberica",""))))</f>
        <v>Robusta</v>
      </c>
      <c r="O760" t="str">
        <f t="shared" si="23"/>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22"/>
        <v>29.784999999999997</v>
      </c>
      <c r="N761" t="str">
        <f>IF(orders!I761="Rob", "Robusta",IF(orders!I761="Exc", "Excelsa",IF(orders!I761="Ara","Arabica",IF(orders!I761="Lib","Liberica",""))))</f>
        <v>Liberica</v>
      </c>
      <c r="O761" t="str">
        <f t="shared" si="23"/>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22"/>
        <v>44.55</v>
      </c>
      <c r="N762" t="str">
        <f>IF(orders!I762="Rob", "Robusta",IF(orders!I762="Exc", "Excelsa",IF(orders!I762="Ara","Arabica",IF(orders!I762="Lib","Liberica",""))))</f>
        <v>Excelsa</v>
      </c>
      <c r="O762" t="str">
        <f t="shared" si="23"/>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22"/>
        <v>89.1</v>
      </c>
      <c r="N763" t="str">
        <f>IF(orders!I763="Rob", "Robusta",IF(orders!I763="Exc", "Excelsa",IF(orders!I763="Ara","Arabica",IF(orders!I763="Lib","Liberica",""))))</f>
        <v>Excelsa</v>
      </c>
      <c r="O763" t="str">
        <f t="shared" si="23"/>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22"/>
        <v>43.650000000000006</v>
      </c>
      <c r="N764" t="str">
        <f>IF(orders!I764="Rob", "Robusta",IF(orders!I764="Exc", "Excelsa",IF(orders!I764="Ara","Arabica",IF(orders!I764="Lib","Liberica",""))))</f>
        <v>Liberica</v>
      </c>
      <c r="O764" t="str">
        <f t="shared" si="23"/>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22"/>
        <v>23.31</v>
      </c>
      <c r="N765" t="str">
        <f>IF(orders!I765="Rob", "Robusta",IF(orders!I765="Exc", "Excelsa",IF(orders!I765="Ara","Arabica",IF(orders!I765="Lib","Liberica",""))))</f>
        <v>Arabica</v>
      </c>
      <c r="O765" t="str">
        <f t="shared" si="23"/>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22"/>
        <v>178.70999999999998</v>
      </c>
      <c r="N766" t="str">
        <f>IF(orders!I766="Rob", "Robusta",IF(orders!I766="Exc", "Excelsa",IF(orders!I766="Ara","Arabica",IF(orders!I766="Lib","Liberica",""))))</f>
        <v>Arabica</v>
      </c>
      <c r="O766" t="str">
        <f t="shared" si="23"/>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22"/>
        <v>59.699999999999996</v>
      </c>
      <c r="N767" t="str">
        <f>IF(orders!I767="Rob", "Robusta",IF(orders!I767="Exc", "Excelsa",IF(orders!I767="Ara","Arabica",IF(orders!I767="Lib","Liberica",""))))</f>
        <v>Robusta</v>
      </c>
      <c r="O767" t="str">
        <f t="shared" si="23"/>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22"/>
        <v>15.54</v>
      </c>
      <c r="N768" t="str">
        <f>IF(orders!I768="Rob", "Robusta",IF(orders!I768="Exc", "Excelsa",IF(orders!I768="Ara","Arabica",IF(orders!I768="Lib","Liberica",""))))</f>
        <v>Arabica</v>
      </c>
      <c r="O768" t="str">
        <f t="shared" si="23"/>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22"/>
        <v>89.35499999999999</v>
      </c>
      <c r="N769" t="str">
        <f>IF(orders!I769="Rob", "Robusta",IF(orders!I769="Exc", "Excelsa",IF(orders!I769="Ara","Arabica",IF(orders!I769="Lib","Liberica",""))))</f>
        <v>Arabica</v>
      </c>
      <c r="O769" t="str">
        <f t="shared" si="23"/>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22"/>
        <v>23.9</v>
      </c>
      <c r="N770" t="str">
        <f>IF(orders!I770="Rob", "Robusta",IF(orders!I770="Exc", "Excelsa",IF(orders!I770="Ara","Arabica",IF(orders!I770="Lib","Liberica",""))))</f>
        <v>Robusta</v>
      </c>
      <c r="O770" t="str">
        <f t="shared" si="23"/>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24">L771*E771</f>
        <v>137.31</v>
      </c>
      <c r="N771" t="str">
        <f>IF(orders!I771="Rob", "Robusta",IF(orders!I771="Exc", "Excelsa",IF(orders!I771="Ara","Arabica",IF(orders!I771="Lib","Liberica",""))))</f>
        <v>Robusta</v>
      </c>
      <c r="O771" t="str">
        <f t="shared" ref="O771:O834" si="25">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24"/>
        <v>9.9499999999999993</v>
      </c>
      <c r="N772" t="str">
        <f>IF(orders!I772="Rob", "Robusta",IF(orders!I772="Exc", "Excelsa",IF(orders!I772="Ara","Arabica",IF(orders!I772="Lib","Liberica",""))))</f>
        <v>Arabica</v>
      </c>
      <c r="O772" t="str">
        <f t="shared" si="25"/>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24"/>
        <v>21.509999999999998</v>
      </c>
      <c r="N773" t="str">
        <f>IF(orders!I773="Rob", "Robusta",IF(orders!I773="Exc", "Excelsa",IF(orders!I773="Ara","Arabica",IF(orders!I773="Lib","Liberica",""))))</f>
        <v>Robusta</v>
      </c>
      <c r="O773" t="str">
        <f t="shared" si="25"/>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24"/>
        <v>82.5</v>
      </c>
      <c r="N774" t="str">
        <f>IF(orders!I774="Rob", "Robusta",IF(orders!I774="Exc", "Excelsa",IF(orders!I774="Ara","Arabica",IF(orders!I774="Lib","Liberica",""))))</f>
        <v>Excelsa</v>
      </c>
      <c r="O774" t="str">
        <f t="shared" si="25"/>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24"/>
        <v>8.73</v>
      </c>
      <c r="N775" t="str">
        <f>IF(orders!I775="Rob", "Robusta",IF(orders!I775="Exc", "Excelsa",IF(orders!I775="Ara","Arabica",IF(orders!I775="Lib","Liberica",""))))</f>
        <v>Liberica</v>
      </c>
      <c r="O775" t="str">
        <f t="shared" si="25"/>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24"/>
        <v>19.899999999999999</v>
      </c>
      <c r="N776" t="str">
        <f>IF(orders!I776="Rob", "Robusta",IF(orders!I776="Exc", "Excelsa",IF(orders!I776="Ara","Arabica",IF(orders!I776="Lib","Liberica",""))))</f>
        <v>Robusta</v>
      </c>
      <c r="O776" t="str">
        <f t="shared" si="25"/>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24"/>
        <v>17.82</v>
      </c>
      <c r="N777" t="str">
        <f>IF(orders!I777="Rob", "Robusta",IF(orders!I777="Exc", "Excelsa",IF(orders!I777="Ara","Arabica",IF(orders!I777="Lib","Liberica",""))))</f>
        <v>Excelsa</v>
      </c>
      <c r="O777" t="str">
        <f t="shared" si="25"/>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24"/>
        <v>20.25</v>
      </c>
      <c r="N778" t="str">
        <f>IF(orders!I778="Rob", "Robusta",IF(orders!I778="Exc", "Excelsa",IF(orders!I778="Ara","Arabica",IF(orders!I778="Lib","Liberica",""))))</f>
        <v>Arabica</v>
      </c>
      <c r="O778" t="str">
        <f t="shared" si="25"/>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24"/>
        <v>59.569999999999993</v>
      </c>
      <c r="N779" t="str">
        <f>IF(orders!I779="Rob", "Robusta",IF(orders!I779="Exc", "Excelsa",IF(orders!I779="Ara","Arabica",IF(orders!I779="Lib","Liberica",""))))</f>
        <v>Arabica</v>
      </c>
      <c r="O779" t="str">
        <f t="shared" si="25"/>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24"/>
        <v>19.02</v>
      </c>
      <c r="N780" t="str">
        <f>IF(orders!I780="Rob", "Robusta",IF(orders!I780="Exc", "Excelsa",IF(orders!I780="Ara","Arabica",IF(orders!I780="Lib","Liberica",""))))</f>
        <v>Liberica</v>
      </c>
      <c r="O780" t="str">
        <f t="shared" si="25"/>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24"/>
        <v>77.699999999999989</v>
      </c>
      <c r="N781" t="str">
        <f>IF(orders!I781="Rob", "Robusta",IF(orders!I781="Exc", "Excelsa",IF(orders!I781="Ara","Arabica",IF(orders!I781="Lib","Liberica",""))))</f>
        <v>Liberica</v>
      </c>
      <c r="O781" t="str">
        <f t="shared" si="25"/>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24"/>
        <v>41.25</v>
      </c>
      <c r="N782" t="str">
        <f>IF(orders!I782="Rob", "Robusta",IF(orders!I782="Exc", "Excelsa",IF(orders!I782="Ara","Arabica",IF(orders!I782="Lib","Liberica",""))))</f>
        <v>Excelsa</v>
      </c>
      <c r="O782" t="str">
        <f t="shared" si="25"/>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24"/>
        <v>145.82</v>
      </c>
      <c r="N783" t="str">
        <f>IF(orders!I783="Rob", "Robusta",IF(orders!I783="Exc", "Excelsa",IF(orders!I783="Ara","Arabica",IF(orders!I783="Lib","Liberica",""))))</f>
        <v>Liberica</v>
      </c>
      <c r="O783" t="str">
        <f t="shared" si="25"/>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24"/>
        <v>26.73</v>
      </c>
      <c r="N784" t="str">
        <f>IF(orders!I784="Rob", "Robusta",IF(orders!I784="Exc", "Excelsa",IF(orders!I784="Ara","Arabica",IF(orders!I784="Lib","Liberica",""))))</f>
        <v>Excelsa</v>
      </c>
      <c r="O784" t="str">
        <f t="shared" si="25"/>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24"/>
        <v>43.650000000000006</v>
      </c>
      <c r="N785" t="str">
        <f>IF(orders!I785="Rob", "Robusta",IF(orders!I785="Exc", "Excelsa",IF(orders!I785="Ara","Arabica",IF(orders!I785="Lib","Liberica",""))))</f>
        <v>Liberica</v>
      </c>
      <c r="O785" t="str">
        <f t="shared" si="25"/>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24"/>
        <v>31.7</v>
      </c>
      <c r="N786" t="str">
        <f>IF(orders!I786="Rob", "Robusta",IF(orders!I786="Exc", "Excelsa",IF(orders!I786="Ara","Arabica",IF(orders!I786="Lib","Liberica",""))))</f>
        <v>Liberica</v>
      </c>
      <c r="O786" t="str">
        <f t="shared" si="25"/>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24"/>
        <v>22.884999999999998</v>
      </c>
      <c r="N787" t="str">
        <f>IF(orders!I787="Rob", "Robusta",IF(orders!I787="Exc", "Excelsa",IF(orders!I787="Ara","Arabica",IF(orders!I787="Lib","Liberica",""))))</f>
        <v>Arabica</v>
      </c>
      <c r="O787" t="str">
        <f t="shared" si="25"/>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24"/>
        <v>27.945</v>
      </c>
      <c r="N788" t="str">
        <f>IF(orders!I788="Rob", "Robusta",IF(orders!I788="Exc", "Excelsa",IF(orders!I788="Ara","Arabica",IF(orders!I788="Lib","Liberica",""))))</f>
        <v>Excelsa</v>
      </c>
      <c r="O788" t="str">
        <f t="shared" si="25"/>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24"/>
        <v>82.5</v>
      </c>
      <c r="N789" t="str">
        <f>IF(orders!I789="Rob", "Robusta",IF(orders!I789="Exc", "Excelsa",IF(orders!I789="Ara","Arabica",IF(orders!I789="Lib","Liberica",""))))</f>
        <v>Excelsa</v>
      </c>
      <c r="O789" t="str">
        <f t="shared" si="25"/>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24"/>
        <v>45.769999999999996</v>
      </c>
      <c r="N790" t="str">
        <f>IF(orders!I790="Rob", "Robusta",IF(orders!I790="Exc", "Excelsa",IF(orders!I790="Ara","Arabica",IF(orders!I790="Lib","Liberica",""))))</f>
        <v>Robusta</v>
      </c>
      <c r="O790" t="str">
        <f t="shared" si="25"/>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24"/>
        <v>77.699999999999989</v>
      </c>
      <c r="N791" t="str">
        <f>IF(orders!I791="Rob", "Robusta",IF(orders!I791="Exc", "Excelsa",IF(orders!I791="Ara","Arabica",IF(orders!I791="Lib","Liberica",""))))</f>
        <v>Arabica</v>
      </c>
      <c r="O791" t="str">
        <f t="shared" si="25"/>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24"/>
        <v>23.31</v>
      </c>
      <c r="N792" t="str">
        <f>IF(orders!I792="Rob", "Robusta",IF(orders!I792="Exc", "Excelsa",IF(orders!I792="Ara","Arabica",IF(orders!I792="Lib","Liberica",""))))</f>
        <v>Arabica</v>
      </c>
      <c r="O792" t="str">
        <f t="shared" si="25"/>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24"/>
        <v>23.774999999999999</v>
      </c>
      <c r="N793" t="str">
        <f>IF(orders!I793="Rob", "Robusta",IF(orders!I793="Exc", "Excelsa",IF(orders!I793="Ara","Arabica",IF(orders!I793="Lib","Liberica",""))))</f>
        <v>Liberica</v>
      </c>
      <c r="O793" t="str">
        <f t="shared" si="25"/>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24"/>
        <v>52.38</v>
      </c>
      <c r="N794" t="str">
        <f>IF(orders!I794="Rob", "Robusta",IF(orders!I794="Exc", "Excelsa",IF(orders!I794="Ara","Arabica",IF(orders!I794="Lib","Liberica",""))))</f>
        <v>Liberica</v>
      </c>
      <c r="O794" t="str">
        <f t="shared" si="25"/>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24"/>
        <v>17.924999999999997</v>
      </c>
      <c r="N795" t="str">
        <f>IF(orders!I795="Rob", "Robusta",IF(orders!I795="Exc", "Excelsa",IF(orders!I795="Ara","Arabica",IF(orders!I795="Lib","Liberica",""))))</f>
        <v>Robusta</v>
      </c>
      <c r="O795" t="str">
        <f t="shared" si="25"/>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24"/>
        <v>148.92499999999998</v>
      </c>
      <c r="N796" t="str">
        <f>IF(orders!I796="Rob", "Robusta",IF(orders!I796="Exc", "Excelsa",IF(orders!I796="Ara","Arabica",IF(orders!I796="Lib","Liberica",""))))</f>
        <v>Arabica</v>
      </c>
      <c r="O796" t="str">
        <f t="shared" si="25"/>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24"/>
        <v>28.679999999999996</v>
      </c>
      <c r="N797" t="str">
        <f>IF(orders!I797="Rob", "Robusta",IF(orders!I797="Exc", "Excelsa",IF(orders!I797="Ara","Arabica",IF(orders!I797="Lib","Liberica",""))))</f>
        <v>Robusta</v>
      </c>
      <c r="O797" t="str">
        <f t="shared" si="25"/>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24"/>
        <v>9.51</v>
      </c>
      <c r="N798" t="str">
        <f>IF(orders!I798="Rob", "Robusta",IF(orders!I798="Exc", "Excelsa",IF(orders!I798="Ara","Arabica",IF(orders!I798="Lib","Liberica",""))))</f>
        <v>Liberica</v>
      </c>
      <c r="O798" t="str">
        <f t="shared" si="25"/>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24"/>
        <v>31.08</v>
      </c>
      <c r="N799" t="str">
        <f>IF(orders!I799="Rob", "Robusta",IF(orders!I799="Exc", "Excelsa",IF(orders!I799="Ara","Arabica",IF(orders!I799="Lib","Liberica",""))))</f>
        <v>Arabica</v>
      </c>
      <c r="O799" t="str">
        <f t="shared" si="25"/>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24"/>
        <v>8.0549999999999997</v>
      </c>
      <c r="N800" t="str">
        <f>IF(orders!I800="Rob", "Robusta",IF(orders!I800="Exc", "Excelsa",IF(orders!I800="Ara","Arabica",IF(orders!I800="Lib","Liberica",""))))</f>
        <v>Robusta</v>
      </c>
      <c r="O800" t="str">
        <f t="shared" si="25"/>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24"/>
        <v>36.450000000000003</v>
      </c>
      <c r="N801" t="str">
        <f>IF(orders!I801="Rob", "Robusta",IF(orders!I801="Exc", "Excelsa",IF(orders!I801="Ara","Arabica",IF(orders!I801="Lib","Liberica",""))))</f>
        <v>Excelsa</v>
      </c>
      <c r="O801" t="str">
        <f t="shared" si="25"/>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24"/>
        <v>16.11</v>
      </c>
      <c r="N802" t="str">
        <f>IF(orders!I802="Rob", "Robusta",IF(orders!I802="Exc", "Excelsa",IF(orders!I802="Ara","Arabica",IF(orders!I802="Lib","Liberica",""))))</f>
        <v>Robusta</v>
      </c>
      <c r="O802" t="str">
        <f t="shared" si="25"/>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24"/>
        <v>41.169999999999995</v>
      </c>
      <c r="N803" t="str">
        <f>IF(orders!I803="Rob", "Robusta",IF(orders!I803="Exc", "Excelsa",IF(orders!I803="Ara","Arabica",IF(orders!I803="Lib","Liberica",""))))</f>
        <v>Robusta</v>
      </c>
      <c r="O803" t="str">
        <f t="shared" si="25"/>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24"/>
        <v>10.739999999999998</v>
      </c>
      <c r="N804" t="str">
        <f>IF(orders!I804="Rob", "Robusta",IF(orders!I804="Exc", "Excelsa",IF(orders!I804="Ara","Arabica",IF(orders!I804="Lib","Liberica",""))))</f>
        <v>Robusta</v>
      </c>
      <c r="O804" t="str">
        <f t="shared" si="25"/>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24"/>
        <v>126.49999999999999</v>
      </c>
      <c r="N805" t="str">
        <f>IF(orders!I805="Rob", "Robusta",IF(orders!I805="Exc", "Excelsa",IF(orders!I805="Ara","Arabica",IF(orders!I805="Lib","Liberica",""))))</f>
        <v>Excelsa</v>
      </c>
      <c r="O805" t="str">
        <f t="shared" si="25"/>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24"/>
        <v>23.9</v>
      </c>
      <c r="N806" t="str">
        <f>IF(orders!I806="Rob", "Robusta",IF(orders!I806="Exc", "Excelsa",IF(orders!I806="Ara","Arabica",IF(orders!I806="Lib","Liberica",""))))</f>
        <v>Robusta</v>
      </c>
      <c r="O806" t="str">
        <f t="shared" si="25"/>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24"/>
        <v>5.97</v>
      </c>
      <c r="N807" t="str">
        <f>IF(orders!I807="Rob", "Robusta",IF(orders!I807="Exc", "Excelsa",IF(orders!I807="Ara","Arabica",IF(orders!I807="Lib","Liberica",""))))</f>
        <v>Robusta</v>
      </c>
      <c r="O807" t="str">
        <f t="shared" si="25"/>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24"/>
        <v>7.77</v>
      </c>
      <c r="N808" t="str">
        <f>IF(orders!I808="Rob", "Robusta",IF(orders!I808="Exc", "Excelsa",IF(orders!I808="Ara","Arabica",IF(orders!I808="Lib","Liberica",""))))</f>
        <v>Liberica</v>
      </c>
      <c r="O808" t="str">
        <f t="shared" si="25"/>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24"/>
        <v>23.31</v>
      </c>
      <c r="N809" t="str">
        <f>IF(orders!I809="Rob", "Robusta",IF(orders!I809="Exc", "Excelsa",IF(orders!I809="Ara","Arabica",IF(orders!I809="Lib","Liberica",""))))</f>
        <v>Liberica</v>
      </c>
      <c r="O809" t="str">
        <f t="shared" si="25"/>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24"/>
        <v>137.42499999999998</v>
      </c>
      <c r="N810" t="str">
        <f>IF(orders!I810="Rob", "Robusta",IF(orders!I810="Exc", "Excelsa",IF(orders!I810="Ara","Arabica",IF(orders!I810="Lib","Liberica",""))))</f>
        <v>Robusta</v>
      </c>
      <c r="O810" t="str">
        <f t="shared" si="25"/>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24"/>
        <v>8.0549999999999997</v>
      </c>
      <c r="N811" t="str">
        <f>IF(orders!I811="Rob", "Robusta",IF(orders!I811="Exc", "Excelsa",IF(orders!I811="Ara","Arabica",IF(orders!I811="Lib","Liberica",""))))</f>
        <v>Robusta</v>
      </c>
      <c r="O811" t="str">
        <f t="shared" si="25"/>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24"/>
        <v>28.53</v>
      </c>
      <c r="N812" t="str">
        <f>IF(orders!I812="Rob", "Robusta",IF(orders!I812="Exc", "Excelsa",IF(orders!I812="Ara","Arabica",IF(orders!I812="Lib","Liberica",""))))</f>
        <v>Liberica</v>
      </c>
      <c r="O812" t="str">
        <f t="shared" si="25"/>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24"/>
        <v>67.5</v>
      </c>
      <c r="N813" t="str">
        <f>IF(orders!I813="Rob", "Robusta",IF(orders!I813="Exc", "Excelsa",IF(orders!I813="Ara","Arabica",IF(orders!I813="Lib","Liberica",""))))</f>
        <v>Arabica</v>
      </c>
      <c r="O813" t="str">
        <f t="shared" si="25"/>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24"/>
        <v>178.70999999999998</v>
      </c>
      <c r="N814" t="str">
        <f>IF(orders!I814="Rob", "Robusta",IF(orders!I814="Exc", "Excelsa",IF(orders!I814="Ara","Arabica",IF(orders!I814="Lib","Liberica",""))))</f>
        <v>Liberica</v>
      </c>
      <c r="O814" t="str">
        <f t="shared" si="25"/>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24"/>
        <v>31.624999999999996</v>
      </c>
      <c r="N815" t="str">
        <f>IF(orders!I815="Rob", "Robusta",IF(orders!I815="Exc", "Excelsa",IF(orders!I815="Ara","Arabica",IF(orders!I815="Lib","Liberica",""))))</f>
        <v>Excelsa</v>
      </c>
      <c r="O815" t="str">
        <f t="shared" si="25"/>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24"/>
        <v>8.91</v>
      </c>
      <c r="N816" t="str">
        <f>IF(orders!I816="Rob", "Robusta",IF(orders!I816="Exc", "Excelsa",IF(orders!I816="Ara","Arabica",IF(orders!I816="Lib","Liberica",""))))</f>
        <v>Excelsa</v>
      </c>
      <c r="O816" t="str">
        <f t="shared" si="25"/>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24"/>
        <v>35.82</v>
      </c>
      <c r="N817" t="str">
        <f>IF(orders!I817="Rob", "Robusta",IF(orders!I817="Exc", "Excelsa",IF(orders!I817="Ara","Arabica",IF(orders!I817="Lib","Liberica",""))))</f>
        <v>Robusta</v>
      </c>
      <c r="O817" t="str">
        <f t="shared" si="25"/>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24"/>
        <v>38.04</v>
      </c>
      <c r="N818" t="str">
        <f>IF(orders!I818="Rob", "Robusta",IF(orders!I818="Exc", "Excelsa",IF(orders!I818="Ara","Arabica",IF(orders!I818="Lib","Liberica",""))))</f>
        <v>Liberica</v>
      </c>
      <c r="O818" t="str">
        <f t="shared" si="25"/>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24"/>
        <v>15.54</v>
      </c>
      <c r="N819" t="str">
        <f>IF(orders!I819="Rob", "Robusta",IF(orders!I819="Exc", "Excelsa",IF(orders!I819="Ara","Arabica",IF(orders!I819="Lib","Liberica",""))))</f>
        <v>Liberica</v>
      </c>
      <c r="O819" t="str">
        <f t="shared" si="25"/>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24"/>
        <v>79.25</v>
      </c>
      <c r="N820" t="str">
        <f>IF(orders!I820="Rob", "Robusta",IF(orders!I820="Exc", "Excelsa",IF(orders!I820="Ara","Arabica",IF(orders!I820="Lib","Liberica",""))))</f>
        <v>Liberica</v>
      </c>
      <c r="O820" t="str">
        <f t="shared" si="25"/>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24"/>
        <v>4.7549999999999999</v>
      </c>
      <c r="N821" t="str">
        <f>IF(orders!I821="Rob", "Robusta",IF(orders!I821="Exc", "Excelsa",IF(orders!I821="Ara","Arabica",IF(orders!I821="Lib","Liberica",""))))</f>
        <v>Liberica</v>
      </c>
      <c r="O821" t="str">
        <f t="shared" si="25"/>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24"/>
        <v>55</v>
      </c>
      <c r="N822" t="str">
        <f>IF(orders!I822="Rob", "Robusta",IF(orders!I822="Exc", "Excelsa",IF(orders!I822="Ara","Arabica",IF(orders!I822="Lib","Liberica",""))))</f>
        <v>Excelsa</v>
      </c>
      <c r="O822" t="str">
        <f t="shared" si="25"/>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24"/>
        <v>26.849999999999994</v>
      </c>
      <c r="N823" t="str">
        <f>IF(orders!I823="Rob", "Robusta",IF(orders!I823="Exc", "Excelsa",IF(orders!I823="Ara","Arabica",IF(orders!I823="Lib","Liberica",""))))</f>
        <v>Robusta</v>
      </c>
      <c r="O823" t="str">
        <f t="shared" si="25"/>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24"/>
        <v>136.61999999999998</v>
      </c>
      <c r="N824" t="str">
        <f>IF(orders!I824="Rob", "Robusta",IF(orders!I824="Exc", "Excelsa",IF(orders!I824="Ara","Arabica",IF(orders!I824="Lib","Liberica",""))))</f>
        <v>Excelsa</v>
      </c>
      <c r="O824" t="str">
        <f t="shared" si="25"/>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24"/>
        <v>47.55</v>
      </c>
      <c r="N825" t="str">
        <f>IF(orders!I825="Rob", "Robusta",IF(orders!I825="Exc", "Excelsa",IF(orders!I825="Ara","Arabica",IF(orders!I825="Lib","Liberica",""))))</f>
        <v>Liberica</v>
      </c>
      <c r="O825" t="str">
        <f t="shared" si="25"/>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24"/>
        <v>16.875</v>
      </c>
      <c r="N826" t="str">
        <f>IF(orders!I826="Rob", "Robusta",IF(orders!I826="Exc", "Excelsa",IF(orders!I826="Ara","Arabica",IF(orders!I826="Lib","Liberica",""))))</f>
        <v>Arabica</v>
      </c>
      <c r="O826" t="str">
        <f t="shared" si="25"/>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24"/>
        <v>29.849999999999998</v>
      </c>
      <c r="N827" t="str">
        <f>IF(orders!I827="Rob", "Robusta",IF(orders!I827="Exc", "Excelsa",IF(orders!I827="Ara","Arabica",IF(orders!I827="Lib","Liberica",""))))</f>
        <v>Arabica</v>
      </c>
      <c r="O827" t="str">
        <f t="shared" si="25"/>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24"/>
        <v>41.25</v>
      </c>
      <c r="N828" t="str">
        <f>IF(orders!I828="Rob", "Robusta",IF(orders!I828="Exc", "Excelsa",IF(orders!I828="Ara","Arabica",IF(orders!I828="Lib","Liberica",""))))</f>
        <v>Excelsa</v>
      </c>
      <c r="O828" t="str">
        <f t="shared" si="25"/>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24"/>
        <v>20.625</v>
      </c>
      <c r="N829" t="str">
        <f>IF(orders!I829="Rob", "Robusta",IF(orders!I829="Exc", "Excelsa",IF(orders!I829="Ara","Arabica",IF(orders!I829="Lib","Liberica",""))))</f>
        <v>Excelsa</v>
      </c>
      <c r="O829" t="str">
        <f t="shared" si="25"/>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24"/>
        <v>137.31</v>
      </c>
      <c r="N830" t="str">
        <f>IF(orders!I830="Rob", "Robusta",IF(orders!I830="Exc", "Excelsa",IF(orders!I830="Ara","Arabica",IF(orders!I830="Lib","Liberica",""))))</f>
        <v>Arabica</v>
      </c>
      <c r="O830" t="str">
        <f t="shared" si="25"/>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24"/>
        <v>2.9849999999999999</v>
      </c>
      <c r="N831" t="str">
        <f>IF(orders!I831="Rob", "Robusta",IF(orders!I831="Exc", "Excelsa",IF(orders!I831="Ara","Arabica",IF(orders!I831="Lib","Liberica",""))))</f>
        <v>Arabica</v>
      </c>
      <c r="O831" t="str">
        <f t="shared" si="25"/>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24"/>
        <v>27.5</v>
      </c>
      <c r="N832" t="str">
        <f>IF(orders!I832="Rob", "Robusta",IF(orders!I832="Exc", "Excelsa",IF(orders!I832="Ara","Arabica",IF(orders!I832="Lib","Liberica",""))))</f>
        <v>Excelsa</v>
      </c>
      <c r="O832" t="str">
        <f t="shared" si="25"/>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24"/>
        <v>5.97</v>
      </c>
      <c r="N833" t="str">
        <f>IF(orders!I833="Rob", "Robusta",IF(orders!I833="Exc", "Excelsa",IF(orders!I833="Ara","Arabica",IF(orders!I833="Lib","Liberica",""))))</f>
        <v>Arabica</v>
      </c>
      <c r="O833" t="str">
        <f t="shared" si="25"/>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24"/>
        <v>59.699999999999996</v>
      </c>
      <c r="N834" t="str">
        <f>IF(orders!I834="Rob", "Robusta",IF(orders!I834="Exc", "Excelsa",IF(orders!I834="Ara","Arabica",IF(orders!I834="Lib","Liberica",""))))</f>
        <v>Robusta</v>
      </c>
      <c r="O834" t="str">
        <f t="shared" si="25"/>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26">L835*E835</f>
        <v>82.339999999999989</v>
      </c>
      <c r="N835" t="str">
        <f>IF(orders!I835="Rob", "Robusta",IF(orders!I835="Exc", "Excelsa",IF(orders!I835="Ara","Arabica",IF(orders!I835="Lib","Liberica",""))))</f>
        <v>Robusta</v>
      </c>
      <c r="O835" t="str">
        <f t="shared" ref="O835:O898" si="27">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26"/>
        <v>22.884999999999998</v>
      </c>
      <c r="N836" t="str">
        <f>IF(orders!I836="Rob", "Robusta",IF(orders!I836="Exc", "Excelsa",IF(orders!I836="Ara","Arabica",IF(orders!I836="Lib","Liberica",""))))</f>
        <v>Arabica</v>
      </c>
      <c r="O836" t="str">
        <f t="shared" si="27"/>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26"/>
        <v>8.91</v>
      </c>
      <c r="N837" t="str">
        <f>IF(orders!I837="Rob", "Robusta",IF(orders!I837="Exc", "Excelsa",IF(orders!I837="Ara","Arabica",IF(orders!I837="Lib","Liberica",""))))</f>
        <v>Excelsa</v>
      </c>
      <c r="O837" t="str">
        <f t="shared" si="27"/>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26"/>
        <v>11.94</v>
      </c>
      <c r="N838" t="str">
        <f>IF(orders!I838="Rob", "Robusta",IF(orders!I838="Exc", "Excelsa",IF(orders!I838="Ara","Arabica",IF(orders!I838="Lib","Liberica",""))))</f>
        <v>Arabica</v>
      </c>
      <c r="O838" t="str">
        <f t="shared" si="27"/>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26"/>
        <v>100.39499999999998</v>
      </c>
      <c r="N839" t="str">
        <f>IF(orders!I839="Rob", "Robusta",IF(orders!I839="Exc", "Excelsa",IF(orders!I839="Ara","Arabica",IF(orders!I839="Lib","Liberica",""))))</f>
        <v>Liberica</v>
      </c>
      <c r="O839" t="str">
        <f t="shared" si="27"/>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26"/>
        <v>114.42499999999998</v>
      </c>
      <c r="N840" t="str">
        <f>IF(orders!I840="Rob", "Robusta",IF(orders!I840="Exc", "Excelsa",IF(orders!I840="Ara","Arabica",IF(orders!I840="Lib","Liberica",""))))</f>
        <v>Arabica</v>
      </c>
      <c r="O840" t="str">
        <f t="shared" si="27"/>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26"/>
        <v>41.25</v>
      </c>
      <c r="N841" t="str">
        <f>IF(orders!I841="Rob", "Robusta",IF(orders!I841="Exc", "Excelsa",IF(orders!I841="Ara","Arabica",IF(orders!I841="Lib","Liberica",""))))</f>
        <v>Excelsa</v>
      </c>
      <c r="O841" t="str">
        <f t="shared" si="27"/>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26"/>
        <v>28.679999999999996</v>
      </c>
      <c r="N842" t="str">
        <f>IF(orders!I842="Rob", "Robusta",IF(orders!I842="Exc", "Excelsa",IF(orders!I842="Ara","Arabica",IF(orders!I842="Lib","Liberica",""))))</f>
        <v>Robusta</v>
      </c>
      <c r="O842" t="str">
        <f t="shared" si="27"/>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26"/>
        <v>4.3650000000000002</v>
      </c>
      <c r="N843" t="str">
        <f>IF(orders!I843="Rob", "Robusta",IF(orders!I843="Exc", "Excelsa",IF(orders!I843="Ara","Arabica",IF(orders!I843="Lib","Liberica",""))))</f>
        <v>Liberica</v>
      </c>
      <c r="O843" t="str">
        <f t="shared" si="27"/>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26"/>
        <v>8.25</v>
      </c>
      <c r="N844" t="str">
        <f>IF(orders!I844="Rob", "Robusta",IF(orders!I844="Exc", "Excelsa",IF(orders!I844="Ara","Arabica",IF(orders!I844="Lib","Liberica",""))))</f>
        <v>Excelsa</v>
      </c>
      <c r="O844" t="str">
        <f t="shared" si="27"/>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26"/>
        <v>8.25</v>
      </c>
      <c r="N845" t="str">
        <f>IF(orders!I845="Rob", "Robusta",IF(orders!I845="Exc", "Excelsa",IF(orders!I845="Ara","Arabica",IF(orders!I845="Lib","Liberica",""))))</f>
        <v>Excelsa</v>
      </c>
      <c r="O845" t="str">
        <f t="shared" si="27"/>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26"/>
        <v>35.82</v>
      </c>
      <c r="N846" t="str">
        <f>IF(orders!I846="Rob", "Robusta",IF(orders!I846="Exc", "Excelsa",IF(orders!I846="Ara","Arabica",IF(orders!I846="Lib","Liberica",""))))</f>
        <v>Arabica</v>
      </c>
      <c r="O846" t="str">
        <f t="shared" si="27"/>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26"/>
        <v>167.67000000000002</v>
      </c>
      <c r="N847" t="str">
        <f>IF(orders!I847="Rob", "Robusta",IF(orders!I847="Exc", "Excelsa",IF(orders!I847="Ara","Arabica",IF(orders!I847="Lib","Liberica",""))))</f>
        <v>Excelsa</v>
      </c>
      <c r="O847" t="str">
        <f t="shared" si="27"/>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26"/>
        <v>51.749999999999993</v>
      </c>
      <c r="N848" t="str">
        <f>IF(orders!I848="Rob", "Robusta",IF(orders!I848="Exc", "Excelsa",IF(orders!I848="Ara","Arabica",IF(orders!I848="Lib","Liberica",""))))</f>
        <v>Arabica</v>
      </c>
      <c r="O848" t="str">
        <f t="shared" si="27"/>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26"/>
        <v>8.9550000000000001</v>
      </c>
      <c r="N849" t="str">
        <f>IF(orders!I849="Rob", "Robusta",IF(orders!I849="Exc", "Excelsa",IF(orders!I849="Ara","Arabica",IF(orders!I849="Lib","Liberica",""))))</f>
        <v>Arabica</v>
      </c>
      <c r="O849" t="str">
        <f t="shared" si="27"/>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26"/>
        <v>53.46</v>
      </c>
      <c r="N850" t="str">
        <f>IF(orders!I850="Rob", "Robusta",IF(orders!I850="Exc", "Excelsa",IF(orders!I850="Ara","Arabica",IF(orders!I850="Lib","Liberica",""))))</f>
        <v>Excelsa</v>
      </c>
      <c r="O850" t="str">
        <f t="shared" si="27"/>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26"/>
        <v>23.31</v>
      </c>
      <c r="N851" t="str">
        <f>IF(orders!I851="Rob", "Robusta",IF(orders!I851="Exc", "Excelsa",IF(orders!I851="Ara","Arabica",IF(orders!I851="Lib","Liberica",""))))</f>
        <v>Arabica</v>
      </c>
      <c r="O851" t="str">
        <f t="shared" si="27"/>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26"/>
        <v>6.75</v>
      </c>
      <c r="N852" t="str">
        <f>IF(orders!I852="Rob", "Robusta",IF(orders!I852="Exc", "Excelsa",IF(orders!I852="Ara","Arabica",IF(orders!I852="Lib","Liberica",""))))</f>
        <v>Arabica</v>
      </c>
      <c r="O852" t="str">
        <f t="shared" si="27"/>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26"/>
        <v>7.77</v>
      </c>
      <c r="N853" t="str">
        <f>IF(orders!I853="Rob", "Robusta",IF(orders!I853="Exc", "Excelsa",IF(orders!I853="Ara","Arabica",IF(orders!I853="Lib","Liberica",""))))</f>
        <v>Liberica</v>
      </c>
      <c r="O853" t="str">
        <f t="shared" si="27"/>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26"/>
        <v>119.13999999999999</v>
      </c>
      <c r="N854" t="str">
        <f>IF(orders!I854="Rob", "Robusta",IF(orders!I854="Exc", "Excelsa",IF(orders!I854="Ara","Arabica",IF(orders!I854="Lib","Liberica",""))))</f>
        <v>Liberica</v>
      </c>
      <c r="O854" t="str">
        <f t="shared" si="27"/>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26"/>
        <v>19.899999999999999</v>
      </c>
      <c r="N855" t="str">
        <f>IF(orders!I855="Rob", "Robusta",IF(orders!I855="Exc", "Excelsa",IF(orders!I855="Ara","Arabica",IF(orders!I855="Lib","Liberica",""))))</f>
        <v>Arabica</v>
      </c>
      <c r="O855" t="str">
        <f t="shared" si="27"/>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26"/>
        <v>35.849999999999994</v>
      </c>
      <c r="N856" t="str">
        <f>IF(orders!I856="Rob", "Robusta",IF(orders!I856="Exc", "Excelsa",IF(orders!I856="Ara","Arabica",IF(orders!I856="Lib","Liberica",""))))</f>
        <v>Robusta</v>
      </c>
      <c r="O856" t="str">
        <f t="shared" si="27"/>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26"/>
        <v>89.35499999999999</v>
      </c>
      <c r="N857" t="str">
        <f>IF(orders!I857="Rob", "Robusta",IF(orders!I857="Exc", "Excelsa",IF(orders!I857="Ara","Arabica",IF(orders!I857="Lib","Liberica",""))))</f>
        <v>Liberica</v>
      </c>
      <c r="O857" t="str">
        <f t="shared" si="27"/>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26"/>
        <v>8.73</v>
      </c>
      <c r="N858" t="str">
        <f>IF(orders!I858="Rob", "Robusta",IF(orders!I858="Exc", "Excelsa",IF(orders!I858="Ara","Arabica",IF(orders!I858="Lib","Liberica",""))))</f>
        <v>Liberica</v>
      </c>
      <c r="O858" t="str">
        <f t="shared" si="27"/>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26"/>
        <v>137.42499999999998</v>
      </c>
      <c r="N859" t="str">
        <f>IF(orders!I859="Rob", "Robusta",IF(orders!I859="Exc", "Excelsa",IF(orders!I859="Ara","Arabica",IF(orders!I859="Lib","Liberica",""))))</f>
        <v>Robusta</v>
      </c>
      <c r="O859" t="str">
        <f t="shared" si="27"/>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26"/>
        <v>34.92</v>
      </c>
      <c r="N860" t="str">
        <f>IF(orders!I860="Rob", "Robusta",IF(orders!I860="Exc", "Excelsa",IF(orders!I860="Ara","Arabica",IF(orders!I860="Lib","Liberica",""))))</f>
        <v>Liberica</v>
      </c>
      <c r="O860" t="str">
        <f t="shared" si="27"/>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26"/>
        <v>178.70999999999998</v>
      </c>
      <c r="N861" t="str">
        <f>IF(orders!I861="Rob", "Robusta",IF(orders!I861="Exc", "Excelsa",IF(orders!I861="Ara","Arabica",IF(orders!I861="Lib","Liberica",""))))</f>
        <v>Arabica</v>
      </c>
      <c r="O861" t="str">
        <f t="shared" si="27"/>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26"/>
        <v>25.874999999999996</v>
      </c>
      <c r="N862" t="str">
        <f>IF(orders!I862="Rob", "Robusta",IF(orders!I862="Exc", "Excelsa",IF(orders!I862="Ara","Arabica",IF(orders!I862="Lib","Liberica",""))))</f>
        <v>Arabica</v>
      </c>
      <c r="O862" t="str">
        <f t="shared" si="27"/>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26"/>
        <v>77.699999999999989</v>
      </c>
      <c r="N863" t="str">
        <f>IF(orders!I863="Rob", "Robusta",IF(orders!I863="Exc", "Excelsa",IF(orders!I863="Ara","Arabica",IF(orders!I863="Lib","Liberica",""))))</f>
        <v>Liberica</v>
      </c>
      <c r="O863" t="str">
        <f t="shared" si="27"/>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26"/>
        <v>9.9499999999999993</v>
      </c>
      <c r="N864" t="str">
        <f>IF(orders!I864="Rob", "Robusta",IF(orders!I864="Exc", "Excelsa",IF(orders!I864="Ara","Arabica",IF(orders!I864="Lib","Liberica",""))))</f>
        <v>Robusta</v>
      </c>
      <c r="O864" t="str">
        <f t="shared" si="27"/>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26"/>
        <v>29.1</v>
      </c>
      <c r="N865" t="str">
        <f>IF(orders!I865="Rob", "Robusta",IF(orders!I865="Exc", "Excelsa",IF(orders!I865="Ara","Arabica",IF(orders!I865="Lib","Liberica",""))))</f>
        <v>Liberica</v>
      </c>
      <c r="O865" t="str">
        <f t="shared" si="27"/>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26"/>
        <v>21.509999999999998</v>
      </c>
      <c r="N866" t="str">
        <f>IF(orders!I866="Rob", "Robusta",IF(orders!I866="Exc", "Excelsa",IF(orders!I866="Ara","Arabica",IF(orders!I866="Lib","Liberica",""))))</f>
        <v>Robusta</v>
      </c>
      <c r="O866" t="str">
        <f t="shared" si="27"/>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26"/>
        <v>6.75</v>
      </c>
      <c r="N867" t="str">
        <f>IF(orders!I867="Rob", "Robusta",IF(orders!I867="Exc", "Excelsa",IF(orders!I867="Ara","Arabica",IF(orders!I867="Lib","Liberica",""))))</f>
        <v>Arabica</v>
      </c>
      <c r="O867" t="str">
        <f t="shared" si="27"/>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26"/>
        <v>17.91</v>
      </c>
      <c r="N868" t="str">
        <f>IF(orders!I868="Rob", "Robusta",IF(orders!I868="Exc", "Excelsa",IF(orders!I868="Ara","Arabica",IF(orders!I868="Lib","Liberica",""))))</f>
        <v>Arabica</v>
      </c>
      <c r="O868" t="str">
        <f t="shared" si="27"/>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26"/>
        <v>29.784999999999997</v>
      </c>
      <c r="N869" t="str">
        <f>IF(orders!I869="Rob", "Robusta",IF(orders!I869="Exc", "Excelsa",IF(orders!I869="Ara","Arabica",IF(orders!I869="Lib","Liberica",""))))</f>
        <v>Arabica</v>
      </c>
      <c r="O869" t="str">
        <f t="shared" si="27"/>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26"/>
        <v>41.25</v>
      </c>
      <c r="N870" t="str">
        <f>IF(orders!I870="Rob", "Robusta",IF(orders!I870="Exc", "Excelsa",IF(orders!I870="Ara","Arabica",IF(orders!I870="Lib","Liberica",""))))</f>
        <v>Excelsa</v>
      </c>
      <c r="O870" t="str">
        <f t="shared" si="27"/>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26"/>
        <v>17.91</v>
      </c>
      <c r="N871" t="str">
        <f>IF(orders!I871="Rob", "Robusta",IF(orders!I871="Exc", "Excelsa",IF(orders!I871="Ara","Arabica",IF(orders!I871="Lib","Liberica",""))))</f>
        <v>Robusta</v>
      </c>
      <c r="O871" t="str">
        <f t="shared" si="27"/>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26"/>
        <v>7.29</v>
      </c>
      <c r="N872" t="str">
        <f>IF(orders!I872="Rob", "Robusta",IF(orders!I872="Exc", "Excelsa",IF(orders!I872="Ara","Arabica",IF(orders!I872="Lib","Liberica",""))))</f>
        <v>Excelsa</v>
      </c>
      <c r="O872" t="str">
        <f t="shared" si="27"/>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26"/>
        <v>29.7</v>
      </c>
      <c r="N873" t="str">
        <f>IF(orders!I873="Rob", "Robusta",IF(orders!I873="Exc", "Excelsa",IF(orders!I873="Ara","Arabica",IF(orders!I873="Lib","Liberica",""))))</f>
        <v>Excelsa</v>
      </c>
      <c r="O873" t="str">
        <f t="shared" si="27"/>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26"/>
        <v>22.5</v>
      </c>
      <c r="N874" t="str">
        <f>IF(orders!I874="Rob", "Robusta",IF(orders!I874="Exc", "Excelsa",IF(orders!I874="Ara","Arabica",IF(orders!I874="Lib","Liberica",""))))</f>
        <v>Arabica</v>
      </c>
      <c r="O874" t="str">
        <f t="shared" si="27"/>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26"/>
        <v>11.94</v>
      </c>
      <c r="N875" t="str">
        <f>IF(orders!I875="Rob", "Robusta",IF(orders!I875="Exc", "Excelsa",IF(orders!I875="Ara","Arabica",IF(orders!I875="Lib","Liberica",""))))</f>
        <v>Robusta</v>
      </c>
      <c r="O875" t="str">
        <f t="shared" si="27"/>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26"/>
        <v>25.9</v>
      </c>
      <c r="N876" t="str">
        <f>IF(orders!I876="Rob", "Robusta",IF(orders!I876="Exc", "Excelsa",IF(orders!I876="Ara","Arabica",IF(orders!I876="Lib","Liberica",""))))</f>
        <v>Arabica</v>
      </c>
      <c r="O876" t="str">
        <f t="shared" si="27"/>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26"/>
        <v>43.650000000000006</v>
      </c>
      <c r="N877" t="str">
        <f>IF(orders!I877="Rob", "Robusta",IF(orders!I877="Exc", "Excelsa",IF(orders!I877="Ara","Arabica",IF(orders!I877="Lib","Liberica",""))))</f>
        <v>Liberica</v>
      </c>
      <c r="O877" t="str">
        <f t="shared" si="27"/>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26"/>
        <v>46.62</v>
      </c>
      <c r="N878" t="str">
        <f>IF(orders!I878="Rob", "Robusta",IF(orders!I878="Exc", "Excelsa",IF(orders!I878="Ara","Arabica",IF(orders!I878="Lib","Liberica",""))))</f>
        <v>Arabica</v>
      </c>
      <c r="O878" t="str">
        <f t="shared" si="27"/>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26"/>
        <v>28.53</v>
      </c>
      <c r="N879" t="str">
        <f>IF(orders!I879="Rob", "Robusta",IF(orders!I879="Exc", "Excelsa",IF(orders!I879="Ara","Arabica",IF(orders!I879="Lib","Liberica",""))))</f>
        <v>Liberica</v>
      </c>
      <c r="O879" t="str">
        <f t="shared" si="27"/>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26"/>
        <v>27.484999999999996</v>
      </c>
      <c r="N880" t="str">
        <f>IF(orders!I880="Rob", "Robusta",IF(orders!I880="Exc", "Excelsa",IF(orders!I880="Ara","Arabica",IF(orders!I880="Lib","Liberica",""))))</f>
        <v>Robusta</v>
      </c>
      <c r="O880" t="str">
        <f t="shared" si="27"/>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26"/>
        <v>10.935</v>
      </c>
      <c r="N881" t="str">
        <f>IF(orders!I881="Rob", "Robusta",IF(orders!I881="Exc", "Excelsa",IF(orders!I881="Ara","Arabica",IF(orders!I881="Lib","Liberica",""))))</f>
        <v>Excelsa</v>
      </c>
      <c r="O881" t="str">
        <f t="shared" si="27"/>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26"/>
        <v>7.169999999999999</v>
      </c>
      <c r="N882" t="str">
        <f>IF(orders!I882="Rob", "Robusta",IF(orders!I882="Exc", "Excelsa",IF(orders!I882="Ara","Arabica",IF(orders!I882="Lib","Liberica",""))))</f>
        <v>Robusta</v>
      </c>
      <c r="O882" t="str">
        <f t="shared" si="27"/>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26"/>
        <v>23.31</v>
      </c>
      <c r="N883" t="str">
        <f>IF(orders!I883="Rob", "Robusta",IF(orders!I883="Exc", "Excelsa",IF(orders!I883="Ara","Arabica",IF(orders!I883="Lib","Liberica",""))))</f>
        <v>Arabica</v>
      </c>
      <c r="O883" t="str">
        <f t="shared" si="27"/>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26"/>
        <v>114.42499999999998</v>
      </c>
      <c r="N884" t="str">
        <f>IF(orders!I884="Rob", "Robusta",IF(orders!I884="Exc", "Excelsa",IF(orders!I884="Ara","Arabica",IF(orders!I884="Lib","Liberica",""))))</f>
        <v>Arabica</v>
      </c>
      <c r="O884" t="str">
        <f t="shared" si="27"/>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26"/>
        <v>77.624999999999986</v>
      </c>
      <c r="N885" t="str">
        <f>IF(orders!I885="Rob", "Robusta",IF(orders!I885="Exc", "Excelsa",IF(orders!I885="Ara","Arabica",IF(orders!I885="Lib","Liberica",""))))</f>
        <v>Arabica</v>
      </c>
      <c r="O885" t="str">
        <f t="shared" si="27"/>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26"/>
        <v>5.3699999999999992</v>
      </c>
      <c r="N886" t="str">
        <f>IF(orders!I886="Rob", "Robusta",IF(orders!I886="Exc", "Excelsa",IF(orders!I886="Ara","Arabica",IF(orders!I886="Lib","Liberica",""))))</f>
        <v>Robusta</v>
      </c>
      <c r="O886" t="str">
        <f t="shared" si="27"/>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26"/>
        <v>123.50999999999999</v>
      </c>
      <c r="N887" t="str">
        <f>IF(orders!I887="Rob", "Robusta",IF(orders!I887="Exc", "Excelsa",IF(orders!I887="Ara","Arabica",IF(orders!I887="Lib","Liberica",""))))</f>
        <v>Robusta</v>
      </c>
      <c r="O887" t="str">
        <f t="shared" si="27"/>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26"/>
        <v>17.46</v>
      </c>
      <c r="N888" t="str">
        <f>IF(orders!I888="Rob", "Robusta",IF(orders!I888="Exc", "Excelsa",IF(orders!I888="Ara","Arabica",IF(orders!I888="Lib","Liberica",""))))</f>
        <v>Liberica</v>
      </c>
      <c r="O888" t="str">
        <f t="shared" si="27"/>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26"/>
        <v>13.365</v>
      </c>
      <c r="N889" t="str">
        <f>IF(orders!I889="Rob", "Robusta",IF(orders!I889="Exc", "Excelsa",IF(orders!I889="Ara","Arabica",IF(orders!I889="Lib","Liberica",""))))</f>
        <v>Excelsa</v>
      </c>
      <c r="O889" t="str">
        <f t="shared" si="27"/>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26"/>
        <v>7.77</v>
      </c>
      <c r="N890" t="str">
        <f>IF(orders!I890="Rob", "Robusta",IF(orders!I890="Exc", "Excelsa",IF(orders!I890="Ara","Arabica",IF(orders!I890="Lib","Liberica",""))))</f>
        <v>Arabica</v>
      </c>
      <c r="O890" t="str">
        <f t="shared" si="27"/>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26"/>
        <v>2.6849999999999996</v>
      </c>
      <c r="N891" t="str">
        <f>IF(orders!I891="Rob", "Robusta",IF(orders!I891="Exc", "Excelsa",IF(orders!I891="Ara","Arabica",IF(orders!I891="Lib","Liberica",""))))</f>
        <v>Robusta</v>
      </c>
      <c r="O891" t="str">
        <f t="shared" si="27"/>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26"/>
        <v>20.584999999999997</v>
      </c>
      <c r="N892" t="str">
        <f>IF(orders!I892="Rob", "Robusta",IF(orders!I892="Exc", "Excelsa",IF(orders!I892="Ara","Arabica",IF(orders!I892="Lib","Liberica",""))))</f>
        <v>Robusta</v>
      </c>
      <c r="O892" t="str">
        <f t="shared" si="27"/>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26"/>
        <v>114.42499999999998</v>
      </c>
      <c r="N893" t="str">
        <f>IF(orders!I893="Rob", "Robusta",IF(orders!I893="Exc", "Excelsa",IF(orders!I893="Ara","Arabica",IF(orders!I893="Lib","Liberica",""))))</f>
        <v>Arabica</v>
      </c>
      <c r="O893" t="str">
        <f t="shared" si="27"/>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26"/>
        <v>20.625</v>
      </c>
      <c r="N894" t="str">
        <f>IF(orders!I894="Rob", "Robusta",IF(orders!I894="Exc", "Excelsa",IF(orders!I894="Ara","Arabica",IF(orders!I894="Lib","Liberica",""))))</f>
        <v>Excelsa</v>
      </c>
      <c r="O894" t="str">
        <f t="shared" si="27"/>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26"/>
        <v>57.06</v>
      </c>
      <c r="N895" t="str">
        <f>IF(orders!I895="Rob", "Robusta",IF(orders!I895="Exc", "Excelsa",IF(orders!I895="Ara","Arabica",IF(orders!I895="Lib","Liberica",""))))</f>
        <v>Liberica</v>
      </c>
      <c r="O895" t="str">
        <f t="shared" si="27"/>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26"/>
        <v>82.339999999999989</v>
      </c>
      <c r="N896" t="str">
        <f>IF(orders!I896="Rob", "Robusta",IF(orders!I896="Exc", "Excelsa",IF(orders!I896="Ara","Arabica",IF(orders!I896="Lib","Liberica",""))))</f>
        <v>Robusta</v>
      </c>
      <c r="O896" t="str">
        <f t="shared" si="27"/>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26"/>
        <v>158.12499999999997</v>
      </c>
      <c r="N897" t="str">
        <f>IF(orders!I897="Rob", "Robusta",IF(orders!I897="Exc", "Excelsa",IF(orders!I897="Ara","Arabica",IF(orders!I897="Lib","Liberica",""))))</f>
        <v>Excelsa</v>
      </c>
      <c r="O897" t="str">
        <f t="shared" si="27"/>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26"/>
        <v>32.22</v>
      </c>
      <c r="N898" t="str">
        <f>IF(orders!I898="Rob", "Robusta",IF(orders!I898="Exc", "Excelsa",IF(orders!I898="Ara","Arabica",IF(orders!I898="Lib","Liberica",""))))</f>
        <v>Robusta</v>
      </c>
      <c r="O898" t="str">
        <f t="shared" si="27"/>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28">L899*E899</f>
        <v>24.3</v>
      </c>
      <c r="N899" t="str">
        <f>IF(orders!I899="Rob", "Robusta",IF(orders!I899="Exc", "Excelsa",IF(orders!I899="Ara","Arabica",IF(orders!I899="Lib","Liberica",""))))</f>
        <v>Excelsa</v>
      </c>
      <c r="O899" t="str">
        <f t="shared" ref="O899:O962" si="29">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28"/>
        <v>35.849999999999994</v>
      </c>
      <c r="N900" t="str">
        <f>IF(orders!I900="Rob", "Robusta",IF(orders!I900="Exc", "Excelsa",IF(orders!I900="Ara","Arabica",IF(orders!I900="Lib","Liberica",""))))</f>
        <v>Robusta</v>
      </c>
      <c r="O900" t="str">
        <f t="shared" si="29"/>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28"/>
        <v>72.75</v>
      </c>
      <c r="N901" t="str">
        <f>IF(orders!I901="Rob", "Robusta",IF(orders!I901="Exc", "Excelsa",IF(orders!I901="Ara","Arabica",IF(orders!I901="Lib","Liberica",""))))</f>
        <v>Liberica</v>
      </c>
      <c r="O901" t="str">
        <f t="shared" si="29"/>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28"/>
        <v>47.55</v>
      </c>
      <c r="N902" t="str">
        <f>IF(orders!I902="Rob", "Robusta",IF(orders!I902="Exc", "Excelsa",IF(orders!I902="Ara","Arabica",IF(orders!I902="Lib","Liberica",""))))</f>
        <v>Liberica</v>
      </c>
      <c r="O902" t="str">
        <f t="shared" si="29"/>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28"/>
        <v>3.5849999999999995</v>
      </c>
      <c r="N903" t="str">
        <f>IF(orders!I903="Rob", "Robusta",IF(orders!I903="Exc", "Excelsa",IF(orders!I903="Ara","Arabica",IF(orders!I903="Lib","Liberica",""))))</f>
        <v>Robusta</v>
      </c>
      <c r="O903" t="str">
        <f t="shared" si="29"/>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28"/>
        <v>158.12499999999997</v>
      </c>
      <c r="N904" t="str">
        <f>IF(orders!I904="Rob", "Robusta",IF(orders!I904="Exc", "Excelsa",IF(orders!I904="Ara","Arabica",IF(orders!I904="Lib","Liberica",""))))</f>
        <v>Excelsa</v>
      </c>
      <c r="O904" t="str">
        <f t="shared" si="29"/>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28"/>
        <v>17.46</v>
      </c>
      <c r="N905" t="str">
        <f>IF(orders!I905="Rob", "Robusta",IF(orders!I905="Exc", "Excelsa",IF(orders!I905="Ara","Arabica",IF(orders!I905="Lib","Liberica",""))))</f>
        <v>Liberica</v>
      </c>
      <c r="O905" t="str">
        <f t="shared" si="29"/>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28"/>
        <v>148.92499999999998</v>
      </c>
      <c r="N906" t="str">
        <f>IF(orders!I906="Rob", "Robusta",IF(orders!I906="Exc", "Excelsa",IF(orders!I906="Ara","Arabica",IF(orders!I906="Lib","Liberica",""))))</f>
        <v>Arabica</v>
      </c>
      <c r="O906" t="str">
        <f t="shared" si="29"/>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28"/>
        <v>40.5</v>
      </c>
      <c r="N907" t="str">
        <f>IF(orders!I907="Rob", "Robusta",IF(orders!I907="Exc", "Excelsa",IF(orders!I907="Ara","Arabica",IF(orders!I907="Lib","Liberica",""))))</f>
        <v>Arabica</v>
      </c>
      <c r="O907" t="str">
        <f t="shared" si="29"/>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28"/>
        <v>27</v>
      </c>
      <c r="N908" t="str">
        <f>IF(orders!I908="Rob", "Robusta",IF(orders!I908="Exc", "Excelsa",IF(orders!I908="Ara","Arabica",IF(orders!I908="Lib","Liberica",""))))</f>
        <v>Arabica</v>
      </c>
      <c r="O908" t="str">
        <f t="shared" si="29"/>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28"/>
        <v>38.849999999999994</v>
      </c>
      <c r="N909" t="str">
        <f>IF(orders!I909="Rob", "Robusta",IF(orders!I909="Exc", "Excelsa",IF(orders!I909="Ara","Arabica",IF(orders!I909="Lib","Liberica",""))))</f>
        <v>Liberica</v>
      </c>
      <c r="O909" t="str">
        <f t="shared" si="29"/>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28"/>
        <v>59.75</v>
      </c>
      <c r="N910" t="str">
        <f>IF(orders!I910="Rob", "Robusta",IF(orders!I910="Exc", "Excelsa",IF(orders!I910="Ara","Arabica",IF(orders!I910="Lib","Liberica",""))))</f>
        <v>Robusta</v>
      </c>
      <c r="O910" t="str">
        <f t="shared" si="29"/>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28"/>
        <v>10.754999999999999</v>
      </c>
      <c r="N911" t="str">
        <f>IF(orders!I911="Rob", "Robusta",IF(orders!I911="Exc", "Excelsa",IF(orders!I911="Ara","Arabica",IF(orders!I911="Lib","Liberica",""))))</f>
        <v>Robusta</v>
      </c>
      <c r="O911" t="str">
        <f t="shared" si="29"/>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28"/>
        <v>91.539999999999992</v>
      </c>
      <c r="N912" t="str">
        <f>IF(orders!I912="Rob", "Robusta",IF(orders!I912="Exc", "Excelsa",IF(orders!I912="Ara","Arabica",IF(orders!I912="Lib","Liberica",""))))</f>
        <v>Arabica</v>
      </c>
      <c r="O912" t="str">
        <f t="shared" si="29"/>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28"/>
        <v>45</v>
      </c>
      <c r="N913" t="str">
        <f>IF(orders!I913="Rob", "Robusta",IF(orders!I913="Exc", "Excelsa",IF(orders!I913="Ara","Arabica",IF(orders!I913="Lib","Liberica",""))))</f>
        <v>Arabica</v>
      </c>
      <c r="O913" t="str">
        <f t="shared" si="29"/>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28"/>
        <v>137.31</v>
      </c>
      <c r="N914" t="str">
        <f>IF(orders!I914="Rob", "Robusta",IF(orders!I914="Exc", "Excelsa",IF(orders!I914="Ara","Arabica",IF(orders!I914="Lib","Liberica",""))))</f>
        <v>Robusta</v>
      </c>
      <c r="O914" t="str">
        <f t="shared" si="29"/>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28"/>
        <v>6.75</v>
      </c>
      <c r="N915" t="str">
        <f>IF(orders!I915="Rob", "Robusta",IF(orders!I915="Exc", "Excelsa",IF(orders!I915="Ara","Arabica",IF(orders!I915="Lib","Liberica",""))))</f>
        <v>Arabica</v>
      </c>
      <c r="O915" t="str">
        <f t="shared" si="29"/>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28"/>
        <v>45</v>
      </c>
      <c r="N916" t="str">
        <f>IF(orders!I916="Rob", "Robusta",IF(orders!I916="Exc", "Excelsa",IF(orders!I916="Ara","Arabica",IF(orders!I916="Lib","Liberica",""))))</f>
        <v>Arabica</v>
      </c>
      <c r="O916" t="str">
        <f t="shared" si="29"/>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28"/>
        <v>83.835000000000008</v>
      </c>
      <c r="N917" t="str">
        <f>IF(orders!I917="Rob", "Robusta",IF(orders!I917="Exc", "Excelsa",IF(orders!I917="Ara","Arabica",IF(orders!I917="Lib","Liberica",""))))</f>
        <v>Excelsa</v>
      </c>
      <c r="O917" t="str">
        <f t="shared" si="29"/>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28"/>
        <v>3.645</v>
      </c>
      <c r="N918" t="str">
        <f>IF(orders!I918="Rob", "Robusta",IF(orders!I918="Exc", "Excelsa",IF(orders!I918="Ara","Arabica",IF(orders!I918="Lib","Liberica",""))))</f>
        <v>Excelsa</v>
      </c>
      <c r="O918" t="str">
        <f t="shared" si="29"/>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28"/>
        <v>6.75</v>
      </c>
      <c r="N919" t="str">
        <f>IF(orders!I919="Rob", "Robusta",IF(orders!I919="Exc", "Excelsa",IF(orders!I919="Ara","Arabica",IF(orders!I919="Lib","Liberica",""))))</f>
        <v>Arabica</v>
      </c>
      <c r="O919" t="str">
        <f t="shared" si="29"/>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28"/>
        <v>21.87</v>
      </c>
      <c r="N920" t="str">
        <f>IF(orders!I920="Rob", "Robusta",IF(orders!I920="Exc", "Excelsa",IF(orders!I920="Ara","Arabica",IF(orders!I920="Lib","Liberica",""))))</f>
        <v>Excelsa</v>
      </c>
      <c r="O920" t="str">
        <f t="shared" si="29"/>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28"/>
        <v>13.424999999999997</v>
      </c>
      <c r="N921" t="str">
        <f>IF(orders!I921="Rob", "Robusta",IF(orders!I921="Exc", "Excelsa",IF(orders!I921="Ara","Arabica",IF(orders!I921="Lib","Liberica",""))))</f>
        <v>Robusta</v>
      </c>
      <c r="O921" t="str">
        <f t="shared" si="29"/>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28"/>
        <v>123.50999999999999</v>
      </c>
      <c r="N922" t="str">
        <f>IF(orders!I922="Rob", "Robusta",IF(orders!I922="Exc", "Excelsa",IF(orders!I922="Ara","Arabica",IF(orders!I922="Lib","Liberica",""))))</f>
        <v>Robusta</v>
      </c>
      <c r="O922" t="str">
        <f t="shared" si="29"/>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28"/>
        <v>7.77</v>
      </c>
      <c r="N923" t="str">
        <f>IF(orders!I923="Rob", "Robusta",IF(orders!I923="Exc", "Excelsa",IF(orders!I923="Ara","Arabica",IF(orders!I923="Lib","Liberica",""))))</f>
        <v>Liberica</v>
      </c>
      <c r="O923" t="str">
        <f t="shared" si="29"/>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28"/>
        <v>67.5</v>
      </c>
      <c r="N924" t="str">
        <f>IF(orders!I924="Rob", "Robusta",IF(orders!I924="Exc", "Excelsa",IF(orders!I924="Ara","Arabica",IF(orders!I924="Lib","Liberica",""))))</f>
        <v>Arabica</v>
      </c>
      <c r="O924" t="str">
        <f t="shared" si="29"/>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28"/>
        <v>27.945</v>
      </c>
      <c r="N925" t="str">
        <f>IF(orders!I925="Rob", "Robusta",IF(orders!I925="Exc", "Excelsa",IF(orders!I925="Ara","Arabica",IF(orders!I925="Lib","Liberica",""))))</f>
        <v>Excelsa</v>
      </c>
      <c r="O925" t="str">
        <f t="shared" si="29"/>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28"/>
        <v>89.35499999999999</v>
      </c>
      <c r="N926" t="str">
        <f>IF(orders!I926="Rob", "Robusta",IF(orders!I926="Exc", "Excelsa",IF(orders!I926="Ara","Arabica",IF(orders!I926="Lib","Liberica",""))))</f>
        <v>Arabica</v>
      </c>
      <c r="O926" t="str">
        <f t="shared" si="29"/>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28"/>
        <v>20.25</v>
      </c>
      <c r="N927" t="str">
        <f>IF(orders!I927="Rob", "Robusta",IF(orders!I927="Exc", "Excelsa",IF(orders!I927="Ara","Arabica",IF(orders!I927="Lib","Liberica",""))))</f>
        <v>Arabica</v>
      </c>
      <c r="O927" t="str">
        <f t="shared" si="29"/>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28"/>
        <v>33.75</v>
      </c>
      <c r="N928" t="str">
        <f>IF(orders!I928="Rob", "Robusta",IF(orders!I928="Exc", "Excelsa",IF(orders!I928="Ara","Arabica",IF(orders!I928="Lib","Liberica",""))))</f>
        <v>Arabica</v>
      </c>
      <c r="O928" t="str">
        <f t="shared" si="29"/>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28"/>
        <v>111.78</v>
      </c>
      <c r="N929" t="str">
        <f>IF(orders!I929="Rob", "Robusta",IF(orders!I929="Exc", "Excelsa",IF(orders!I929="Ara","Arabica",IF(orders!I929="Lib","Liberica",""))))</f>
        <v>Excelsa</v>
      </c>
      <c r="O929" t="str">
        <f t="shared" si="29"/>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28"/>
        <v>63.249999999999993</v>
      </c>
      <c r="N930" t="str">
        <f>IF(orders!I930="Rob", "Robusta",IF(orders!I930="Exc", "Excelsa",IF(orders!I930="Ara","Arabica",IF(orders!I930="Lib","Liberica",""))))</f>
        <v>Excelsa</v>
      </c>
      <c r="O930" t="str">
        <f t="shared" si="29"/>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28"/>
        <v>8.91</v>
      </c>
      <c r="N931" t="str">
        <f>IF(orders!I931="Rob", "Robusta",IF(orders!I931="Exc", "Excelsa",IF(orders!I931="Ara","Arabica",IF(orders!I931="Lib","Liberica",""))))</f>
        <v>Excelsa</v>
      </c>
      <c r="O931" t="str">
        <f t="shared" si="29"/>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28"/>
        <v>12.15</v>
      </c>
      <c r="N932" t="str">
        <f>IF(orders!I932="Rob", "Robusta",IF(orders!I932="Exc", "Excelsa",IF(orders!I932="Ara","Arabica",IF(orders!I932="Lib","Liberica",""))))</f>
        <v>Excelsa</v>
      </c>
      <c r="O932" t="str">
        <f t="shared" si="29"/>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28"/>
        <v>23.88</v>
      </c>
      <c r="N933" t="str">
        <f>IF(orders!I933="Rob", "Robusta",IF(orders!I933="Exc", "Excelsa",IF(orders!I933="Ara","Arabica",IF(orders!I933="Lib","Liberica",""))))</f>
        <v>Arabica</v>
      </c>
      <c r="O933" t="str">
        <f t="shared" si="29"/>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28"/>
        <v>55</v>
      </c>
      <c r="N934" t="str">
        <f>IF(orders!I934="Rob", "Robusta",IF(orders!I934="Exc", "Excelsa",IF(orders!I934="Ara","Arabica",IF(orders!I934="Lib","Liberica",""))))</f>
        <v>Excelsa</v>
      </c>
      <c r="O934" t="str">
        <f t="shared" si="29"/>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28"/>
        <v>26.849999999999998</v>
      </c>
      <c r="N935" t="str">
        <f>IF(orders!I935="Rob", "Robusta",IF(orders!I935="Exc", "Excelsa",IF(orders!I935="Ara","Arabica",IF(orders!I935="Lib","Liberica",""))))</f>
        <v>Robusta</v>
      </c>
      <c r="O935" t="str">
        <f t="shared" si="29"/>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28"/>
        <v>114.42499999999998</v>
      </c>
      <c r="N936" t="str">
        <f>IF(orders!I936="Rob", "Robusta",IF(orders!I936="Exc", "Excelsa",IF(orders!I936="Ara","Arabica",IF(orders!I936="Lib","Liberica",""))))</f>
        <v>Robusta</v>
      </c>
      <c r="O936" t="str">
        <f t="shared" si="29"/>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28"/>
        <v>155.24999999999997</v>
      </c>
      <c r="N937" t="str">
        <f>IF(orders!I937="Rob", "Robusta",IF(orders!I937="Exc", "Excelsa",IF(orders!I937="Ara","Arabica",IF(orders!I937="Lib","Liberica",""))))</f>
        <v>Arabica</v>
      </c>
      <c r="O937" t="str">
        <f t="shared" si="29"/>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28"/>
        <v>23.31</v>
      </c>
      <c r="N938" t="str">
        <f>IF(orders!I938="Rob", "Robusta",IF(orders!I938="Exc", "Excelsa",IF(orders!I938="Ara","Arabica",IF(orders!I938="Lib","Liberica",""))))</f>
        <v>Liberica</v>
      </c>
      <c r="O938" t="str">
        <f t="shared" si="29"/>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28"/>
        <v>91.539999999999992</v>
      </c>
      <c r="N939" t="str">
        <f>IF(orders!I939="Rob", "Robusta",IF(orders!I939="Exc", "Excelsa",IF(orders!I939="Ara","Arabica",IF(orders!I939="Lib","Liberica",""))))</f>
        <v>Robusta</v>
      </c>
      <c r="O939" t="str">
        <f t="shared" si="29"/>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28"/>
        <v>74.25</v>
      </c>
      <c r="N940" t="str">
        <f>IF(orders!I940="Rob", "Robusta",IF(orders!I940="Exc", "Excelsa",IF(orders!I940="Ara","Arabica",IF(orders!I940="Lib","Liberica",""))))</f>
        <v>Excelsa</v>
      </c>
      <c r="O940" t="str">
        <f t="shared" si="29"/>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28"/>
        <v>28.53</v>
      </c>
      <c r="N941" t="str">
        <f>IF(orders!I941="Rob", "Robusta",IF(orders!I941="Exc", "Excelsa",IF(orders!I941="Ara","Arabica",IF(orders!I941="Lib","Liberica",""))))</f>
        <v>Liberica</v>
      </c>
      <c r="O941" t="str">
        <f t="shared" si="29"/>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28"/>
        <v>14.339999999999998</v>
      </c>
      <c r="N942" t="str">
        <f>IF(orders!I942="Rob", "Robusta",IF(orders!I942="Exc", "Excelsa",IF(orders!I942="Ara","Arabica",IF(orders!I942="Lib","Liberica",""))))</f>
        <v>Robusta</v>
      </c>
      <c r="O942" t="str">
        <f t="shared" si="29"/>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28"/>
        <v>15.54</v>
      </c>
      <c r="N943" t="str">
        <f>IF(orders!I943="Rob", "Robusta",IF(orders!I943="Exc", "Excelsa",IF(orders!I943="Ara","Arabica",IF(orders!I943="Lib","Liberica",""))))</f>
        <v>Arabica</v>
      </c>
      <c r="O943" t="str">
        <f t="shared" si="29"/>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28"/>
        <v>35.849999999999994</v>
      </c>
      <c r="N944" t="str">
        <f>IF(orders!I944="Rob", "Robusta",IF(orders!I944="Exc", "Excelsa",IF(orders!I944="Ara","Arabica",IF(orders!I944="Lib","Liberica",""))))</f>
        <v>Robusta</v>
      </c>
      <c r="O944" t="str">
        <f t="shared" si="29"/>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28"/>
        <v>46.62</v>
      </c>
      <c r="N945" t="str">
        <f>IF(orders!I945="Rob", "Robusta",IF(orders!I945="Exc", "Excelsa",IF(orders!I945="Ara","Arabica",IF(orders!I945="Lib","Liberica",""))))</f>
        <v>Arabica</v>
      </c>
      <c r="O945" t="str">
        <f t="shared" si="29"/>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28"/>
        <v>35.849999999999994</v>
      </c>
      <c r="N946" t="str">
        <f>IF(orders!I946="Rob", "Robusta",IF(orders!I946="Exc", "Excelsa",IF(orders!I946="Ara","Arabica",IF(orders!I946="Lib","Liberica",""))))</f>
        <v>Robusta</v>
      </c>
      <c r="O946" t="str">
        <f t="shared" si="29"/>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28"/>
        <v>119.13999999999999</v>
      </c>
      <c r="N947" t="str">
        <f>IF(orders!I947="Rob", "Robusta",IF(orders!I947="Exc", "Excelsa",IF(orders!I947="Ara","Arabica",IF(orders!I947="Lib","Liberica",""))))</f>
        <v>Liberica</v>
      </c>
      <c r="O947" t="str">
        <f t="shared" si="29"/>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28"/>
        <v>23.31</v>
      </c>
      <c r="N948" t="str">
        <f>IF(orders!I948="Rob", "Robusta",IF(orders!I948="Exc", "Excelsa",IF(orders!I948="Ara","Arabica",IF(orders!I948="Lib","Liberica",""))))</f>
        <v>Liberica</v>
      </c>
      <c r="O948" t="str">
        <f t="shared" si="29"/>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28"/>
        <v>11.25</v>
      </c>
      <c r="N949" t="str">
        <f>IF(orders!I949="Rob", "Robusta",IF(orders!I949="Exc", "Excelsa",IF(orders!I949="Ara","Arabica",IF(orders!I949="Lib","Liberica",""))))</f>
        <v>Arabica</v>
      </c>
      <c r="O949" t="str">
        <f t="shared" si="29"/>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28"/>
        <v>83.835000000000008</v>
      </c>
      <c r="N950" t="str">
        <f>IF(orders!I950="Rob", "Robusta",IF(orders!I950="Exc", "Excelsa",IF(orders!I950="Ara","Arabica",IF(orders!I950="Lib","Liberica",""))))</f>
        <v>Excelsa</v>
      </c>
      <c r="O950" t="str">
        <f t="shared" si="29"/>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28"/>
        <v>109.93999999999998</v>
      </c>
      <c r="N951" t="str">
        <f>IF(orders!I951="Rob", "Robusta",IF(orders!I951="Exc", "Excelsa",IF(orders!I951="Ara","Arabica",IF(orders!I951="Lib","Liberica",""))))</f>
        <v>Robusta</v>
      </c>
      <c r="O951" t="str">
        <f t="shared" si="29"/>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28"/>
        <v>14.339999999999998</v>
      </c>
      <c r="N952" t="str">
        <f>IF(orders!I952="Rob", "Robusta",IF(orders!I952="Exc", "Excelsa",IF(orders!I952="Ara","Arabica",IF(orders!I952="Lib","Liberica",""))))</f>
        <v>Robusta</v>
      </c>
      <c r="O952" t="str">
        <f t="shared" si="29"/>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28"/>
        <v>21.509999999999998</v>
      </c>
      <c r="N953" t="str">
        <f>IF(orders!I953="Rob", "Robusta",IF(orders!I953="Exc", "Excelsa",IF(orders!I953="Ara","Arabica",IF(orders!I953="Lib","Liberica",""))))</f>
        <v>Robusta</v>
      </c>
      <c r="O953" t="str">
        <f t="shared" si="29"/>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28"/>
        <v>22.5</v>
      </c>
      <c r="N954" t="str">
        <f>IF(orders!I954="Rob", "Robusta",IF(orders!I954="Exc", "Excelsa",IF(orders!I954="Ara","Arabica",IF(orders!I954="Lib","Liberica",""))))</f>
        <v>Arabica</v>
      </c>
      <c r="O954" t="str">
        <f t="shared" si="29"/>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28"/>
        <v>3.8849999999999998</v>
      </c>
      <c r="N955" t="str">
        <f>IF(orders!I955="Rob", "Robusta",IF(orders!I955="Exc", "Excelsa",IF(orders!I955="Ara","Arabica",IF(orders!I955="Lib","Liberica",""))))</f>
        <v>Arabica</v>
      </c>
      <c r="O955" t="str">
        <f t="shared" si="29"/>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28"/>
        <v>27.945</v>
      </c>
      <c r="N956" t="str">
        <f>IF(orders!I956="Rob", "Robusta",IF(orders!I956="Exc", "Excelsa",IF(orders!I956="Ara","Arabica",IF(orders!I956="Lib","Liberica",""))))</f>
        <v>Excelsa</v>
      </c>
      <c r="O956" t="str">
        <f t="shared" si="29"/>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28"/>
        <v>170.77499999999998</v>
      </c>
      <c r="N957" t="str">
        <f>IF(orders!I957="Rob", "Robusta",IF(orders!I957="Exc", "Excelsa",IF(orders!I957="Ara","Arabica",IF(orders!I957="Lib","Liberica",""))))</f>
        <v>Excelsa</v>
      </c>
      <c r="O957" t="str">
        <f t="shared" si="29"/>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28"/>
        <v>54.969999999999992</v>
      </c>
      <c r="N958" t="str">
        <f>IF(orders!I958="Rob", "Robusta",IF(orders!I958="Exc", "Excelsa",IF(orders!I958="Ara","Arabica",IF(orders!I958="Lib","Liberica",""))))</f>
        <v>Robusta</v>
      </c>
      <c r="O958" t="str">
        <f t="shared" si="29"/>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28"/>
        <v>14.85</v>
      </c>
      <c r="N959" t="str">
        <f>IF(orders!I959="Rob", "Robusta",IF(orders!I959="Exc", "Excelsa",IF(orders!I959="Ara","Arabica",IF(orders!I959="Lib","Liberica",""))))</f>
        <v>Excelsa</v>
      </c>
      <c r="O959" t="str">
        <f t="shared" si="29"/>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28"/>
        <v>7.77</v>
      </c>
      <c r="N960" t="str">
        <f>IF(orders!I960="Rob", "Robusta",IF(orders!I960="Exc", "Excelsa",IF(orders!I960="Ara","Arabica",IF(orders!I960="Lib","Liberica",""))))</f>
        <v>Arabica</v>
      </c>
      <c r="O960" t="str">
        <f t="shared" si="29"/>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28"/>
        <v>23.774999999999999</v>
      </c>
      <c r="N961" t="str">
        <f>IF(orders!I961="Rob", "Robusta",IF(orders!I961="Exc", "Excelsa",IF(orders!I961="Ara","Arabica",IF(orders!I961="Lib","Liberica",""))))</f>
        <v>Liberica</v>
      </c>
      <c r="O961" t="str">
        <f t="shared" si="29"/>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28"/>
        <v>79.25</v>
      </c>
      <c r="N962" t="str">
        <f>IF(orders!I962="Rob", "Robusta",IF(orders!I962="Exc", "Excelsa",IF(orders!I962="Ara","Arabica",IF(orders!I962="Lib","Liberica",""))))</f>
        <v>Liberica</v>
      </c>
      <c r="O962" t="str">
        <f t="shared" si="29"/>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30">L963*E963</f>
        <v>45.769999999999996</v>
      </c>
      <c r="N963" t="str">
        <f>IF(orders!I963="Rob", "Robusta",IF(orders!I963="Exc", "Excelsa",IF(orders!I963="Ara","Arabica",IF(orders!I963="Lib","Liberica",""))))</f>
        <v>Arabica</v>
      </c>
      <c r="O963" t="str">
        <f t="shared" ref="O963:O1001" si="31">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30"/>
        <v>8.9499999999999993</v>
      </c>
      <c r="N964" t="str">
        <f>IF(orders!I964="Rob", "Robusta",IF(orders!I964="Exc", "Excelsa",IF(orders!I964="Ara","Arabica",IF(orders!I964="Lib","Liberica",""))))</f>
        <v>Robusta</v>
      </c>
      <c r="O964" t="str">
        <f t="shared" si="31"/>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30"/>
        <v>23.88</v>
      </c>
      <c r="N965" t="str">
        <f>IF(orders!I965="Rob", "Robusta",IF(orders!I965="Exc", "Excelsa",IF(orders!I965="Ara","Arabica",IF(orders!I965="Lib","Liberica",""))))</f>
        <v>Robusta</v>
      </c>
      <c r="O965" t="str">
        <f t="shared" si="31"/>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30"/>
        <v>22.274999999999999</v>
      </c>
      <c r="N966" t="str">
        <f>IF(orders!I966="Rob", "Robusta",IF(orders!I966="Exc", "Excelsa",IF(orders!I966="Ara","Arabica",IF(orders!I966="Lib","Liberica",""))))</f>
        <v>Excelsa</v>
      </c>
      <c r="O966" t="str">
        <f t="shared" si="31"/>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30"/>
        <v>29.849999999999998</v>
      </c>
      <c r="N967" t="str">
        <f>IF(orders!I967="Rob", "Robusta",IF(orders!I967="Exc", "Excelsa",IF(orders!I967="Ara","Arabica",IF(orders!I967="Lib","Liberica",""))))</f>
        <v>Robusta</v>
      </c>
      <c r="O967" t="str">
        <f t="shared" si="31"/>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30"/>
        <v>53.46</v>
      </c>
      <c r="N968" t="str">
        <f>IF(orders!I968="Rob", "Robusta",IF(orders!I968="Exc", "Excelsa",IF(orders!I968="Ara","Arabica",IF(orders!I968="Lib","Liberica",""))))</f>
        <v>Excelsa</v>
      </c>
      <c r="O968" t="str">
        <f t="shared" si="31"/>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30"/>
        <v>2.6849999999999996</v>
      </c>
      <c r="N969" t="str">
        <f>IF(orders!I969="Rob", "Robusta",IF(orders!I969="Exc", "Excelsa",IF(orders!I969="Ara","Arabica",IF(orders!I969="Lib","Liberica",""))))</f>
        <v>Robusta</v>
      </c>
      <c r="O969" t="str">
        <f t="shared" si="31"/>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30"/>
        <v>5.97</v>
      </c>
      <c r="N970" t="str">
        <f>IF(orders!I970="Rob", "Robusta",IF(orders!I970="Exc", "Excelsa",IF(orders!I970="Ara","Arabica",IF(orders!I970="Lib","Liberica",""))))</f>
        <v>Robusta</v>
      </c>
      <c r="O970" t="str">
        <f t="shared" si="31"/>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30"/>
        <v>12.95</v>
      </c>
      <c r="N971" t="str">
        <f>IF(orders!I971="Rob", "Robusta",IF(orders!I971="Exc", "Excelsa",IF(orders!I971="Ara","Arabica",IF(orders!I971="Lib","Liberica",""))))</f>
        <v>Liberica</v>
      </c>
      <c r="O971" t="str">
        <f t="shared" si="31"/>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30"/>
        <v>8.25</v>
      </c>
      <c r="N972" t="str">
        <f>IF(orders!I972="Rob", "Robusta",IF(orders!I972="Exc", "Excelsa",IF(orders!I972="Ara","Arabica",IF(orders!I972="Lib","Liberica",""))))</f>
        <v>Excelsa</v>
      </c>
      <c r="O972" t="str">
        <f t="shared" si="31"/>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30"/>
        <v>148.92499999999998</v>
      </c>
      <c r="N973" t="str">
        <f>IF(orders!I973="Rob", "Robusta",IF(orders!I973="Exc", "Excelsa",IF(orders!I973="Ara","Arabica",IF(orders!I973="Lib","Liberica",""))))</f>
        <v>Arabica</v>
      </c>
      <c r="O973" t="str">
        <f t="shared" si="31"/>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30"/>
        <v>89.35499999999999</v>
      </c>
      <c r="N974" t="str">
        <f>IF(orders!I974="Rob", "Robusta",IF(orders!I974="Exc", "Excelsa",IF(orders!I974="Ara","Arabica",IF(orders!I974="Lib","Liberica",""))))</f>
        <v>Arabica</v>
      </c>
      <c r="O974" t="str">
        <f t="shared" si="31"/>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30"/>
        <v>87.300000000000011</v>
      </c>
      <c r="N975" t="str">
        <f>IF(orders!I975="Rob", "Robusta",IF(orders!I975="Exc", "Excelsa",IF(orders!I975="Ara","Arabica",IF(orders!I975="Lib","Liberica",""))))</f>
        <v>Liberica</v>
      </c>
      <c r="O975" t="str">
        <f t="shared" si="31"/>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30"/>
        <v>5.3699999999999992</v>
      </c>
      <c r="N976" t="str">
        <f>IF(orders!I976="Rob", "Robusta",IF(orders!I976="Exc", "Excelsa",IF(orders!I976="Ara","Arabica",IF(orders!I976="Lib","Liberica",""))))</f>
        <v>Robusta</v>
      </c>
      <c r="O976" t="str">
        <f t="shared" si="31"/>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30"/>
        <v>8.9550000000000001</v>
      </c>
      <c r="N977" t="str">
        <f>IF(orders!I977="Rob", "Robusta",IF(orders!I977="Exc", "Excelsa",IF(orders!I977="Ara","Arabica",IF(orders!I977="Lib","Liberica",""))))</f>
        <v>Arabica</v>
      </c>
      <c r="O977" t="str">
        <f t="shared" si="31"/>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30"/>
        <v>137.42499999999998</v>
      </c>
      <c r="N978" t="str">
        <f>IF(orders!I978="Rob", "Robusta",IF(orders!I978="Exc", "Excelsa",IF(orders!I978="Ara","Arabica",IF(orders!I978="Lib","Liberica",""))))</f>
        <v>Robusta</v>
      </c>
      <c r="O978" t="str">
        <f t="shared" si="31"/>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30"/>
        <v>59.75</v>
      </c>
      <c r="N979" t="str">
        <f>IF(orders!I979="Rob", "Robusta",IF(orders!I979="Exc", "Excelsa",IF(orders!I979="Ara","Arabica",IF(orders!I979="Lib","Liberica",""))))</f>
        <v>Robusta</v>
      </c>
      <c r="O979" t="str">
        <f t="shared" si="31"/>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30"/>
        <v>23.31</v>
      </c>
      <c r="N980" t="str">
        <f>IF(orders!I980="Rob", "Robusta",IF(orders!I980="Exc", "Excelsa",IF(orders!I980="Ara","Arabica",IF(orders!I980="Lib","Liberica",""))))</f>
        <v>Arabica</v>
      </c>
      <c r="O980" t="str">
        <f t="shared" si="31"/>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30"/>
        <v>10.739999999999998</v>
      </c>
      <c r="N981" t="str">
        <f>IF(orders!I981="Rob", "Robusta",IF(orders!I981="Exc", "Excelsa",IF(orders!I981="Ara","Arabica",IF(orders!I981="Lib","Liberica",""))))</f>
        <v>Robusta</v>
      </c>
      <c r="O981" t="str">
        <f t="shared" si="31"/>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30"/>
        <v>167.67000000000002</v>
      </c>
      <c r="N982" t="str">
        <f>IF(orders!I982="Rob", "Robusta",IF(orders!I982="Exc", "Excelsa",IF(orders!I982="Ara","Arabica",IF(orders!I982="Lib","Liberica",""))))</f>
        <v>Excelsa</v>
      </c>
      <c r="O982" t="str">
        <f t="shared" si="31"/>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30"/>
        <v>21.87</v>
      </c>
      <c r="N983" t="str">
        <f>IF(orders!I983="Rob", "Robusta",IF(orders!I983="Exc", "Excelsa",IF(orders!I983="Ara","Arabica",IF(orders!I983="Lib","Liberica",""))))</f>
        <v>Excelsa</v>
      </c>
      <c r="O983" t="str">
        <f t="shared" si="31"/>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30"/>
        <v>23.9</v>
      </c>
      <c r="N984" t="str">
        <f>IF(orders!I984="Rob", "Robusta",IF(orders!I984="Exc", "Excelsa",IF(orders!I984="Ara","Arabica",IF(orders!I984="Lib","Liberica",""))))</f>
        <v>Robusta</v>
      </c>
      <c r="O984" t="str">
        <f t="shared" si="31"/>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30"/>
        <v>6.75</v>
      </c>
      <c r="N985" t="str">
        <f>IF(orders!I985="Rob", "Robusta",IF(orders!I985="Exc", "Excelsa",IF(orders!I985="Ara","Arabica",IF(orders!I985="Lib","Liberica",""))))</f>
        <v>Arabica</v>
      </c>
      <c r="O985" t="str">
        <f t="shared" si="31"/>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30"/>
        <v>31.624999999999996</v>
      </c>
      <c r="N986" t="str">
        <f>IF(orders!I986="Rob", "Robusta",IF(orders!I986="Exc", "Excelsa",IF(orders!I986="Ara","Arabica",IF(orders!I986="Lib","Liberica",""))))</f>
        <v>Excelsa</v>
      </c>
      <c r="O986" t="str">
        <f t="shared" si="31"/>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30"/>
        <v>47.8</v>
      </c>
      <c r="N987" t="str">
        <f>IF(orders!I987="Rob", "Robusta",IF(orders!I987="Exc", "Excelsa",IF(orders!I987="Ara","Arabica",IF(orders!I987="Lib","Liberica",""))))</f>
        <v>Robusta</v>
      </c>
      <c r="O987" t="str">
        <f t="shared" si="31"/>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30"/>
        <v>33.464999999999996</v>
      </c>
      <c r="N988" t="str">
        <f>IF(orders!I988="Rob", "Robusta",IF(orders!I988="Exc", "Excelsa",IF(orders!I988="Ara","Arabica",IF(orders!I988="Lib","Liberica",""))))</f>
        <v>Liberica</v>
      </c>
      <c r="O988" t="str">
        <f t="shared" si="31"/>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30"/>
        <v>29.849999999999998</v>
      </c>
      <c r="N989" t="str">
        <f>IF(orders!I989="Rob", "Robusta",IF(orders!I989="Exc", "Excelsa",IF(orders!I989="Ara","Arabica",IF(orders!I989="Lib","Liberica",""))))</f>
        <v>Arabica</v>
      </c>
      <c r="O989" t="str">
        <f t="shared" si="31"/>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30"/>
        <v>29.849999999999998</v>
      </c>
      <c r="N990" t="str">
        <f>IF(orders!I990="Rob", "Robusta",IF(orders!I990="Exc", "Excelsa",IF(orders!I990="Ara","Arabica",IF(orders!I990="Lib","Liberica",""))))</f>
        <v>Robusta</v>
      </c>
      <c r="O990" t="str">
        <f t="shared" si="31"/>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30"/>
        <v>155.24999999999997</v>
      </c>
      <c r="N991" t="str">
        <f>IF(orders!I991="Rob", "Robusta",IF(orders!I991="Exc", "Excelsa",IF(orders!I991="Ara","Arabica",IF(orders!I991="Lib","Liberica",""))))</f>
        <v>Arabica</v>
      </c>
      <c r="O991" t="str">
        <f t="shared" si="31"/>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30"/>
        <v>18.225000000000001</v>
      </c>
      <c r="N992" t="str">
        <f>IF(orders!I992="Rob", "Robusta",IF(orders!I992="Exc", "Excelsa",IF(orders!I992="Ara","Arabica",IF(orders!I992="Lib","Liberica",""))))</f>
        <v>Excelsa</v>
      </c>
      <c r="O992" t="str">
        <f t="shared" si="31"/>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30"/>
        <v>15.54</v>
      </c>
      <c r="N993" t="str">
        <f>IF(orders!I993="Rob", "Robusta",IF(orders!I993="Exc", "Excelsa",IF(orders!I993="Ara","Arabica",IF(orders!I993="Lib","Liberica",""))))</f>
        <v>Liberica</v>
      </c>
      <c r="O993" t="str">
        <f t="shared" si="31"/>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30"/>
        <v>109.36499999999999</v>
      </c>
      <c r="N994" t="str">
        <f>IF(orders!I994="Rob", "Robusta",IF(orders!I994="Exc", "Excelsa",IF(orders!I994="Ara","Arabica",IF(orders!I994="Lib","Liberica",""))))</f>
        <v>Liberica</v>
      </c>
      <c r="O994" t="str">
        <f t="shared" si="31"/>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30"/>
        <v>77.699999999999989</v>
      </c>
      <c r="N995" t="str">
        <f>IF(orders!I995="Rob", "Robusta",IF(orders!I995="Exc", "Excelsa",IF(orders!I995="Ara","Arabica",IF(orders!I995="Lib","Liberica",""))))</f>
        <v>Arabica</v>
      </c>
      <c r="O995" t="str">
        <f t="shared" si="31"/>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30"/>
        <v>8.9550000000000001</v>
      </c>
      <c r="N996" t="str">
        <f>IF(orders!I996="Rob", "Robusta",IF(orders!I996="Exc", "Excelsa",IF(orders!I996="Ara","Arabica",IF(orders!I996="Lib","Liberica",""))))</f>
        <v>Arabica</v>
      </c>
      <c r="O996" t="str">
        <f t="shared" si="31"/>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30"/>
        <v>27.484999999999996</v>
      </c>
      <c r="N997" t="str">
        <f>IF(orders!I997="Rob", "Robusta",IF(orders!I997="Exc", "Excelsa",IF(orders!I997="Ara","Arabica",IF(orders!I997="Lib","Liberica",""))))</f>
        <v>Robusta</v>
      </c>
      <c r="O997" t="str">
        <f t="shared" si="31"/>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30"/>
        <v>29.849999999999998</v>
      </c>
      <c r="N998" t="str">
        <f>IF(orders!I998="Rob", "Robusta",IF(orders!I998="Exc", "Excelsa",IF(orders!I998="Ara","Arabica",IF(orders!I998="Lib","Liberica",""))))</f>
        <v>Robusta</v>
      </c>
      <c r="O998" t="str">
        <f t="shared" si="31"/>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30"/>
        <v>27</v>
      </c>
      <c r="N999" t="str">
        <f>IF(orders!I999="Rob", "Robusta",IF(orders!I999="Exc", "Excelsa",IF(orders!I999="Ara","Arabica",IF(orders!I999="Lib","Liberica",""))))</f>
        <v>Arabica</v>
      </c>
      <c r="O999" t="str">
        <f t="shared" si="31"/>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30"/>
        <v>9.9499999999999993</v>
      </c>
      <c r="N1000" t="str">
        <f>IF(orders!I1000="Rob", "Robusta",IF(orders!I1000="Exc", "Excelsa",IF(orders!I1000="Ara","Arabica",IF(orders!I1000="Lib","Liberica",""))))</f>
        <v>Arabica</v>
      </c>
      <c r="O1000" t="str">
        <f t="shared" si="31"/>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30"/>
        <v>12.375</v>
      </c>
      <c r="N1001" t="str">
        <f>IF(orders!I1001="Rob", "Robusta",IF(orders!I1001="Exc", "Excelsa",IF(orders!I1001="Ara","Arabica",IF(orders!I1001="Lib","Liberica",""))))</f>
        <v>Excelsa</v>
      </c>
      <c r="O1001" t="str">
        <f t="shared" si="31"/>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12" sqref="D1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8" sqref="K8"/>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summary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Emmanuel Ocran</cp:lastModifiedBy>
  <cp:revision/>
  <dcterms:created xsi:type="dcterms:W3CDTF">2022-11-26T09:51:45Z</dcterms:created>
  <dcterms:modified xsi:type="dcterms:W3CDTF">2025-06-15T14:13:41Z</dcterms:modified>
  <cp:category/>
  <cp:contentStatus/>
</cp:coreProperties>
</file>