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HomePC\Downloads\"/>
    </mc:Choice>
  </mc:AlternateContent>
  <xr:revisionPtr revIDLastSave="0" documentId="13_ncr:1_{ADC11C2E-C89E-4AC2-9957-D176BE3D862C}" xr6:coauthVersionLast="47" xr6:coauthVersionMax="47" xr10:uidLastSave="{00000000-0000-0000-0000-000000000000}"/>
  <bookViews>
    <workbookView showSheetTabs="0" xWindow="-108" yWindow="-108" windowWidth="23256" windowHeight="12456" xr2:uid="{00000000-000D-0000-FFFF-FFFF00000000}"/>
  </bookViews>
  <sheets>
    <sheet name="Dashboard" sheetId="21" r:id="rId1"/>
    <sheet name="Total sales" sheetId="18" r:id="rId2"/>
    <sheet name="country Bar Chart" sheetId="19" r:id="rId3"/>
    <sheet name="TopFive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2" i="17"/>
  <c r="N2"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a="1"/>
  <c r="G2" i="17" s="1"/>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<sst xmlns="http://schemas.openxmlformats.org/spreadsheetml/2006/main" count="11128" uniqueCount="6221">
  <si>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</si>
  <si>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</si>
  <si>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</si>
  <si>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</si>
  <si>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</si>
  <si>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</si>
  <si>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</si>
  <si>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</si>
  <si>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</si>
  <si>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</si>
  <si>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</si>
  <si>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</si>
  <si>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</si>
  <si>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</si>
  <si>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</si>
  <si>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</si>
  <si>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</si>
  <si>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</si>
  <si>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</si>
  <si>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</si>
  <si>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</si>
  <si>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</si>
  <si>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</si>
  <si>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</si>
  <si>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</si>
  <si>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</si>
  <si>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</si>
  <si>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</si>
  <si>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</si>
  <si>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</si>
  <si>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</si>
  <si>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</si>
  <si>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</si>
  <si>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</si>
  <si>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</si>
  <si>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</si>
  <si>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</si>
  <si>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</si>
  <si>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</si>
  <si>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</si>
  <si>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</si>
  <si>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</si>
  <si>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</si>
  <si>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</si>
  <si>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</si>
  <si>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</si>
  <si>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</si>
  <si>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</si>
  <si>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</si>
  <si>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</si>
  <si>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</si>
  <si>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</si>
  <si>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</si>
  <si>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</si>
  <si>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</si>
  <si>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</si>
  <si>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</si>
  <si>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</si>
  <si>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</si>
  <si>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</si>
  <si>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</si>
  <si>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</si>
  <si>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</si>
  <si>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</si>
  <si>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</si>
  <si>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</si>
  <si>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</si>
  <si>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</si>
  <si>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</si>
  <si>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</si>
  <si>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</si>
  <si>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</si>
  <si>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</si>
  <si>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</si>
  <si>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</si>
  <si>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</si>
  <si>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</si>
  <si>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</si>
  <si>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</si>
  <si>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</si>
  <si>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</si>
  <si>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</si>
  <si>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</si>
  <si>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</si>
  <si>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</si>
  <si>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</si>
  <si>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</si>
  <si>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</si>
  <si>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</si>
  <si>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</si>
  <si>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</si>
  <si>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</si>
  <si>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</si>
  <si>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</si>
  <si>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</si>
  <si>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</si>
  <si>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</si>
  <si>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</si>
  <si>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</si>
  <si>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</si>
  <si>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</si>
  <si>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</si>
  <si>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</si>
  <si>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</si>
  <si>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</si>
  <si>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</si>
  <si>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</si>
  <si>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</si>
  <si>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</si>
  <si>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</si>
  <si>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</si>
  <si>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</si>
  <si>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</si>
  <si>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</si>
  <si>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</si>
  <si>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</si>
  <si>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</si>
  <si>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</si>
  <si>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</si>
  <si>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</si>
  <si>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</si>
  <si>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</si>
  <si>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</si>
  <si>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</si>
  <si>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</si>
  <si>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</si>
  <si>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</si>
  <si>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</si>
  <si>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</si>
  <si>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</si>
  <si>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</si>
  <si>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</si>
  <si>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</si>
  <si>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</si>
  <si>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</si>
  <si>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</si>
  <si>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</si>
  <si>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</si>
  <si>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</si>
  <si>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</si>
  <si>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</si>
  <si>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</si>
  <si>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</si>
  <si>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</si>
  <si>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</si>
  <si>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</si>
  <si>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</si>
  <si>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</si>
  <si>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</si>
  <si>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</si>
  <si>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</si>
  <si>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</si>
  <si>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</si>
  <si>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</si>
  <si>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</si>
  <si>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</si>
  <si>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</si>
  <si>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</si>
  <si>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</si>
  <si>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</si>
  <si>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</si>
  <si>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</si>
  <si>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</si>
  <si>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</si>
  <si>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</si>
  <si>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</si>
  <si>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</si>
  <si>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</si>
  <si>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</si>
  <si>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</si>
  <si>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</si>
  <si>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</si>
  <si>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</si>
  <si>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</si>
  <si>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</si>
  <si>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</si>
  <si>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</si>
  <si>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</si>
  <si>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</si>
  <si>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</si>
  <si>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</si>
  <si>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</si>
  <si>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</si>
  <si>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</si>
  <si>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</si>
  <si>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</si>
  <si>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</si>
  <si>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</si>
  <si>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</si>
  <si>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</si>
  <si>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</si>
  <si>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</si>
  <si>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</si>
  <si>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</si>
  <si>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</si>
  <si>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</si>
  <si>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</si>
  <si>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</si>
  <si>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</si>
  <si>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</si>
  <si>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</si>
  <si>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</si>
  <si>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</si>
  <si>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</si>
  <si>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</si>
  <si>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</si>
  <si>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</si>
  <si>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</si>
  <si>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</si>
  <si>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</si>
  <si>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</si>
  <si>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</si>
  <si>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</si>
  <si>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</si>
  <si>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</si>
  <si>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</si>
  <si>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</si>
  <si>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</si>
  <si>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</si>
  <si>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</si>
  <si>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</si>
  <si>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</si>
  <si>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</si>
  <si>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</si>
  <si>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</si>
  <si>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</si>
  <si>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</si>
  <si>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</si>
  <si>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</si>
  <si>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</si>
  <si>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</si>
  <si>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</si>
  <si>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</si>
  <si>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</si>
  <si>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</si>
  <si>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</si>
  <si>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</si>
  <si>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</si>
  <si>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</si>
  <si>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</si>
  <si>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</si>
  <si>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</si>
  <si>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</si>
  <si>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</si>
  <si>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</si>
  <si>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</si>
  <si>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</si>
  <si>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</si>
  <si>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</si>
  <si>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</si>
  <si>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</si>
  <si>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</si>
  <si>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</si>
  <si>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</si>
  <si>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</si>
  <si>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</si>
  <si>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</si>
  <si>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</si>
  <si>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</si>
  <si>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</si>
  <si>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</si>
  <si>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</si>
  <si>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</si>
  <si>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</si>
  <si>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</si>
  <si>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</si>
  <si>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</si>
  <si>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</si>
  <si>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</si>
  <si>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</si>
  <si>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</si>
  <si>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</si>
  <si>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</si>
  <si>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</si>
  <si>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</si>
  <si>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</si>
  <si>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</si>
  <si>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</si>
  <si>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</si>
  <si>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</si>
  <si>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</si>
  <si>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</si>
  <si>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</si>
  <si>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</si>
  <si>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</si>
  <si>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</si>
  <si>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</si>
  <si>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</si>
  <si>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</si>
  <si>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</si>
  <si>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</si>
  <si>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</si>
  <si>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</si>
  <si>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</si>
  <si>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</si>
  <si>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</si>
  <si>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</si>
  <si>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</si>
  <si>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</si>
  <si>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</si>
  <si>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</si>
  <si>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</si>
  <si>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</si>
  <si>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</si>
  <si>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</si>
  <si>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</si>
  <si>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</si>
  <si>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</si>
  <si>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</si>
  <si>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</si>
  <si>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</si>
  <si>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</si>
  <si>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</si>
  <si>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</si>
  <si>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</si>
  <si>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</si>
  <si>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</si>
  <si>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</si>
  <si>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</si>
  <si>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</si>
  <si>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</si>
  <si>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</si>
  <si>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</si>
  <si>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</si>
  <si>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</si>
  <si>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</si>
  <si>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</si>
  <si>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</si>
  <si>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</si>
  <si>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</si>
  <si>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</si>
  <si>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</si>
  <si>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</si>
  <si>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</si>
  <si>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</si>
  <si>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</si>
  <si>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</si>
  <si>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</si>
  <si>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</si>
  <si>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</si>
  <si>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</si>
  <si>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</si>
  <si>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</si>
  <si>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</si>
  <si>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</si>
  <si>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</si>
  <si>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</si>
  <si>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</si>
  <si>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</si>
  <si>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</si>
  <si>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</si>
  <si>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</si>
  <si>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</si>
  <si>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</si>
  <si>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</si>
  <si>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</si>
  <si>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</si>
  <si>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</si>
  <si>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</si>
  <si>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</si>
  <si>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</si>
  <si>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</si>
  <si>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</si>
  <si>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</si>
  <si>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</si>
  <si>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</si>
  <si>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</si>
  <si>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</si>
  <si>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</si>
  <si>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</si>
  <si>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</si>
  <si>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</si>
  <si>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</si>
  <si>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</si>
  <si>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</si>
  <si>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</si>
  <si>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</si>
  <si>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</si>
  <si>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</si>
  <si>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</si>
  <si>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</si>
  <si>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</si>
  <si>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</si>
  <si>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</si>
  <si>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</si>
  <si>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</si>
  <si>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</si>
  <si>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</si>
  <si>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</si>
  <si>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</si>
  <si>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</si>
  <si>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</si>
  <si>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</si>
  <si>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</si>
  <si>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</si>
  <si>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</si>
  <si>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</si>
  <si>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</si>
  <si>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</si>
  <si>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</si>
  <si>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</si>
  <si>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</si>
  <si>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</si>
  <si>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</si>
  <si>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</si>
  <si>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</si>
  <si>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</si>
  <si>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</si>
  <si>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</si>
  <si>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</si>
  <si>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</si>
  <si>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</si>
  <si>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</si>
  <si>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</si>
  <si>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</si>
  <si>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</si>
  <si>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</si>
  <si>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</si>
  <si>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</si>
  <si>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</si>
  <si>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</si>
  <si>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</si>
  <si>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</si>
  <si>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</si>
  <si>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</si>
  <si>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</si>
  <si>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</si>
  <si>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</si>
  <si>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</si>
  <si>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</si>
  <si>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</si>
  <si>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</si>
  <si>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</si>
  <si>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</si>
  <si>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</si>
  <si>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</si>
  <si>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</si>
  <si>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</si>
  <si>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</si>
  <si>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</si>
  <si>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</si>
  <si>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</si>
  <si>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</si>
  <si>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</si>
  <si>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</si>
  <si>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</si>
  <si>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</si>
  <si>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</si>
  <si>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</si>
  <si>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</si>
  <si>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</si>
  <si>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</si>
  <si>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</si>
  <si>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</si>
  <si>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</si>
  <si>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</si>
  <si>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</si>
  <si>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</si>
  <si>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</si>
  <si>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</si>
  <si>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</si>
  <si>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</si>
  <si>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</si>
  <si>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</si>
  <si>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</si>
  <si>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</si>
  <si>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</si>
  <si>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</si>
  <si>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</si>
  <si>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</si>
  <si>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</si>
  <si>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</si>
  <si>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</si>
  <si>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</si>
  <si>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</si>
  <si>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</si>
  <si>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</si>
  <si>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</si>
  <si>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</si>
  <si>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</si>
  <si>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</si>
  <si>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</si>
  <si>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</si>
  <si>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</si>
  <si>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</si>
  <si>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</si>
  <si>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</si>
  <si>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</si>
  <si>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</si>
  <si>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</si>
  <si>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</si>
  <si>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</si>
  <si>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</si>
  <si>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</si>
  <si>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</si>
  <si>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</si>
  <si>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</si>
  <si>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</si>
  <si>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</si>
  <si>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</si>
  <si>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</si>
  <si>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</si>
  <si>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</si>
  <si>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</si>
  <si>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</si>
  <si>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</si>
  <si>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</si>
  <si>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</si>
  <si>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</si>
  <si>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</si>
  <si>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</si>
  <si>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</si>
  <si>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</si>
  <si>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</si>
  <si>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</si>
  <si>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</si>
  <si>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</si>
  <si>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</si>
  <si>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</si>
  <si>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</si>
  <si>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</si>
  <si>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</si>
  <si>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</si>
  <si>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</si>
  <si>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</si>
  <si>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</si>
  <si>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</si>
  <si>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</si>
  <si>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</si>
  <si>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</si>
  <si>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</si>
  <si>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</si>
  <si>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</si>
  <si>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</si>
  <si>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</si>
  <si>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</si>
  <si>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</si>
  <si>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</si>
  <si>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</si>
  <si>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</si>
  <si>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</si>
  <si>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</si>
  <si>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</si>
  <si>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</si>
  <si>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</si>
  <si>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</si>
  <si>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</si>
  <si>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</si>
  <si>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</si>
  <si>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</si>
  <si>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</si>
  <si>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</si>
  <si>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</si>
  <si>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</si>
  <si>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</si>
  <si>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</si>
  <si>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</si>
  <si>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</si>
  <si>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</si>
  <si>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</si>
  <si>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</si>
  <si>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</si>
  <si>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</si>
  <si>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</si>
  <si>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</si>
  <si>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</si>
  <si>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</si>
  <si>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</si>
  <si>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</si>
  <si>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</si>
  <si>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</si>
  <si>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</si>
  <si>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</si>
  <si>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</si>
  <si>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</si>
  <si>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</si>
  <si>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</si>
  <si>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</si>
  <si>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</si>
  <si>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</si>
  <si>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</si>
  <si>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</si>
  <si>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</si>
  <si>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</si>
  <si>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</si>
  <si>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</si>
  <si>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</si>
  <si>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</si>
  <si>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</si>
  <si>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</si>
  <si>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</si>
  <si>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</si>
  <si>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</si>
  <si>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</si>
  <si>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</si>
  <si>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</si>
  <si>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</si>
  <si>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</si>
  <si>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</si>
  <si>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</si>
  <si>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</si>
  <si>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</si>
  <si>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</si>
  <si>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</si>
  <si>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</si>
  <si>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</si>
  <si>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</si>
  <si>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</si>
  <si>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</si>
  <si>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</si>
  <si>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</si>
  <si>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</si>
  <si>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</si>
  <si>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</si>
  <si>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</si>
  <si>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</si>
  <si>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</si>
  <si>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</si>
  <si>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</si>
  <si>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</si>
  <si>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</si>
  <si>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</si>
  <si>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</si>
  <si>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</si>
  <si>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</si>
  <si>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</si>
  <si>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</si>
  <si>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</si>
  <si>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</si>
  <si>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</si>
  <si>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</si>
  <si>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</si>
  <si>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</si>
  <si>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</si>
  <si>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</si>
  <si>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</si>
  <si>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</si>
  <si>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</si>
  <si>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</si>
  <si>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</si>
  <si>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</si>
  <si>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</si>
  <si>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</si>
  <si>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</si>
  <si>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</si>
  <si>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</si>
  <si>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</si>
  <si>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</si>
  <si>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</si>
  <si>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</si>
  <si>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</si>
  <si>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</si>
  <si>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</si>
  <si>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</si>
  <si>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</si>
  <si>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</si>
  <si>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</si>
  <si>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</si>
  <si>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</si>
  <si>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</si>
  <si>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</si>
  <si>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</si>
  <si>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</si>
  <si>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</si>
  <si>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</si>
  <si>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</si>
  <si>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</si>
  <si>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</si>
  <si>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</si>
  <si>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</si>
  <si>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</si>
  <si>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</si>
  <si>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</si>
  <si>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</si>
  <si>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</si>
  <si>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</si>
  <si>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</si>
  <si>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</si>
  <si>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</si>
  <si>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</si>
  <si>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</si>
  <si>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</si>
  <si>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</si>
  <si>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</si>
  <si>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</si>
  <si>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</si>
  <si>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</si>
  <si>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</si>
  <si>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</si>
  <si>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</si>
  <si>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</si>
  <si>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</si>
  <si>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</si>
  <si>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</si>
  <si>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</si>
  <si>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</si>
  <si>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</si>
  <si>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</si>
  <si>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</si>
  <si>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</si>
  <si>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</si>
  <si>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</si>
  <si>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</si>
  <si>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</si>
  <si>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</si>
  <si>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</si>
  <si>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</si>
  <si>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</si>
  <si>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</si>
  <si>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</si>
  <si>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</si>
  <si>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</si>
  <si>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</si>
  <si>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</si>
  <si>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</si>
  <si>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</si>
  <si>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</si>
  <si>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</si>
  <si>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</si>
  <si>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</si>
  <si>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</si>
  <si>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</si>
  <si>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</si>
  <si>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</si>
  <si>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</si>
  <si>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</si>
  <si>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</si>
  <si>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</si>
  <si>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</si>
  <si>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</si>
  <si>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</si>
  <si>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</si>
  <si>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</si>
  <si>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</si>
  <si>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</si>
  <si>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</si>
  <si>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</si>
  <si>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</si>
  <si>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</si>
  <si>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</si>
  <si>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</si>
  <si>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</si>
  <si>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</si>
  <si>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</si>
  <si>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</si>
  <si>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</si>
  <si>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</si>
  <si>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</si>
  <si>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</si>
  <si>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</si>
  <si>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</si>
  <si>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</si>
  <si>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</si>
  <si>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</si>
  <si>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</si>
  <si>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</si>
  <si>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</si>
  <si>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</si>
  <si>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</si>
  <si>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</si>
  <si>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</si>
  <si>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</si>
  <si>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</si>
  <si>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</si>
  <si>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</si>
  <si>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</si>
  <si>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</si>
  <si>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</si>
  <si>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</si>
  <si>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</si>
  <si>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</si>
  <si>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</si>
  <si>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</si>
  <si>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</si>
  <si>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</si>
  <si>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</si>
  <si>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</si>
  <si>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</si>
  <si>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</si>
  <si>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</si>
  <si>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</si>
  <si>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</si>
  <si>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</si>
  <si>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</si>
  <si>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</si>
  <si>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</si>
  <si>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</si>
  <si>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</si>
  <si>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</si>
  <si>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</si>
  <si>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</si>
  <si>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</si>
  <si>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</si>
  <si>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</si>
  <si>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</si>
  <si>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</si>
  <si>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</si>
  <si>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</si>
  <si>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</si>
  <si>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</si>
  <si>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</si>
  <si>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</si>
  <si>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</si>
  <si>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</si>
  <si>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</si>
  <si>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</si>
  <si>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</si>
  <si>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</si>
  <si>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</si>
  <si>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</si>
  <si>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</si>
  <si>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</si>
  <si>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</si>
  <si>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</si>
  <si>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</si>
  <si>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</si>
  <si>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</si>
  <si>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</si>
  <si>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</si>
  <si>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</si>
  <si>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</si>
  <si>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</si>
  <si>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</si>
  <si>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</si>
  <si>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</si>
  <si>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</si>
  <si>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</si>
  <si>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</si>
  <si>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</si>
  <si>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</si>
  <si>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</si>
  <si>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</si>
  <si>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</si>
  <si>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</si>
  <si>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</si>
  <si>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</si>
  <si>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</si>
  <si>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</si>
  <si>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</si>
  <si>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</si>
  <si>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</si>
  <si>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</si>
  <si>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</si>
  <si>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</si>
  <si>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</si>
  <si>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</si>
  <si>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</si>
  <si>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</si>
  <si>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</si>
  <si>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</si>
  <si>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</si>
  <si>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</si>
  <si>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</si>
  <si>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</si>
  <si>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</si>
  <si>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</si>
  <si>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</si>
  <si>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</si>
  <si>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</si>
  <si>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</si>
  <si>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</si>
  <si>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</si>
  <si>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</si>
  <si>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</si>
  <si>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</si>
  <si>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</si>
  <si>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</si>
  <si>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</si>
  <si>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</si>
  <si>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</si>
  <si>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</si>
  <si>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</si>
  <si>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</si>
  <si>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</si>
  <si>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</si>
  <si>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</si>
  <si>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</si>
  <si>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</si>
  <si>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</si>
  <si>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</si>
  <si>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</si>
  <si>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</si>
  <si>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</si>
  <si>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</si>
  <si>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</si>
  <si>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</si>
  <si>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</si>
  <si>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</si>
  <si>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</si>
  <si>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</si>
  <si>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</si>
  <si>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</si>
  <si>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</si>
  <si>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</si>
  <si>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</si>
  <si>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</si>
  <si>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</si>
  <si>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</si>
  <si>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</si>
  <si>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</si>
  <si>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</si>
  <si>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</si>
  <si>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</si>
  <si>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</si>
  <si>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</si>
  <si>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</si>
  <si>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</si>
  <si>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</si>
  <si>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</si>
  <si>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</si>
  <si>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</si>
  <si>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</si>
  <si>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</si>
  <si>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</si>
  <si>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</si>
  <si>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</si>
  <si>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</si>
  <si>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</si>
  <si>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</si>
  <si>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</si>
  <si>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</si>
  <si>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</si>
  <si>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</si>
  <si>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</si>
  <si>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</si>
  <si>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</si>
  <si>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</si>
  <si>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</si>
  <si>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</si>
  <si>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</si>
  <si>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</si>
  <si>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</si>
  <si>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</si>
  <si>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</si>
  <si>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</si>
  <si>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</si>
  <si>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</si>
  <si>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</si>
  <si>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</si>
  <si>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</si>
  <si>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</si>
  <si>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</si>
  <si>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</si>
  <si>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</si>
  <si>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</si>
  <si>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</si>
  <si>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</si>
  <si>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</si>
  <si>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</si>
  <si>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</si>
  <si>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</si>
  <si>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</si>
  <si>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</si>
  <si>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</si>
  <si>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</si>
  <si>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</si>
  <si>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</si>
  <si>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</si>
  <si>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</si>
  <si>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</si>
  <si>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</si>
  <si>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</si>
  <si>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</si>
  <si>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</si>
  <si>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</si>
  <si>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</si>
  <si>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</si>
  <si>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</si>
  <si>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</si>
  <si>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</si>
  <si>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</si>
  <si>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</si>
  <si>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</si>
  <si>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</si>
  <si>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</si>
  <si>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</si>
  <si>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</si>
  <si>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</si>
  <si>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</si>
  <si>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</si>
  <si>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</si>
  <si>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</si>
  <si>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</si>
  <si>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</si>
  <si>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</si>
  <si>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</si>
  <si>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</si>
  <si>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</si>
  <si>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</si>
  <si>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</si>
  <si>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</si>
  <si>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</si>
  <si>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</si>
  <si>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</si>
  <si>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</si>
  <si>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</si>
  <si>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</si>
  <si>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</si>
  <si>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</si>
  <si>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</si>
  <si>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</si>
  <si>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</si>
  <si>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</si>
  <si>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</si>
  <si>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</si>
  <si>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</si>
  <si>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</si>
  <si>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</si>
  <si>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</si>
  <si>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</si>
  <si>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</si>
  <si>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</si>
  <si>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</si>
  <si>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</si>
  <si>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</si>
  <si>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</si>
  <si>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</si>
  <si>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</si>
  <si>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</si>
  <si>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</si>
  <si>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</si>
  <si>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</si>
  <si>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</si>
  <si>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</si>
  <si>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</si>
  <si>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</si>
  <si>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</si>
  <si>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</si>
  <si>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</si>
  <si>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</si>
  <si>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</si>
  <si>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</si>
  <si>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</si>
  <si>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</si>
  <si>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</si>
  <si>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</si>
  <si>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</si>
  <si>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</si>
  <si>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</si>
  <si>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</si>
  <si>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</si>
  <si>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</si>
  <si>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</si>
  <si>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</si>
  <si>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</si>
  <si>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</si>
  <si>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</si>
  <si>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</si>
  <si>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</si>
  <si>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</si>
  <si>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</si>
  <si>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</si>
  <si>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</si>
  <si>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</si>
  <si>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</si>
  <si>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</si>
  <si>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</si>
  <si>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</si>
  <si>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</si>
  <si>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</si>
  <si>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</si>
  <si>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</si>
  <si>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</si>
  <si>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</si>
  <si>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</si>
  <si>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</si>
  <si>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</si>
  <si>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</si>
  <si>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</si>
  <si>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</si>
  <si>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</si>
  <si>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</si>
  <si>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</si>
  <si>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</si>
  <si>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</si>
  <si>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</si>
  <si>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</si>
  <si>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</si>
  <si>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</si>
  <si>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</si>
  <si>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</si>
  <si>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</si>
  <si>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</si>
  <si>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</si>
  <si>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</si>
  <si>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</si>
  <si>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</si>
  <si>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</si>
  <si>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</si>
  <si>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</si>
  <si>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</si>
  <si>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</si>
  <si>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</si>
  <si>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</si>
  <si>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</si>
  <si>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</si>
  <si>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</si>
  <si>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</si>
  <si>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</si>
  <si>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</si>
  <si>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</si>
  <si>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</si>
  <si>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</si>
  <si>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</si>
  <si>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</si>
  <si>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</si>
  <si>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</si>
  <si>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</si>
  <si>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</si>
  <si>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</si>
  <si>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</si>
  <si>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</si>
  <si>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</si>
  <si>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</si>
  <si>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</si>
  <si>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</si>
  <si>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</si>
  <si>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</si>
  <si>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</si>
  <si>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</si>
  <si>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</si>
  <si>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</si>
  <si>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</si>
  <si>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</si>
  <si>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</si>
  <si>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</si>
  <si>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</si>
  <si>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</si>
  <si>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</si>
  <si>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</si>
  <si>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</si>
  <si>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</si>
  <si>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</si>
  <si>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</si>
  <si>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</si>
  <si>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</si>
  <si>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</si>
  <si>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</si>
  <si>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</si>
  <si>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</si>
  <si>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</si>
  <si>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</si>
  <si>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</si>
  <si>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</si>
  <si>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</si>
  <si>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</si>
  <si>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</si>
  <si>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</si>
  <si>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</si>
  <si>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</si>
  <si>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</si>
  <si>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</si>
  <si>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</si>
  <si>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</si>
  <si>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</si>
  <si>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</si>
  <si>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</si>
  <si>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</si>
  <si>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</si>
  <si>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</si>
  <si>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</si>
  <si>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</si>
  <si>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</si>
  <si>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</si>
  <si>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</si>
  <si>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</si>
  <si>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</si>
  <si>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</si>
  <si>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</si>
  <si>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</si>
  <si>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</si>
  <si>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</si>
  <si>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</si>
  <si>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</si>
  <si>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</si>
  <si>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</si>
  <si>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</si>
  <si>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</si>
  <si>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</si>
  <si>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</si>
  <si>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</si>
  <si>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</si>
  <si>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</si>
  <si>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</si>
  <si>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</si>
  <si>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</si>
  <si>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</si>
  <si>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</si>
  <si>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</si>
  <si>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</si>
  <si>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</si>
  <si>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</si>
  <si>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</si>
  <si>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</si>
  <si>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</si>
  <si>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</si>
  <si>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</si>
  <si>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</si>
  <si>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</si>
  <si>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</si>
  <si>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</si>
  <si>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</si>
  <si>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</si>
  <si>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</si>
  <si>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</si>
  <si>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</si>
  <si>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</si>
  <si>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</si>
  <si>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</si>
  <si>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</si>
  <si>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</si>
  <si>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</si>
  <si>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</si>
  <si>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</si>
  <si>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</si>
  <si>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</si>
  <si>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</si>
  <si>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</si>
  <si>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</si>
  <si>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</si>
  <si>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</si>
  <si>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</si>
  <si>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</si>
  <si>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</si>
  <si>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</si>
  <si>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</si>
  <si>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</si>
  <si>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</si>
  <si>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</si>
  <si>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</si>
  <si>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</si>
  <si>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</si>
  <si>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</si>
  <si>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</si>
  <si>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</si>
  <si>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</si>
  <si>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</si>
  <si>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</si>
  <si>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</si>
  <si>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</si>
  <si>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</si>
  <si>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</si>
  <si>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</si>
  <si>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</si>
  <si>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</si>
  <si>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</si>
  <si>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</si>
  <si>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</si>
  <si>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</si>
  <si>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</si>
  <si>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</si>
  <si>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</si>
  <si>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</si>
  <si>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</si>
  <si>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</si>
  <si>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</si>
  <si>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</si>
  <si>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</si>
  <si>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</si>
  <si>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</si>
  <si>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</si>
  <si>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</si>
  <si>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</si>
  <si>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</si>
  <si>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</si>
  <si>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</si>
  <si>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</si>
  <si>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</si>
  <si>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</si>
  <si>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</si>
  <si>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</si>
  <si>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</si>
  <si>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</si>
  <si>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</si>
  <si>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</si>
  <si>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</si>
  <si>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</si>
  <si>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</si>
  <si>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</si>
  <si>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</si>
  <si>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</si>
  <si>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</si>
  <si>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</si>
  <si>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</si>
  <si>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</si>
  <si>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</si>
  <si>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</si>
  <si>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</si>
  <si>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</si>
  <si>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</si>
  <si>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</si>
  <si>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</si>
  <si>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</si>
  <si>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</si>
  <si>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</si>
  <si>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</si>
  <si>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</si>
  <si>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</si>
  <si>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</si>
  <si>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</si>
  <si>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</si>
  <si>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</si>
  <si>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</si>
  <si>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</si>
  <si>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</si>
  <si>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</si>
  <si>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</si>
  <si>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</si>
  <si>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</si>
  <si>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</si>
  <si>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</si>
  <si>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</si>
  <si>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</si>
  <si>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</si>
  <si>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</si>
  <si>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</si>
  <si>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</si>
  <si>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</si>
  <si>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</si>
  <si>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</si>
  <si>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</si>
  <si>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</si>
  <si>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</si>
  <si>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</si>
  <si>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</si>
  <si>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</si>
  <si>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</si>
  <si>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</si>
  <si>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</si>
  <si>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</si>
  <si>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</si>
  <si>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</si>
  <si>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</si>
  <si>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</si>
  <si>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</si>
  <si>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</si>
  <si>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</si>
  <si>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</si>
  <si>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</si>
  <si>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</si>
  <si>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</si>
  <si>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</si>
  <si>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</si>
  <si>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</si>
  <si>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</si>
  <si>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</si>
  <si>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</si>
  <si>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</si>
  <si>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</si>
  <si>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</si>
  <si>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</si>
  <si>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</si>
  <si>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</si>
  <si>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</si>
  <si>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</si>
  <si>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</si>
  <si>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</si>
  <si>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</si>
  <si>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</si>
  <si>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</si>
  <si>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</si>
  <si>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</si>
  <si>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</si>
  <si>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</si>
  <si>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</si>
  <si>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</si>
  <si>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</si>
  <si>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</si>
  <si>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</si>
  <si>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</si>
  <si>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</si>
  <si>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</si>
  <si>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</si>
  <si>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</si>
  <si>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</si>
  <si>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</si>
  <si>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</si>
  <si>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</si>
  <si>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</si>
  <si>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</si>
  <si>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</si>
  <si>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</si>
  <si>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</si>
  <si>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</si>
  <si>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</si>
  <si>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</si>
  <si>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</si>
  <si>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</si>
  <si>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</si>
  <si>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</si>
  <si>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</si>
  <si>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</si>
  <si>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</si>
  <si>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</si>
  <si>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</si>
  <si>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</si>
  <si>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</si>
  <si>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</si>
  <si>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</si>
  <si>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</si>
  <si>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</si>
  <si>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</si>
  <si>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</si>
  <si>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</si>
  <si>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</si>
  <si>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</si>
  <si>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</si>
  <si>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</si>
  <si>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</si>
  <si>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</si>
  <si>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</si>
  <si>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</si>
  <si>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</si>
  <si>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</si>
  <si>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</si>
  <si>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</si>
  <si>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</si>
  <si>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</si>
  <si>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</si>
  <si>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</si>
  <si>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</si>
  <si>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</si>
  <si>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</si>
  <si>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</si>
  <si>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</si>
  <si>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</si>
  <si>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</si>
  <si>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</si>
  <si>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</si>
  <si>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</si>
  <si>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</si>
  <si>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</si>
  <si>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</si>
  <si>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</si>
  <si>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</si>
  <si>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</si>
  <si>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</si>
  <si>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</si>
  <si>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</si>
  <si>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</si>
  <si>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</si>
  <si>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</si>
  <si>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</si>
  <si>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</si>
  <si>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</si>
  <si>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</si>
  <si>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</si>
  <si>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</si>
  <si>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</si>
  <si>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</si>
  <si>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</si>
  <si>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</si>
  <si>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</si>
  <si>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</si>
  <si>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</si>
  <si>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</si>
  <si>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</si>
  <si>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</si>
  <si>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</si>
  <si>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</si>
  <si>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</si>
  <si>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</si>
  <si>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</si>
  <si>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</si>
  <si>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</si>
  <si>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</si>
  <si>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</si>
  <si>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</si>
  <si>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</si>
  <si>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</si>
  <si>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</si>
  <si>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</si>
  <si>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</si>
  <si>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</si>
  <si>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</si>
  <si>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</si>
  <si>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</si>
  <si>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</si>
  <si>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</si>
  <si>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</si>
  <si>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</si>
  <si>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</si>
  <si>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</si>
  <si>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</si>
  <si>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</si>
  <si>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</si>
  <si>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</si>
  <si>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</si>
  <si>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</si>
  <si>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</si>
  <si>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</si>
  <si>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</si>
  <si>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</si>
  <si>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</si>
  <si>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</si>
  <si>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</si>
  <si>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</si>
  <si>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</si>
  <si>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</si>
  <si>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</si>
  <si>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</si>
  <si>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</si>
  <si>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</si>
  <si>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</si>
  <si>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</si>
  <si>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</si>
  <si>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</si>
  <si>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</si>
  <si>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</si>
  <si>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</si>
  <si>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</si>
  <si>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</si>
  <si>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</si>
  <si>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</si>
  <si>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</si>
  <si>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</si>
  <si>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</si>
  <si>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</si>
  <si>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</si>
  <si>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</si>
  <si>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</si>
  <si>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</si>
  <si>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</si>
  <si>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</si>
  <si>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</si>
  <si>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</si>
  <si>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</si>
  <si>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</si>
  <si>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</si>
  <si>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</si>
  <si>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</si>
  <si>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</si>
  <si>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</si>
  <si>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</si>
  <si>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</si>
  <si>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</si>
  <si>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</si>
  <si>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</si>
  <si>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</si>
  <si>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</si>
  <si>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</si>
  <si>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</si>
  <si>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</si>
  <si>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</si>
  <si>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</si>
  <si>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</si>
  <si>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</si>
  <si>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</si>
  <si>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</si>
  <si>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</si>
  <si>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</si>
  <si>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</si>
  <si>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</si>
  <si>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</si>
  <si>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</si>
  <si>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</si>
  <si>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</si>
  <si>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</si>
  <si>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</si>
  <si>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</si>
  <si>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</si>
  <si>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</si>
  <si>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</si>
  <si>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</si>
  <si>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</si>
  <si>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</si>
  <si>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</si>
  <si>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</si>
  <si>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</si>
  <si>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</si>
  <si>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</si>
  <si>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</si>
  <si>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</si>
  <si>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</si>
  <si>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</si>
  <si>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</si>
  <si>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</si>
  <si>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</si>
  <si>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</si>
  <si>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</si>
  <si>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</si>
  <si>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</si>
  <si>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</si>
  <si>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</si>
  <si>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</si>
  <si>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</si>
  <si>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</si>
  <si>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</si>
  <si>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</si>
  <si>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</si>
  <si>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</si>
  <si>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</si>
  <si>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</si>
  <si>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</si>
  <si>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</si>
  <si>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</si>
  <si>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</si>
  <si>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</si>
  <si>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</si>
  <si>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</si>
  <si>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</si>
  <si>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</si>
  <si>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</si>
  <si>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</si>
  <si>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</si>
  <si>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</si>
  <si>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</si>
  <si>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</si>
  <si>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</si>
  <si>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</si>
  <si>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</si>
  <si>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</si>
  <si>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</si>
  <si>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</si>
  <si>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</si>
  <si>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</si>
  <si>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</si>
  <si>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</si>
  <si>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</si>
  <si>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</si>
  <si>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</si>
  <si>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</si>
  <si>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</si>
  <si>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</si>
  <si>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</si>
  <si>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</si>
  <si>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</si>
  <si>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</si>
  <si>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</si>
  <si>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</si>
  <si>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</si>
  <si>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</si>
  <si>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</si>
  <si>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</si>
  <si>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</si>
  <si>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</si>
  <si>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</si>
  <si>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</si>
  <si>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</si>
  <si>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</si>
  <si>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</si>
  <si>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</si>
  <si>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</si>
  <si>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</si>
  <si>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</si>
  <si>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</si>
  <si>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</si>
  <si>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</si>
  <si>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</si>
  <si>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</si>
  <si>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</si>
  <si>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</si>
  <si>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</si>
  <si>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</si>
  <si>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</si>
  <si>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</si>
  <si>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</si>
  <si>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</si>
  <si>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</si>
  <si>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</si>
  <si>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</si>
  <si>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</si>
  <si>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</si>
  <si>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</si>
  <si>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</si>
  <si>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</si>
  <si>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</si>
  <si>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</si>
  <si>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</si>
  <si>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</si>
  <si>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</si>
  <si>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</si>
  <si>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</si>
  <si>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</si>
  <si>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</si>
  <si>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</si>
  <si>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</si>
  <si>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</si>
  <si>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</si>
  <si>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</si>
  <si>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</si>
  <si>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</si>
  <si>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</si>
  <si>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</si>
  <si>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</si>
  <si>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</si>
  <si>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</si>
  <si>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</si>
  <si>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</si>
  <si>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</si>
  <si>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</si>
  <si>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</si>
  <si>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</si>
  <si>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</si>
  <si>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</si>
  <si>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</si>
  <si>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</si>
  <si>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</si>
  <si>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</si>
  <si>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</si>
  <si>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</si>
  <si>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</si>
  <si>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</si>
  <si>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</si>
  <si>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</si>
  <si>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</si>
  <si>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</si>
  <si>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</si>
  <si>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</si>
  <si>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</si>
  <si>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</si>
  <si>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</si>
  <si>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</si>
  <si>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</si>
  <si>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</si>
  <si>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</si>
  <si>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</si>
  <si>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</si>
  <si>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</si>
  <si>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</si>
  <si>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</si>
  <si>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</si>
  <si>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</si>
  <si>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</si>
  <si>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</si>
  <si>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</si>
  <si>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</si>
  <si>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</si>
  <si>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</si>
  <si>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</si>
  <si>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</si>
  <si>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</si>
  <si>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</si>
  <si>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</si>
  <si>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</si>
  <si>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</si>
  <si>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</si>
  <si>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</si>
  <si>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</si>
  <si>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</si>
  <si>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</si>
  <si>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</si>
  <si>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</si>
  <si>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</si>
  <si>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</si>
  <si>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</si>
  <si>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</si>
  <si>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</si>
  <si>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</si>
  <si>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</si>
  <si>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</si>
  <si>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</si>
  <si>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</si>
  <si>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</si>
  <si>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</si>
  <si>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</si>
  <si>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</si>
  <si>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</si>
  <si>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</si>
  <si>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</si>
  <si>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</si>
  <si>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</si>
  <si>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</si>
  <si>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</si>
  <si>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</si>
  <si>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</si>
  <si>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</si>
  <si>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</si>
  <si>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</si>
  <si>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</si>
  <si>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</si>
  <si>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</si>
  <si>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</si>
  <si>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</si>
  <si>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</si>
  <si>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</si>
  <si>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</si>
  <si>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</si>
  <si>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</si>
  <si>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</si>
  <si>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</si>
  <si>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</si>
  <si>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</si>
  <si>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</si>
  <si>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</si>
  <si>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</si>
  <si>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</si>
  <si>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</si>
  <si>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</si>
  <si>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</si>
  <si>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</si>
  <si>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</si>
  <si>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</si>
  <si>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</si>
  <si>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</si>
  <si>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</si>
  <si>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</si>
  <si>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</si>
  <si>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</si>
  <si>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</si>
  <si>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</si>
  <si>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</si>
  <si>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</si>
  <si>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</si>
  <si>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</si>
  <si>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</si>
  <si>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</si>
  <si>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</si>
  <si>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</si>
  <si>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</si>
  <si>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</si>
  <si>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</si>
  <si>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</si>
  <si>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</si>
  <si>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</si>
  <si>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</si>
  <si>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</si>
  <si>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</si>
  <si>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</si>
  <si>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</si>
  <si>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</si>
  <si>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</si>
  <si>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</si>
  <si>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</si>
  <si>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</si>
  <si>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</si>
  <si>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</si>
  <si>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</si>
  <si>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</si>
  <si>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</si>
  <si>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</si>
  <si>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</si>
  <si>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</si>
  <si>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</si>
  <si>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</si>
  <si>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</si>
  <si>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</si>
  <si>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</si>
  <si>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</si>
  <si>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</si>
  <si>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</si>
  <si>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</si>
  <si>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</si>
  <si>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</si>
  <si>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</si>
  <si>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</si>
  <si>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</si>
  <si>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</si>
  <si>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</si>
  <si>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</si>
  <si>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</si>
  <si>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</si>
  <si>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</si>
  <si>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</si>
  <si>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</si>
  <si>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</si>
  <si>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</si>
  <si>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</si>
  <si>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</si>
  <si>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</si>
  <si>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</si>
  <si>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</si>
  <si>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</si>
  <si>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</si>
  <si>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</si>
  <si>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</si>
  <si>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</si>
  <si>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</si>
  <si>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</si>
  <si>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</si>
  <si>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</si>
  <si>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</si>
  <si>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</si>
  <si>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</si>
  <si>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</si>
  <si>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</si>
  <si>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</si>
  <si>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</si>
  <si>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</si>
  <si>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</si>
  <si>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</si>
  <si>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</si>
  <si>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</si>
  <si>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</si>
  <si>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</si>
  <si>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</si>
  <si>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</si>
  <si>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</si>
  <si>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</si>
  <si>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</si>
  <si>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</si>
  <si>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</si>
  <si>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</si>
  <si>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</si>
  <si>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</si>
  <si>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</si>
  <si>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</si>
  <si>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</si>
  <si>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</si>
  <si>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</si>
  <si>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</si>
  <si>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</si>
  <si>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</si>
  <si>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</si>
  <si>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</si>
  <si>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</si>
  <si>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</si>
  <si>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</si>
  <si>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</si>
  <si>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</si>
  <si>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</si>
  <si>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</si>
  <si>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</si>
  <si>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</si>
  <si>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</si>
  <si>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</si>
  <si>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</si>
  <si>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</si>
  <si>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</si>
  <si>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</si>
  <si>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</si>
  <si>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</si>
  <si>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</si>
  <si>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</si>
  <si>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</si>
  <si>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</si>
  <si>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</si>
  <si>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</si>
  <si>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</si>
  <si>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</si>
  <si>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</si>
  <si>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</si>
  <si>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</si>
  <si>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</si>
  <si>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</si>
  <si>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</si>
  <si>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</si>
  <si>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</si>
  <si>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</si>
  <si>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</si>
  <si>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</si>
  <si>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</si>
  <si>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</si>
  <si>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</si>
  <si>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</si>
  <si>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</si>
  <si>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</si>
  <si>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</si>
  <si>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</si>
  <si>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</si>
  <si>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</si>
  <si>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</si>
  <si>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</si>
  <si>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</si>
  <si>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</si>
  <si>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</si>
  <si>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</si>
  <si>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</si>
  <si>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</si>
  <si>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</si>
  <si>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</si>
  <si>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</si>
  <si>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</si>
  <si>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</si>
  <si>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</si>
  <si>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</si>
  <si>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</si>
  <si>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</si>
  <si>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</si>
  <si>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</si>
  <si>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</si>
  <si>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</si>
  <si>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</si>
  <si>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</si>
  <si>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</si>
  <si>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</si>
  <si>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</si>
  <si>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</si>
  <si>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</si>
  <si>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</si>
  <si>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</si>
  <si>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</si>
  <si>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</si>
  <si>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</si>
  <si>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</si>
  <si>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</si>
  <si>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</si>
  <si>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</si>
  <si>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</si>
  <si>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</si>
  <si>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</si>
  <si>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</si>
  <si>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</si>
  <si>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</si>
  <si>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</si>
  <si>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</si>
  <si>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</si>
  <si>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</si>
  <si>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</si>
  <si>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</si>
  <si>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</si>
  <si>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</si>
  <si>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</si>
  <si>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</si>
  <si>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</si>
  <si>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</si>
  <si>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</si>
  <si>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</si>
  <si>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</si>
  <si>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</si>
  <si>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</si>
  <si>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</si>
  <si>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</si>
  <si>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</si>
  <si>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</si>
  <si>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</si>
  <si>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</si>
  <si>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</si>
  <si>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</si>
  <si>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</si>
  <si>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</si>
  <si>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</si>
  <si>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</si>
  <si>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</si>
  <si>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</si>
  <si>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</si>
  <si>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</si>
  <si>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</si>
  <si>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</si>
  <si>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</si>
  <si>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</si>
  <si>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</si>
  <si>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</si>
  <si>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</si>
  <si>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</si>
  <si>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</si>
  <si>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</si>
  <si>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</si>
  <si>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</si>
  <si>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</si>
  <si>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</si>
  <si>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</si>
  <si>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</si>
  <si>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</si>
  <si>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</si>
  <si>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</si>
  <si>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</si>
  <si>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</si>
  <si>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</si>
  <si>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</si>
  <si>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</si>
  <si>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</si>
  <si>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</si>
  <si>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</si>
  <si>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</si>
  <si>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</si>
  <si>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</si>
  <si>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</si>
  <si>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</si>
  <si>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</si>
  <si>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</si>
  <si>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</si>
  <si>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</si>
  <si>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</si>
  <si>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</si>
  <si>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</si>
  <si>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</si>
  <si>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</si>
  <si>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</si>
  <si>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</si>
  <si>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</si>
  <si>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</si>
  <si>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</si>
  <si>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</si>
  <si>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</si>
  <si>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</si>
  <si>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</si>
  <si>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</si>
  <si>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</si>
  <si>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</si>
  <si>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</si>
  <si>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</si>
  <si>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</si>
  <si>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</si>
  <si>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</si>
  <si>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</si>
  <si>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</si>
  <si>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</si>
  <si>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</si>
  <si>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</si>
  <si>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</si>
  <si>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</si>
  <si>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</si>
  <si>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</si>
  <si>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</si>
  <si>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</si>
  <si>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</si>
  <si>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</si>
  <si>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</si>
  <si>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</si>
  <si>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</si>
  <si>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</si>
  <si>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</si>
  <si>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</si>
  <si>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</si>
  <si>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</si>
  <si>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</si>
  <si>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</si>
  <si>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</si>
  <si>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</si>
  <si>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</si>
  <si>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</si>
  <si>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</si>
  <si>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</si>
  <si>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</si>
  <si>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</si>
  <si>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</si>
  <si>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</si>
  <si>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</si>
  <si>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</si>
  <si>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</si>
  <si>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</si>
  <si>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</si>
  <si>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</si>
  <si>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</si>
  <si>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</si>
  <si>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</si>
  <si>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</si>
  <si>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</si>
  <si>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</si>
  <si>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</si>
  <si>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</si>
  <si>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</si>
  <si>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</si>
  <si>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</si>
  <si>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</si>
  <si>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</si>
  <si>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</si>
  <si>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</si>
  <si>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</si>
  <si>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</si>
  <si>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</si>
  <si>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</si>
  <si>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</si>
  <si>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</si>
  <si>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</si>
  <si>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</si>
  <si>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</si>
  <si>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</si>
  <si>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</si>
  <si>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</si>
  <si>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</si>
  <si>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</si>
  <si>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</si>
  <si>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</si>
  <si>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</si>
  <si>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</si>
  <si>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</si>
  <si>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</si>
  <si>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</si>
  <si>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</si>
  <si>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</si>
  <si>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</si>
  <si>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</si>
  <si>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</si>
  <si>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</si>
  <si>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</si>
  <si>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</si>
  <si>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</si>
  <si>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</si>
  <si>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</si>
  <si>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</si>
  <si>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</si>
  <si>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</si>
  <si>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</si>
  <si>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</si>
  <si>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</si>
  <si>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</si>
  <si>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</si>
  <si>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</si>
  <si>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</si>
  <si>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</si>
  <si>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</si>
  <si>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</si>
  <si>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</si>
  <si>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</si>
  <si>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</si>
  <si>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</si>
  <si>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</si>
  <si>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</si>
  <si>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</si>
  <si>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</si>
  <si>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</si>
  <si>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</si>
  <si>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</si>
  <si>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</si>
  <si>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</si>
  <si>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</si>
  <si>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</si>
  <si>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</si>
  <si>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</si>
  <si>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</si>
  <si>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</si>
  <si>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</si>
  <si>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</si>
  <si>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</si>
  <si>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</si>
  <si>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</si>
  <si>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</si>
  <si>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</si>
  <si>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</si>
  <si>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</si>
  <si>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</si>
  <si>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</si>
  <si>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</si>
  <si>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</si>
  <si>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</si>
  <si>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</si>
  <si>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</si>
  <si>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</si>
  <si>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</si>
  <si>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</si>
  <si>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</si>
  <si>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</si>
  <si>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</si>
  <si>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</si>
  <si>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</si>
  <si>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</si>
  <si>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</si>
  <si>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</si>
  <si>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</si>
  <si>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</si>
  <si>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</si>
  <si>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</si>
  <si>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</si>
  <si>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</si>
  <si>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</si>
  <si>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</si>
  <si>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</si>
  <si>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</si>
  <si>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</si>
  <si>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</si>
  <si>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</si>
  <si>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</si>
  <si>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</si>
  <si>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</si>
  <si>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</si>
  <si>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</si>
  <si>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</si>
  <si>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</si>
  <si>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</si>
  <si>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</si>
  <si>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</si>
  <si>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</si>
  <si>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</si>
  <si>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</si>
  <si>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</si>
  <si>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</si>
  <si>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</si>
  <si>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</si>
  <si>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</si>
  <si>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</si>
  <si>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</si>
  <si>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</si>
  <si>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</si>
  <si>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</si>
  <si>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</si>
  <si>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</si>
  <si>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</si>
  <si>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</si>
  <si>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</si>
  <si>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</si>
  <si>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</si>
  <si>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</si>
  <si>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</si>
  <si>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</si>
  <si>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</si>
  <si>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</si>
  <si>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</si>
  <si>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</si>
  <si>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</si>
  <si>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</si>
  <si>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</si>
  <si>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</si>
  <si>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</si>
  <si>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</si>
  <si>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</si>
  <si>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</si>
  <si>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</si>
  <si>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</si>
  <si>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</si>
  <si>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</si>
  <si>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</si>
  <si>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</si>
  <si>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</si>
  <si>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</si>
  <si>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</si>
  <si>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</si>
  <si>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</si>
  <si>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</si>
  <si>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</si>
  <si>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</si>
  <si>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</si>
  <si>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</si>
  <si>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</si>
  <si>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</si>
  <si>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</si>
  <si>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</si>
  <si>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</si>
  <si>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</si>
  <si>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</si>
  <si>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</si>
  <si>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</si>
  <si>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</si>
  <si>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</si>
  <si>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</si>
  <si>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</si>
  <si>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</si>
  <si>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</si>
  <si>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</si>
  <si>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</si>
  <si>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</si>
  <si>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</si>
  <si>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</si>
  <si>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</si>
  <si>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</si>
  <si>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</si>
  <si>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</si>
  <si>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</si>
  <si>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</si>
  <si>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</si>
  <si>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</si>
  <si>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</si>
  <si>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</si>
  <si>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</si>
  <si>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</si>
  <si>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</si>
  <si>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</si>
  <si>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</si>
  <si>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</si>
  <si>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</si>
  <si>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</si>
  <si>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</si>
  <si>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</si>
  <si>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</si>
  <si>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</si>
  <si>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</si>
  <si>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</si>
  <si>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</si>
  <si>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</si>
  <si>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</si>
  <si>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</si>
  <si>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</si>
  <si>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</si>
  <si>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</si>
  <si>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</si>
  <si>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</si>
  <si>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</si>
  <si>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</si>
  <si>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</si>
  <si>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</si>
  <si>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</si>
  <si>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</si>
  <si>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</si>
  <si>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</si>
  <si>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</si>
  <si>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</si>
  <si>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</si>
  <si>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</si>
  <si>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</si>
  <si>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</si>
  <si>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</si>
  <si>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</si>
  <si>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</si>
  <si>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</si>
  <si>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</si>
  <si>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</si>
  <si>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</si>
  <si>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</si>
  <si>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</si>
  <si>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</si>
  <si>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</si>
  <si>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</si>
  <si>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</si>
  <si>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</si>
  <si>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</si>
  <si>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</si>
  <si>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</si>
  <si>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</si>
  <si>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</si>
  <si>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</si>
  <si>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</si>
  <si>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</si>
  <si>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</si>
  <si>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</si>
  <si>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</si>
  <si>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</si>
  <si>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</si>
  <si>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</si>
  <si>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</si>
  <si>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</si>
  <si>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</si>
  <si>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</si>
  <si>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</si>
  <si>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</si>
  <si>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</si>
  <si>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</si>
  <si>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</si>
  <si>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</si>
  <si>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</si>
  <si>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</si>
  <si>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</si>
  <si>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</si>
  <si>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</si>
  <si>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</si>
  <si>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</si>
  <si>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</si>
  <si>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</si>
  <si>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</si>
  <si>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</si>
  <si>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</si>
  <si>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</si>
  <si>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</si>
  <si>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</si>
  <si>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</si>
  <si>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</si>
  <si>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</si>
  <si>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</si>
  <si>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</si>
  <si>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</si>
  <si>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</si>
  <si>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</si>
  <si>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</si>
  <si>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</si>
  <si>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</si>
  <si>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</si>
  <si>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</si>
  <si>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</si>
  <si>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</si>
  <si>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</si>
  <si>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</si>
  <si>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</si>
  <si>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</si>
  <si>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</si>
  <si>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</si>
  <si>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</si>
  <si>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</si>
  <si>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</si>
  <si>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</si>
  <si>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</si>
  <si>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</si>
  <si>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</si>
  <si>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</si>
  <si>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</si>
  <si>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</si>
  <si>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</si>
  <si>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</si>
  <si>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</si>
  <si>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</si>
  <si>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</si>
  <si>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</si>
  <si>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</si>
  <si>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</si>
  <si>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</si>
  <si>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</si>
  <si>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</si>
  <si>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</si>
  <si>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</si>
  <si>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</si>
  <si>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</si>
  <si>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</si>
  <si>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</si>
  <si>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</si>
  <si>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</si>
  <si>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</si>
  <si>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</si>
  <si>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</si>
  <si>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</si>
  <si>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</si>
  <si>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</si>
  <si>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</si>
  <si>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</si>
  <si>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</si>
  <si>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</si>
  <si>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</si>
  <si>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</si>
  <si>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</si>
  <si>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</si>
  <si>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</si>
  <si>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</si>
  <si>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</si>
  <si>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</si>
  <si>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</si>
  <si>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</si>
  <si>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</si>
  <si>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</si>
  <si>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</si>
  <si>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</si>
  <si>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</si>
  <si>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</si>
  <si>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</si>
  <si>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</si>
  <si>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</si>
  <si>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</si>
  <si>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</si>
  <si>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</si>
  <si>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</si>
  <si>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</si>
  <si>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</si>
  <si>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</si>
  <si>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</si>
  <si>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</si>
  <si>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</si>
  <si>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</si>
  <si>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</si>
  <si>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</si>
  <si>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</si>
  <si>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</si>
  <si>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</si>
  <si>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</si>
  <si>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</si>
  <si>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</si>
  <si>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</si>
  <si>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</si>
  <si>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</si>
  <si>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</si>
  <si>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</si>
  <si>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</si>
  <si>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</si>
  <si>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</si>
  <si>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</si>
  <si>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</si>
  <si>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</si>
  <si>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</si>
  <si>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</si>
  <si>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</si>
  <si>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</si>
  <si>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</si>
  <si>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</si>
  <si>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</si>
  <si>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</si>
  <si>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</si>
  <si>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</si>
  <si>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</si>
  <si>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</si>
  <si>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</si>
  <si>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</si>
  <si>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</si>
  <si>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</si>
  <si>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</si>
  <si>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</si>
  <si>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</si>
  <si>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</si>
  <si>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</si>
  <si>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</si>
  <si>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</si>
  <si>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</si>
  <si>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</si>
  <si>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</si>
  <si>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</si>
  <si>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</si>
  <si>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</si>
  <si>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</si>
  <si>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</si>
  <si>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</si>
  <si>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</si>
  <si>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</si>
  <si>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</si>
  <si>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</si>
  <si>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</si>
  <si>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</si>
  <si>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</si>
  <si>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</si>
  <si>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</si>
  <si>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</si>
  <si>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</si>
  <si>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</si>
  <si>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</si>
  <si>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</si>
  <si>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</si>
  <si>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</si>
  <si>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</si>
  <si>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</si>
  <si>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</si>
  <si>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</si>
  <si>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</si>
  <si>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</si>
  <si>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</si>
  <si>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</si>
  <si>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</si>
  <si>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</si>
  <si>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</si>
  <si>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</si>
  <si>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</si>
  <si>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</si>
  <si>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</si>
  <si>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</si>
  <si>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</si>
  <si>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</si>
  <si>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</si>
  <si>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</si>
  <si>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</si>
  <si>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</si>
  <si>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</si>
  <si>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</si>
  <si>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</si>
  <si>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</si>
  <si>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</si>
  <si>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</si>
  <si>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</si>
  <si>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</si>
  <si>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</si>
  <si>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</si>
  <si>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</si>
  <si>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</si>
  <si>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</si>
  <si>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</si>
  <si>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</si>
  <si>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</si>
  <si>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</si>
  <si>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</si>
  <si>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</si>
  <si>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</si>
  <si>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</si>
  <si>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</si>
  <si>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</si>
  <si>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</si>
  <si>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</si>
  <si>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</si>
  <si>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</si>
  <si>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</si>
  <si>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</si>
  <si>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</si>
  <si>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</si>
  <si>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</si>
  <si>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</si>
  <si>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</si>
  <si>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</si>
  <si>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</si>
  <si>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</si>
  <si>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</si>
  <si>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</si>
  <si>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</si>
  <si>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</si>
  <si>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</si>
  <si>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</si>
  <si>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</si>
  <si>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</si>
  <si>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</si>
  <si>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</si>
  <si>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</si>
  <si>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</si>
  <si>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</si>
  <si>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</si>
  <si>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</si>
  <si>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</si>
  <si>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</si>
  <si>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</si>
  <si>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</si>
  <si>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</si>
  <si>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</si>
  <si>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</si>
  <si>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</si>
  <si>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</si>
  <si>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</si>
  <si>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</si>
  <si>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</si>
  <si>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</si>
  <si>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</si>
  <si>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</si>
  <si>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</si>
  <si>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</si>
  <si>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</si>
  <si>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</si>
  <si>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</si>
  <si>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</si>
  <si>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</si>
  <si>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</si>
  <si>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</si>
  <si>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</si>
  <si>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</si>
  <si>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</si>
  <si>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</si>
  <si>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</si>
  <si>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</si>
  <si>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</si>
  <si>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</si>
  <si>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</si>
  <si>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</si>
  <si>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</si>
  <si>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</si>
  <si>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</si>
  <si>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</si>
  <si>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</si>
  <si>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</si>
  <si>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</si>
  <si>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</si>
  <si>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</si>
  <si>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</si>
  <si>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</si>
  <si>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</si>
  <si>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</si>
  <si>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</si>
  <si>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</si>
  <si>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</si>
  <si>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</si>
  <si>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</si>
  <si>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</si>
  <si>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</si>
  <si>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</si>
  <si>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</si>
  <si>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</si>
  <si>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</si>
  <si>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</si>
  <si>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</si>
  <si>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</si>
  <si>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</si>
  <si>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</si>
  <si>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</si>
  <si>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</si>
  <si>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</si>
  <si>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</si>
  <si>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</si>
  <si>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</si>
  <si>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</si>
  <si>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</si>
  <si>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</si>
  <si>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</si>
  <si>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</si>
  <si>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</si>
  <si>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</si>
  <si>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</si>
  <si>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</si>
  <si>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</si>
  <si>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</si>
  <si>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</si>
  <si>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</si>
  <si>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</si>
  <si>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</si>
  <si>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</si>
  <si>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</si>
  <si>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</si>
  <si>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</si>
  <si>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</si>
  <si>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</si>
  <si>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</si>
  <si>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</si>
  <si>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</si>
  <si>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</si>
  <si>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</si>
  <si>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</si>
  <si>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</si>
  <si>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</si>
  <si>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</si>
  <si>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</si>
  <si>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</si>
  <si>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</si>
  <si>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</si>
  <si>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</si>
  <si>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</si>
  <si>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</si>
  <si>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</si>
  <si>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</si>
  <si>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</si>
  <si>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</si>
  <si>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</si>
  <si>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</si>
  <si>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</si>
  <si>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</si>
  <si>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</si>
  <si>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</si>
  <si>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</si>
  <si>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</si>
  <si>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</si>
  <si>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</si>
  <si>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</si>
  <si>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</si>
  <si>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</si>
  <si>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</si>
  <si>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</si>
  <si>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</si>
  <si>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</si>
  <si>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</si>
  <si>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</si>
  <si>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</si>
  <si>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</si>
  <si>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</si>
  <si>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</si>
  <si>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</si>
  <si>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</si>
  <si>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</si>
  <si>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</si>
  <si>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</si>
  <si>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</si>
  <si>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</si>
  <si>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</si>
  <si>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</si>
  <si>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</si>
  <si>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</si>
  <si>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</si>
  <si>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</si>
  <si>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</si>
  <si>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</si>
  <si>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</si>
  <si>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</si>
  <si>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</si>
  <si>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</si>
  <si>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</si>
  <si>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</si>
  <si>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</si>
  <si>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</si>
  <si>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</si>
  <si>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</si>
  <si>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</si>
  <si>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</si>
  <si>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</si>
  <si>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</si>
  <si>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</si>
  <si>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</si>
  <si>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</si>
  <si>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</si>
  <si>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</si>
  <si>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</si>
  <si>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</si>
  <si>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</si>
  <si>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</si>
  <si>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</si>
  <si>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</si>
  <si>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</si>
  <si>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</si>
  <si>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</si>
  <si>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</si>
  <si>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</si>
  <si>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</si>
  <si>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</si>
  <si>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</si>
  <si>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</si>
  <si>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</si>
  <si>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</si>
  <si>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</si>
  <si>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</si>
  <si>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</si>
  <si>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</si>
  <si>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</si>
  <si>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</si>
  <si>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</si>
  <si>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</si>
  <si>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</si>
  <si>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</si>
  <si>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</si>
  <si>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</si>
  <si>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</si>
  <si>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</si>
  <si>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</si>
  <si>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</si>
  <si>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</si>
  <si>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</si>
  <si>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</si>
  <si>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</si>
  <si>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</si>
  <si>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</si>
  <si>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</si>
  <si>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</si>
  <si>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</si>
  <si>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</si>
  <si>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</si>
  <si>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</si>
  <si>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</si>
  <si>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</si>
  <si>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</si>
  <si>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</si>
  <si>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</si>
  <si>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</si>
  <si>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</si>
  <si>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</si>
  <si>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</si>
  <si>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</si>
  <si>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</si>
  <si>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</si>
  <si>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</si>
  <si>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</si>
  <si>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</si>
  <si>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</si>
  <si>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</si>
  <si>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</si>
  <si>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</si>
  <si>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</si>
  <si>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</si>
  <si>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</si>
  <si>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</si>
  <si>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</si>
  <si>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</si>
  <si>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</si>
  <si>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</si>
  <si>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</si>
  <si>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</si>
  <si>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</si>
  <si>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</si>
  <si>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</si>
  <si>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</si>
  <si>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</si>
  <si>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</si>
  <si>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</si>
  <si>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</si>
  <si>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</si>
  <si>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</si>
  <si>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</si>
  <si>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</si>
  <si>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</si>
  <si>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</si>
  <si>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</si>
  <si>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</si>
  <si>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</si>
  <si>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</si>
  <si>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</si>
  <si>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</si>
  <si>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</si>
  <si>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</si>
  <si>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</si>
  <si>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</si>
  <si>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</si>
  <si>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</si>
  <si>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</si>
  <si>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</si>
  <si>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</si>
  <si>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</si>
  <si>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</si>
  <si>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</si>
  <si>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</si>
  <si>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</si>
  <si>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</si>
  <si>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</si>
  <si>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</si>
  <si>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</si>
  <si>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</si>
  <si>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</si>
  <si>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</si>
  <si>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</si>
  <si>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</si>
  <si>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</si>
  <si>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</si>
  <si>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</si>
  <si>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</si>
  <si>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</si>
  <si>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</si>
  <si>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</si>
  <si>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</si>
  <si>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</si>
  <si>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</si>
  <si>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</si>
  <si>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</si>
  <si>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</si>
  <si>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</si>
  <si>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</si>
  <si>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</si>
  <si>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</si>
  <si>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</si>
  <si>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</si>
  <si>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</si>
  <si>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</si>
  <si>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</si>
  <si>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</si>
  <si>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</si>
  <si>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</si>
  <si>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</si>
  <si>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</si>
  <si>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</si>
  <si>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</si>
  <si>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</si>
  <si>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</si>
  <si>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</si>
  <si>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</si>
  <si>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</si>
  <si>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</si>
  <si>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</si>
  <si>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</si>
  <si>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</si>
  <si>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</si>
  <si>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</si>
  <si>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</si>
  <si>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</si>
  <si>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</si>
  <si>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</si>
  <si>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</si>
  <si>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</si>
  <si>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</si>
  <si>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</si>
  <si>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</si>
  <si>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</si>
  <si>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</si>
  <si>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</si>
  <si>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</si>
  <si>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</si>
  <si>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</si>
  <si>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</si>
  <si>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</si>
  <si>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</si>
  <si>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</si>
  <si>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</si>
  <si>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</si>
  <si>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</si>
  <si>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</si>
  <si>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</si>
  <si>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</si>
  <si>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</si>
  <si>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</si>
  <si>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</si>
  <si>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</si>
  <si>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</si>
  <si>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</si>
  <si>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</si>
  <si>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</si>
  <si>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</si>
  <si>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</si>
  <si>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</si>
  <si>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</si>
  <si>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</si>
  <si>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</si>
  <si>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</si>
  <si>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</si>
  <si>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</si>
  <si>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</si>
  <si>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</si>
  <si>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</si>
  <si>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</si>
  <si>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</si>
  <si>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</si>
  <si>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</si>
  <si>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</si>
  <si>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</si>
  <si>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</si>
  <si>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</si>
  <si>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</si>
  <si>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</si>
  <si>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</si>
  <si>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</si>
  <si>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</si>
  <si>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</si>
  <si>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</si>
  <si>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</si>
  <si>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</si>
  <si>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</si>
  <si>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</si>
  <si>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</si>
  <si>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</si>
  <si>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</si>
  <si>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</si>
  <si>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</si>
  <si>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</si>
  <si>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</si>
  <si>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</si>
  <si>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</si>
  <si>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</si>
  <si>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</si>
  <si>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</si>
  <si>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</si>
  <si>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</si>
  <si>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</si>
  <si>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</si>
  <si>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</si>
  <si>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</si>
  <si>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</si>
  <si>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</si>
  <si>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</si>
  <si>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</si>
  <si>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</si>
  <si>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</si>
  <si>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</si>
  <si>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</si>
  <si>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</si>
  <si>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</si>
  <si>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</si>
  <si>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</si>
  <si>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</si>
  <si>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</si>
  <si>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</si>
  <si>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</si>
  <si>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</si>
  <si>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</si>
  <si>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</si>
  <si>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</si>
  <si>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</si>
  <si>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</si>
  <si>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</si>
  <si>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</si>
  <si>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</si>
  <si>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</si>
  <si>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</si>
  <si>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</si>
  <si>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</si>
  <si>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</si>
  <si>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</si>
  <si>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</si>
  <si>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</si>
  <si>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</si>
  <si>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</si>
  <si>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</si>
  <si>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</si>
  <si>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</si>
  <si>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</si>
  <si>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</si>
  <si>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</si>
  <si>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</si>
  <si>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</si>
  <si>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</si>
  <si>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</si>
  <si>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</si>
  <si>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</si>
  <si>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</si>
  <si>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</si>
  <si>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</si>
  <si>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</si>
  <si>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</si>
  <si>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</si>
  <si>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</si>
  <si>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</si>
  <si>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</si>
  <si>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</si>
  <si>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</si>
  <si>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</si>
  <si>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</si>
  <si>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</si>
  <si>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</si>
  <si>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</si>
  <si>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</si>
  <si>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</si>
  <si>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</si>
  <si>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</si>
  <si>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</si>
  <si>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</si>
  <si>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</si>
  <si>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</si>
  <si>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</si>
  <si>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</si>
  <si>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</si>
  <si>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</si>
  <si>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</si>
  <si>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</si>
  <si>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</si>
  <si>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</si>
  <si>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</si>
  <si>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</si>
  <si>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</si>
  <si>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</si>
  <si>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</si>
  <si>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</si>
  <si>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</si>
  <si>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</si>
  <si>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</si>
  <si>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</si>
  <si>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</si>
  <si>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</si>
  <si>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</si>
  <si>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</si>
  <si>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</si>
  <si>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</si>
  <si>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</si>
  <si>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</si>
  <si>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</si>
  <si>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</si>
  <si>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</si>
  <si>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</si>
  <si>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</si>
  <si>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</si>
  <si>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</si>
  <si>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</si>
  <si>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</si>
  <si>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</si>
  <si>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</si>
  <si>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</si>
  <si>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</si>
  <si>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</si>
  <si>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</si>
  <si>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</si>
  <si>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</si>
  <si>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</si>
  <si>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</si>
  <si>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</si>
  <si>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</si>
  <si>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</si>
  <si>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</si>
  <si>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</si>
  <si>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</si>
  <si>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</si>
  <si>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</si>
  <si>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</si>
  <si>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</si>
  <si>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</si>
  <si>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</si>
  <si>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</si>
  <si>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</si>
  <si>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</si>
  <si>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</si>
  <si>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</si>
  <si>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</si>
  <si>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</si>
  <si>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</si>
  <si>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</si>
  <si>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</si>
  <si>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</si>
  <si>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</si>
  <si>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</si>
  <si>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</si>
  <si>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</si>
  <si>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</si>
  <si>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</si>
  <si>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</si>
  <si>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</si>
  <si>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</si>
  <si>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</si>
  <si>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</si>
  <si>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</si>
  <si>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</si>
  <si>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</si>
  <si>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</si>
  <si>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</si>
  <si>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</si>
  <si>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</si>
  <si>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</si>
  <si>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</si>
  <si>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</si>
  <si>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</si>
  <si>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</si>
  <si>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</si>
  <si>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</si>
  <si>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</si>
  <si>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</si>
  <si>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</si>
  <si>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</si>
  <si>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</si>
  <si>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</si>
  <si>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</si>
  <si>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</si>
  <si>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</si>
  <si>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</si>
  <si>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</si>
  <si>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</si>
  <si>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</si>
  <si>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</si>
  <si>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</si>
  <si>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</si>
  <si>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</si>
  <si>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</si>
  <si>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</si>
  <si>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</si>
  <si>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</si>
  <si>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</si>
  <si>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</si>
  <si>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</si>
  <si>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</si>
  <si>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</si>
  <si>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</si>
  <si>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</si>
  <si>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</si>
  <si>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</si>
  <si>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</si>
  <si>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</si>
  <si>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</si>
  <si>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</si>
  <si>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</si>
  <si>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</si>
  <si>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</si>
  <si>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</si>
  <si>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</si>
  <si>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</si>
  <si>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</si>
  <si>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</si>
  <si>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</si>
  <si>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</si>
  <si>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</si>
  <si>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</si>
  <si>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</si>
  <si>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</si>
  <si>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</si>
  <si>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</si>
  <si>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</si>
  <si>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</si>
  <si>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</si>
  <si>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</si>
  <si>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</si>
  <si>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</si>
  <si>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</si>
  <si>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</si>
  <si>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</si>
  <si>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</si>
  <si>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</si>
  <si>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</si>
  <si>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</si>
  <si>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</si>
  <si>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</si>
  <si>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</si>
  <si>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</si>
  <si>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</si>
  <si>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</si>
  <si>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</si>
  <si>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</si>
  <si>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</si>
  <si>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</si>
  <si>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</si>
  <si>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</si>
  <si>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</si>
  <si>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</si>
  <si>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</si>
  <si>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</si>
  <si>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</si>
  <si>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</si>
  <si>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</si>
  <si>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</si>
  <si>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</si>
  <si>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</si>
  <si>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</si>
  <si>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</si>
  <si>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</si>
  <si>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</si>
  <si>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</si>
  <si>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</si>
  <si>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</si>
  <si>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</si>
  <si>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</si>
  <si>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</si>
  <si>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</si>
  <si>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</si>
  <si>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</si>
  <si>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</si>
  <si>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</si>
  <si>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</si>
  <si>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</si>
  <si>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</si>
  <si>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</si>
  <si>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</si>
  <si>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</si>
  <si>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</si>
  <si>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</si>
  <si>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</si>
  <si>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</si>
  <si>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</si>
  <si>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</si>
  <si>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</si>
  <si>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</si>
  <si>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</si>
  <si>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</si>
  <si>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</si>
  <si>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</si>
  <si>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</si>
  <si>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</si>
  <si>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</si>
  <si>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</si>
  <si>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</si>
  <si>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</si>
  <si>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</si>
  <si>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</si>
  <si>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</si>
  <si>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</si>
  <si>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</si>
  <si>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</si>
  <si>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</si>
  <si>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</si>
  <si>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</si>
  <si>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</si>
  <si>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</si>
  <si>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</si>
  <si>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</si>
  <si>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</si>
  <si>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</si>
  <si>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</si>
  <si>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</si>
  <si>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</si>
  <si>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</si>
  <si>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</si>
  <si>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</si>
  <si>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</si>
  <si>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</si>
  <si>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</si>
  <si>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</si>
  <si>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</si>
  <si>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</si>
  <si>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</si>
  <si>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</si>
  <si>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</si>
  <si>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</si>
  <si>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</si>
  <si>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</si>
  <si>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</si>
  <si>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</si>
  <si>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</si>
  <si>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</si>
  <si>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</si>
  <si>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</si>
  <si>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</si>
  <si>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</si>
  <si>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</si>
  <si>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</si>
  <si>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</si>
  <si>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</si>
  <si>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</si>
  <si>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</si>
  <si>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</si>
  <si>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</si>
  <si>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</si>
  <si>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</si>
  <si>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</si>
  <si>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</si>
  <si>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</si>
  <si>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</si>
  <si>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</si>
  <si>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</si>
  <si>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</si>
  <si>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</si>
  <si>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</si>
  <si>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</si>
  <si>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</si>
  <si>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</si>
  <si>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</si>
  <si>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</si>
  <si>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</si>
  <si>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</si>
  <si>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</si>
  <si>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</si>
  <si>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</si>
  <si>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</si>
  <si>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</si>
  <si>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</si>
  <si>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</si>
  <si>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</si>
  <si>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</si>
  <si>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</si>
  <si>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</si>
  <si>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</si>
  <si>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</si>
  <si>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</si>
  <si>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</si>
  <si>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</si>
  <si>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</si>
  <si>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</si>
  <si>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</si>
  <si>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</si>
  <si>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</si>
  <si>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</si>
  <si>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</si>
  <si>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</si>
  <si>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</si>
  <si>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</si>
  <si>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</si>
  <si>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</si>
  <si>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</si>
  <si>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</si>
  <si>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</si>
  <si>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</si>
  <si>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</si>
  <si>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</si>
  <si>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</si>
  <si>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</si>
  <si>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</si>
  <si>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</si>
  <si>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</si>
  <si>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</si>
  <si>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</si>
  <si>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</si>
  <si>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</si>
  <si>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</si>
  <si>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</si>
  <si>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</si>
  <si>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</si>
  <si>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</si>
  <si>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</si>
  <si>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</si>
  <si>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</si>
  <si>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</si>
  <si>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</si>
  <si>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</si>
  <si>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</si>
  <si>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</si>
  <si>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</si>
  <si>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</si>
  <si>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</si>
  <si>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</si>
  <si>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</si>
  <si>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</si>
  <si>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</si>
  <si>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</si>
  <si>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</si>
  <si>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</si>
  <si>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</si>
  <si>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</si>
  <si>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</si>
  <si>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</si>
  <si>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</si>
  <si>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</si>
  <si>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</si>
  <si>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</si>
  <si>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</si>
  <si>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</si>
  <si>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</si>
  <si>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</si>
  <si>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</si>
  <si>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</si>
  <si>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</si>
  <si>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</si>
  <si>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</si>
  <si>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</si>
  <si>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</si>
  <si>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</si>
  <si>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</si>
  <si>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</si>
  <si>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</si>
  <si>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</si>
  <si>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</si>
  <si>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</si>
  <si>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</si>
  <si>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</si>
  <si>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</si>
  <si>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</si>
  <si>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</si>
  <si>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</si>
  <si>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</si>
  <si>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</si>
  <si>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</si>
  <si>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</si>
  <si>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</si>
  <si>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</si>
  <si>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</si>
  <si>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</si>
  <si>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</si>
  <si>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</si>
  <si>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</si>
  <si>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</si>
  <si>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</si>
  <si>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</si>
  <si>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</si>
  <si>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</si>
  <si>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</si>
  <si>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</si>
  <si>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</si>
  <si>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</si>
  <si>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</si>
  <si>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</si>
  <si>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</si>
  <si>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</si>
  <si>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</si>
  <si>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</si>
  <si>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</si>
  <si>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</si>
  <si>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</si>
  <si>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</si>
  <si>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</si>
  <si>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</si>
  <si>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</si>
  <si>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</si>
  <si>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</si>
  <si>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</si>
  <si>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</si>
  <si>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</si>
  <si>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</si>
  <si>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</si>
  <si>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</si>
  <si>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</si>
  <si>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</si>
  <si>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</si>
  <si>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</si>
  <si>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</si>
  <si>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</si>
  <si>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</si>
  <si>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</si>
  <si>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</si>
  <si>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</si>
  <si>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</si>
  <si>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</si>
  <si>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</si>
  <si>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</si>
  <si>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</si>
  <si>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</si>
  <si>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</si>
  <si>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</si>
  <si>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</si>
  <si>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</si>
  <si>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</si>
  <si>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</si>
  <si>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</si>
  <si>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</si>
  <si>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</si>
  <si>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</si>
  <si>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</si>
  <si>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</si>
  <si>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</si>
  <si>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</si>
  <si>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</si>
  <si>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</si>
  <si>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</si>
  <si>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</si>
  <si>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</si>
  <si>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</si>
  <si>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</si>
  <si>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</si>
  <si>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</si>
  <si>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</si>
  <si>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</si>
  <si>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</si>
  <si>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</si>
  <si>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</si>
  <si>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</si>
  <si>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</si>
  <si>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</si>
  <si>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</si>
  <si>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</si>
  <si>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</si>
  <si>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</si>
  <si>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</si>
  <si>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</si>
  <si>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</si>
  <si>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</si>
  <si>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</si>
  <si>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</si>
  <si>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</si>
  <si>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</si>
  <si>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</si>
  <si>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</si>
  <si>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</si>
  <si>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</si>
  <si>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</si>
  <si>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</si>
  <si>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</si>
  <si>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</si>
  <si>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</si>
  <si>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</si>
  <si>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</si>
  <si>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</si>
  <si>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</si>
  <si>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</si>
  <si>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</si>
  <si>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</si>
  <si>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</si>
  <si>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</si>
  <si>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</si>
  <si>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</si>
  <si>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</si>
  <si>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</si>
  <si>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</si>
  <si>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</si>
  <si>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</si>
  <si>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</si>
  <si>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</si>
  <si>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</si>
  <si>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</si>
  <si>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</si>
  <si>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</si>
  <si>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</si>
  <si>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</si>
  <si>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</si>
  <si>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</si>
  <si>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</si>
  <si>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</si>
  <si>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</si>
  <si>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</si>
  <si>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</si>
  <si>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</si>
  <si>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</si>
  <si>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</si>
  <si>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</si>
  <si>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</si>
  <si>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</si>
  <si>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</si>
  <si>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</si>
  <si>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</si>
  <si>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</si>
  <si>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</si>
  <si>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</si>
  <si>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</si>
  <si>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</si>
  <si>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</si>
  <si>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</si>
  <si>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</si>
  <si>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</si>
  <si>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</si>
  <si>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</si>
  <si>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</si>
  <si>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</si>
  <si>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</si>
  <si>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</si>
  <si>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</si>
  <si>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</si>
  <si>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</si>
  <si>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</si>
  <si>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</si>
  <si>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</si>
  <si>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</si>
  <si>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</si>
  <si>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</si>
  <si>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</si>
  <si>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</si>
  <si>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</si>
  <si>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</si>
  <si>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</si>
  <si>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</si>
  <si>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</si>
  <si>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</si>
  <si>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</si>
  <si>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</si>
  <si>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</si>
  <si>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</si>
  <si>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</si>
  <si>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</si>
  <si>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</si>
  <si>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</si>
  <si>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</si>
  <si>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</si>
  <si>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</si>
  <si>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</si>
  <si>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</si>
  <si>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</si>
  <si>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</si>
  <si>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</si>
  <si>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</si>
  <si>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</si>
  <si>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</si>
  <si>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</si>
  <si>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</si>
  <si>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</si>
  <si>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</si>
  <si>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</si>
  <si>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</si>
  <si>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</si>
  <si>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</si>
  <si>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</si>
  <si>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</si>
  <si>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</si>
  <si>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</si>
  <si>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</si>
  <si>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</si>
  <si>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</si>
  <si>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</si>
  <si>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</si>
  <si>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</si>
  <si>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</si>
  <si>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</si>
  <si>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</si>
  <si>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</si>
  <si>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</si>
  <si>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</si>
  <si>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</si>
  <si>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</si>
  <si>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</si>
  <si>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</si>
  <si>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</si>
  <si>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</si>
  <si>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</si>
  <si>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</si>
  <si>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</si>
  <si>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</si>
  <si>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</si>
  <si>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</si>
  <si>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</si>
  <si>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</si>
  <si>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</si>
  <si>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</si>
  <si>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</si>
  <si>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</si>
  <si>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</si>
  <si>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</si>
  <si>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</si>
  <si>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</si>
  <si>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</si>
  <si>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</si>
  <si>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</si>
  <si>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</si>
  <si>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</si>
  <si>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</si>
  <si>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</si>
  <si>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</si>
  <si>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</si>
  <si>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</si>
  <si>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</si>
  <si>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</si>
  <si>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</si>
  <si>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</si>
  <si>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</si>
  <si>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</si>
  <si>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</si>
  <si>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</si>
  <si>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</si>
  <si>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</si>
  <si>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</si>
  <si>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</si>
  <si>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</si>
  <si>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</si>
  <si>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</si>
  <si>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</si>
  <si>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</si>
  <si>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</si>
  <si>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</si>
  <si>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</si>
  <si>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</si>
  <si>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</si>
  <si>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</si>
  <si>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</si>
  <si>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</si>
  <si>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</si>
  <si>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</si>
  <si>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</si>
  <si>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</si>
  <si>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</si>
  <si>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</si>
  <si>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</si>
  <si>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</si>
  <si>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</si>
  <si>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</si>
  <si>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</si>
  <si>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</si>
  <si>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</si>
  <si>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</si>
  <si>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</si>
  <si>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</si>
  <si>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</si>
  <si>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</si>
  <si>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</si>
  <si>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</si>
  <si>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</si>
  <si>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</si>
  <si>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</si>
  <si>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</si>
  <si>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</si>
  <si>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</si>
  <si>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</si>
  <si>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</si>
  <si>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</si>
  <si>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</si>
  <si>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</si>
  <si>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</si>
  <si>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</si>
  <si>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</si>
  <si>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</si>
  <si>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</si>
  <si>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</si>
  <si>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</si>
  <si>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</si>
  <si>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</si>
  <si>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</si>
  <si>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</si>
  <si>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</si>
  <si>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</si>
  <si>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</si>
  <si>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</si>
  <si>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</si>
  <si>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</si>
  <si>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</si>
  <si>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</si>
  <si>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</si>
  <si>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</si>
  <si>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</si>
  <si>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</si>
  <si>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</si>
  <si>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</si>
  <si>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</si>
  <si>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</si>
  <si>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</si>
  <si>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</si>
  <si>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</si>
  <si>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</si>
  <si>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</si>
  <si>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</si>
  <si>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</si>
  <si>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</si>
  <si>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</si>
  <si>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</si>
  <si>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</si>
  <si>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</si>
  <si>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</si>
  <si>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</si>
  <si>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</si>
  <si>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</si>
  <si>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</si>
  <si>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</si>
  <si>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</si>
  <si>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</si>
  <si>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</si>
  <si>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</si>
  <si>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</si>
  <si>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</si>
  <si>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</si>
  <si>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</si>
  <si>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</si>
  <si>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</si>
  <si>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</si>
  <si>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</si>
  <si>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</si>
  <si>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</si>
  <si>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</si>
  <si>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</si>
  <si>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</si>
  <si>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</si>
  <si>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</si>
  <si>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</si>
  <si>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</si>
  <si>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</si>
  <si>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</si>
  <si>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</si>
  <si>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</si>
  <si>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</si>
  <si>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</si>
  <si>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</si>
  <si>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</si>
  <si>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</si>
  <si>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</si>
  <si>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</si>
  <si>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</si>
  <si>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</si>
  <si>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</si>
  <si>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</si>
  <si>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</si>
  <si>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</si>
  <si>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</si>
  <si>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</si>
  <si>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</si>
  <si>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</si>
  <si>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</si>
  <si>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</si>
  <si>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</si>
  <si>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</si>
  <si>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</si>
  <si>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</si>
  <si>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</si>
  <si>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</si>
  <si>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</si>
  <si>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</si>
  <si>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</si>
  <si>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</si>
  <si>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</si>
  <si>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</si>
  <si>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</si>
  <si>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</si>
  <si>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</si>
  <si>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</si>
  <si>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</si>
  <si>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</si>
  <si>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</si>
  <si>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</si>
  <si>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</si>
  <si>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</si>
  <si>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</si>
  <si>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</si>
  <si>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</si>
  <si>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</si>
  <si>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</si>
  <si>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</si>
  <si>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</si>
  <si>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</si>
  <si>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</si>
  <si>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</si>
  <si>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</si>
  <si>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</si>
  <si>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</si>
  <si>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</si>
  <si>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</si>
  <si>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</si>
  <si>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</si>
  <si>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</si>
  <si>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</si>
  <si>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</si>
  <si>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</si>
  <si>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</si>
  <si>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</si>
  <si>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</si>
  <si>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</si>
  <si>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</si>
  <si>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</si>
  <si>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</si>
  <si>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</si>
  <si>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</si>
  <si>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</si>
  <si>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</si>
  <si>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</si>
  <si>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</si>
  <si>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</si>
  <si>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</si>
  <si>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</si>
  <si>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</si>
  <si>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</si>
  <si>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</si>
  <si>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</si>
  <si>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</si>
  <si>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</si>
  <si>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</si>
  <si>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</si>
  <si>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</si>
  <si>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</si>
  <si>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</si>
  <si>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</si>
  <si>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</si>
  <si>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</si>
  <si>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</si>
  <si>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</si>
  <si>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</si>
  <si>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</si>
  <si>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</si>
  <si>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</si>
  <si>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</si>
  <si>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</si>
  <si>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</si>
  <si>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</si>
  <si>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</si>
  <si>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</si>
  <si>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</si>
  <si>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</si>
  <si>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</si>
  <si>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</si>
  <si>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</si>
  <si>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</si>
  <si>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</si>
  <si>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</si>
  <si>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</si>
  <si>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</si>
  <si>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</si>
  <si>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</si>
  <si>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</si>
  <si>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</si>
  <si>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</si>
  <si>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</si>
  <si>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</si>
  <si>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</si>
  <si>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</si>
  <si>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</si>
  <si>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</si>
  <si>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</si>
  <si>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</si>
  <si>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</si>
  <si>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</si>
  <si>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</si>
  <si>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</si>
  <si>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</si>
  <si>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</si>
  <si>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</si>
  <si>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</si>
  <si>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</si>
  <si>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</si>
  <si>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</si>
  <si>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</si>
  <si>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</si>
  <si>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</si>
  <si>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</si>
  <si>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</si>
  <si>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</si>
  <si>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</si>
  <si>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</si>
  <si>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</si>
  <si>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</si>
  <si>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</si>
  <si>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</si>
  <si>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</si>
  <si>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</si>
  <si>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</si>
  <si>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</si>
  <si>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</si>
  <si>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</si>
  <si>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</si>
  <si>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</si>
  <si>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</si>
  <si>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</si>
  <si>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</si>
  <si>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</si>
  <si>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</si>
  <si>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</si>
  <si>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</si>
  <si>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</si>
  <si>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</si>
  <si>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</si>
  <si>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</si>
  <si>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</si>
  <si>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</si>
  <si>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</si>
  <si>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</si>
  <si>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</si>
  <si>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</si>
  <si>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</si>
  <si>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</si>
  <si>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</si>
  <si>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</si>
  <si>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</si>
  <si>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</si>
  <si>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</si>
  <si>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</si>
  <si>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</si>
  <si>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</si>
  <si>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</si>
  <si>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</si>
  <si>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</si>
  <si>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</si>
  <si>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</si>
  <si>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</si>
  <si>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</si>
  <si>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</si>
  <si>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</si>
  <si>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</si>
  <si>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</si>
  <si>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</si>
  <si>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</si>
  <si>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</si>
  <si>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</si>
  <si>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</si>
  <si>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</si>
  <si>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</si>
  <si>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</si>
  <si>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</si>
  <si>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</si>
  <si>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</si>
  <si>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</si>
  <si>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</si>
  <si>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</si>
  <si>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</si>
  <si>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</si>
  <si>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</si>
  <si>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</si>
  <si>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</si>
  <si>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</si>
  <si>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</si>
  <si>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</si>
  <si>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</si>
  <si>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</si>
  <si>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</si>
  <si>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</si>
  <si>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</si>
  <si>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</si>
  <si>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</si>
  <si>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</si>
  <si>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</si>
  <si>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</si>
  <si>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</si>
  <si>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</si>
  <si>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</si>
  <si>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</si>
  <si>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</si>
  <si>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</si>
  <si>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</si>
  <si>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</si>
  <si>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</si>
  <si>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</si>
  <si>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</si>
  <si>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</si>
  <si>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</si>
  <si>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</si>
  <si>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</si>
  <si>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</si>
  <si>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</si>
  <si>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</si>
  <si>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</si>
  <si>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</si>
  <si>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</si>
  <si>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</si>
  <si>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</si>
  <si>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</si>
  <si>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</si>
  <si>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</si>
  <si>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</si>
  <si>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</si>
  <si>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</si>
  <si>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</si>
  <si>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</si>
  <si>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</si>
  <si>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</si>
  <si>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</si>
  <si>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</si>
  <si>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</si>
  <si>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</si>
  <si>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</si>
  <si>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</si>
  <si>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</si>
  <si>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</si>
  <si>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</si>
  <si>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</si>
  <si>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</si>
  <si>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</si>
  <si>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</si>
  <si>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</si>
  <si>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</si>
  <si>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</si>
  <si>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</si>
  <si>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</si>
  <si>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</si>
  <si>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</si>
  <si>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</si>
  <si>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</si>
  <si>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</si>
  <si>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</si>
  <si>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</si>
  <si>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</si>
  <si>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</si>
  <si>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</si>
  <si>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</si>
  <si>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</si>
  <si>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</si>
  <si>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</si>
  <si>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</si>
  <si>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</si>
  <si>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</si>
  <si>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</si>
  <si>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</si>
  <si>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</si>
  <si>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</si>
  <si>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</si>
  <si>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</si>
  <si>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</si>
  <si>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</si>
  <si>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</si>
  <si>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</si>
  <si>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</si>
  <si>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</si>
  <si>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</si>
  <si>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</si>
  <si>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</si>
  <si>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</si>
  <si>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</si>
  <si>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</si>
  <si>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</si>
  <si>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</si>
  <si>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</si>
  <si>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</si>
  <si>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</si>
  <si>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</si>
  <si>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</si>
  <si>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</si>
  <si>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</si>
  <si>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</si>
  <si>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</si>
  <si>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</si>
  <si>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</si>
  <si>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</si>
  <si>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</si>
  <si>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</si>
  <si>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</si>
  <si>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</si>
  <si>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</si>
  <si>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</si>
  <si>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</si>
  <si>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</si>
  <si>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</si>
  <si>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</si>
  <si>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</si>
  <si>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</si>
  <si>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</si>
  <si>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</si>
  <si>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</si>
  <si>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</si>
  <si>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</si>
  <si>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</si>
  <si>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</si>
  <si>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</si>
  <si>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</si>
  <si>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</si>
  <si>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</si>
  <si>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</si>
  <si>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</si>
  <si>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</si>
  <si>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</si>
  <si>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</si>
  <si>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</si>
  <si>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</si>
  <si>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</si>
  <si>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</si>
  <si>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</si>
  <si>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</si>
  <si>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</si>
  <si>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</si>
  <si>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</si>
  <si>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</si>
  <si>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</si>
  <si>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</si>
  <si>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</si>
  <si>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</si>
  <si>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</si>
  <si>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</si>
  <si>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</si>
  <si>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</si>
  <si>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</si>
  <si>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</si>
  <si>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</si>
  <si>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</si>
  <si>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</si>
  <si>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</si>
  <si>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</si>
  <si>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</si>
  <si>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</si>
  <si>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</si>
  <si>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</si>
  <si>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</si>
  <si>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</si>
  <si>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</si>
  <si>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</si>
  <si>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</si>
  <si>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</si>
  <si>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</si>
  <si>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</si>
  <si>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</si>
  <si>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</si>
  <si>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</si>
  <si>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</si>
  <si>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</si>
  <si>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</si>
  <si>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</si>
  <si>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</si>
  <si>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</si>
  <si>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</si>
  <si>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</si>
  <si>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</si>
  <si>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</si>
  <si>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</si>
  <si>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</si>
  <si>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</si>
  <si>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</si>
  <si>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</si>
  <si>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</si>
  <si>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</si>
  <si>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</si>
  <si>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</si>
  <si>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</si>
  <si>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</si>
  <si>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</si>
  <si>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</si>
  <si>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</si>
  <si>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</si>
  <si>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</si>
  <si>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</si>
  <si>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</si>
  <si>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</si>
  <si>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</si>
  <si>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</si>
  <si>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</si>
  <si>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</si>
  <si>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</si>
  <si>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</si>
  <si>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</si>
  <si>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</si>
  <si>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</si>
  <si>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</si>
  <si>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</si>
  <si>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</si>
  <si>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</si>
  <si>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</si>
  <si>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</si>
  <si>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</si>
  <si>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</si>
  <si>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</si>
  <si>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</si>
  <si>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</si>
  <si>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</si>
  <si>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</si>
  <si>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</si>
  <si>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</si>
  <si>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</si>
  <si>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</si>
  <si>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</si>
  <si>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</si>
  <si>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</si>
  <si>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</si>
  <si>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</si>
  <si>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</si>
  <si>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</si>
  <si>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</si>
  <si>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</si>
  <si>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</si>
  <si>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</si>
  <si>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</si>
  <si>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</si>
  <si>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</si>
  <si>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</si>
  <si>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</si>
  <si>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</si>
  <si>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</si>
  <si>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</si>
  <si>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</si>
  <si>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</si>
  <si>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</si>
  <si>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</si>
  <si>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</si>
  <si>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</si>
  <si>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</si>
  <si>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</si>
  <si>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</si>
  <si>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</si>
  <si>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</si>
  <si>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</si>
  <si>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</si>
  <si>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</si>
  <si>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</si>
  <si>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</si>
  <si>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</si>
  <si>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</si>
  <si>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</si>
  <si>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</si>
  <si>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</si>
  <si>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</si>
  <si>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</si>
  <si>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</si>
  <si>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</si>
  <si>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</si>
  <si>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</si>
  <si>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</si>
  <si>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</si>
  <si>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</si>
  <si>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</si>
  <si>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</si>
  <si>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</si>
  <si>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</si>
  <si>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</si>
  <si>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</si>
  <si>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</si>
  <si>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</si>
  <si>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</si>
  <si>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</si>
  <si>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</si>
  <si>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</si>
  <si>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</si>
  <si>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</si>
  <si>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</si>
  <si>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</si>
  <si>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</si>
  <si>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</si>
  <si>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</si>
  <si>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</si>
  <si>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</si>
  <si>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</si>
  <si>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</si>
  <si>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</si>
  <si>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</si>
  <si>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</si>
  <si>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</si>
  <si>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</si>
  <si>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</si>
  <si>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</si>
  <si>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</si>
  <si>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</si>
  <si>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</si>
  <si>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</si>
  <si>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</si>
  <si>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</si>
  <si>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</si>
  <si>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</si>
  <si>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</si>
  <si>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</si>
  <si>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</si>
  <si>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</si>
  <si>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</si>
  <si>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</si>
  <si>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</si>
  <si>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</si>
  <si>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</si>
  <si>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</si>
  <si>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</si>
  <si>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</si>
  <si>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</si>
  <si>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</si>
  <si>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</si>
  <si>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</si>
  <si>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</si>
  <si>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</si>
  <si>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</si>
  <si>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</si>
  <si>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</si>
  <si>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</si>
  <si>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</si>
  <si>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</si>
  <si>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</si>
  <si>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</si>
  <si>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</si>
  <si>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</si>
  <si>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</si>
  <si>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</si>
  <si>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</si>
  <si>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</si>
  <si>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</si>
  <si>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</si>
  <si>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</si>
  <si>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</si>
  <si>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</si>
  <si>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</si>
  <si>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</si>
  <si>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</si>
  <si>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</si>
  <si>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</si>
  <si>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</si>
  <si>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</si>
  <si>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</si>
  <si>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</si>
  <si>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</si>
  <si>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</si>
  <si>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</si>
  <si>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</si>
  <si>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</si>
  <si>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</si>
  <si>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</si>
  <si>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</si>
  <si>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</si>
  <si>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</si>
  <si>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</si>
  <si>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</si>
  <si>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</si>
  <si>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</si>
  <si>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</si>
  <si>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</si>
  <si>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</si>
  <si>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</si>
  <si>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</si>
  <si>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</si>
  <si>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</si>
  <si>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</si>
  <si>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</si>
  <si>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</si>
  <si>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</si>
  <si>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</si>
  <si>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</si>
  <si>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</si>
  <si>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</si>
  <si>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</si>
  <si>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</si>
  <si>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</si>
  <si>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</si>
  <si>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</si>
  <si>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</si>
  <si>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</si>
  <si>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</si>
  <si>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</si>
  <si>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</si>
  <si>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</si>
  <si>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</si>
  <si>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</si>
  <si>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</si>
  <si>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</si>
  <si>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</si>
  <si>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</si>
  <si>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</si>
  <si>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</si>
  <si>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</si>
  <si>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</si>
  <si>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</si>
  <si>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</si>
  <si>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</si>
  <si>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</si>
  <si>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</si>
  <si>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</si>
  <si>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</si>
  <si>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</si>
  <si>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</si>
  <si>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</si>
  <si>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</si>
  <si>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</si>
  <si>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</si>
  <si>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</si>
  <si>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</si>
  <si>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</si>
  <si>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</si>
  <si>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</si>
  <si>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</si>
  <si>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</si>
  <si>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</si>
  <si>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</si>
  <si>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</si>
  <si>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</si>
  <si>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</si>
  <si>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</si>
  <si>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</si>
  <si>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</si>
  <si>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</si>
  <si>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</si>
  <si>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</si>
  <si>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</si>
  <si>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</si>
  <si>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</si>
  <si>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</si>
  <si>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</si>
  <si>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</si>
  <si>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</si>
  <si>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</si>
  <si>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</si>
  <si>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</si>
  <si>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</si>
  <si>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</si>
  <si>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</si>
  <si>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</si>
  <si>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</si>
  <si>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</si>
  <si>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</si>
  <si>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</si>
  <si>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</si>
  <si>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</si>
  <si>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</si>
  <si>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</si>
  <si>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</si>
  <si>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</si>
  <si>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</si>
  <si>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</si>
  <si>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</si>
  <si>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</si>
  <si>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</si>
  <si>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</si>
  <si>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</si>
  <si>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</si>
  <si>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</si>
  <si>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</si>
  <si>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</si>
  <si>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</si>
  <si>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</si>
  <si>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</si>
  <si>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</si>
  <si>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</si>
  <si>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</si>
  <si>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</si>
  <si>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</si>
  <si>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</si>
  <si>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</si>
  <si>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</si>
  <si>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</si>
  <si>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</si>
  <si>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</si>
  <si>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</si>
  <si>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</si>
  <si>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</si>
  <si>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</si>
  <si>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</si>
  <si>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</si>
  <si>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</si>
  <si>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</si>
  <si>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</si>
  <si>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</si>
  <si>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</si>
  <si>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</si>
  <si>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</si>
  <si>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</si>
  <si>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</si>
  <si>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</si>
  <si>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</si>
  <si>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</si>
  <si>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</si>
  <si>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</si>
  <si>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</si>
  <si>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</si>
  <si>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</si>
  <si>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</si>
  <si>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</si>
  <si>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</si>
  <si>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</si>
  <si>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</si>
  <si>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</si>
  <si>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</si>
  <si>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</si>
  <si>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</si>
  <si>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</si>
  <si>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</si>
  <si>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</si>
  <si>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</si>
  <si>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</si>
  <si>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</si>
  <si>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</si>
  <si>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</si>
  <si>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</si>
  <si>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</si>
  <si>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</si>
  <si>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</si>
  <si>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</si>
  <si>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</si>
  <si>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</si>
  <si>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</si>
  <si>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</si>
  <si>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</si>
  <si>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</si>
  <si>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</si>
  <si>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</si>
  <si>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</si>
  <si>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</si>
  <si>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</si>
  <si>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</si>
  <si>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</si>
  <si>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</si>
  <si>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</si>
  <si>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</si>
  <si>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</si>
  <si>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</si>
  <si>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</si>
  <si>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</si>
  <si>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</si>
  <si>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</si>
  <si>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</si>
  <si>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</si>
  <si>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</si>
  <si>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</si>
  <si>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</si>
  <si>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</si>
  <si>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</si>
  <si>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</si>
  <si>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</si>
  <si>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</si>
  <si>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</si>
  <si>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</si>
  <si>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</si>
  <si>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</si>
  <si>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</si>
  <si>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</si>
  <si>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</si>
  <si>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</si>
  <si>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</si>
  <si>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</si>
  <si>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</si>
  <si>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</si>
  <si>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</si>
  <si>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</si>
  <si>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</si>
  <si>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</si>
  <si>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</si>
  <si>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</si>
  <si>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</si>
  <si>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</si>
  <si>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</si>
  <si>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</si>
  <si>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</si>
  <si>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</si>
  <si>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</si>
  <si>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</si>
  <si>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</si>
  <si>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</si>
  <si>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</si>
  <si>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</si>
  <si>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</si>
  <si>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</si>
  <si>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</si>
  <si>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</si>
  <si>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</si>
  <si>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</si>
  <si>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</si>
  <si>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</si>
  <si>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</si>
  <si>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</si>
  <si>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</si>
  <si>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</si>
  <si>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</si>
  <si>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</si>
  <si>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</si>
  <si>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</si>
  <si>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</si>
  <si>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</si>
  <si>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</si>
  <si>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</si>
  <si>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</si>
  <si>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</si>
  <si>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</si>
  <si>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</si>
  <si>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</si>
  <si>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</si>
  <si>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</si>
  <si>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</si>
  <si>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</si>
  <si>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</si>
  <si>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</si>
  <si>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</si>
  <si>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</si>
  <si>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</si>
  <si>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</si>
  <si>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</si>
  <si>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</si>
  <si>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</si>
  <si>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</si>
  <si>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</si>
  <si>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</si>
  <si>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</si>
  <si>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</si>
  <si>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</si>
  <si>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</si>
  <si>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</si>
  <si>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</si>
  <si>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</si>
  <si>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</si>
  <si>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</si>
  <si>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</si>
  <si>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</si>
  <si>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</si>
  <si>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</si>
  <si>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</si>
  <si>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</si>
  <si>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</si>
  <si>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</si>
  <si>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</si>
  <si>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</si>
  <si>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</si>
  <si>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</si>
  <si>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</si>
  <si>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</si>
  <si>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</si>
  <si>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</si>
  <si>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</si>
  <si>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</si>
  <si>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</si>
  <si>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</si>
  <si>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</si>
  <si>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</si>
  <si>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</si>
  <si>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</si>
  <si>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</si>
  <si>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</si>
  <si>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</si>
  <si>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</si>
  <si>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</si>
  <si>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</si>
  <si>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</si>
  <si>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</si>
  <si>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</si>
  <si>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</si>
  <si>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</si>
  <si>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</si>
  <si>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</si>
  <si>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</si>
  <si>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</si>
  <si>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</si>
  <si>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</si>
  <si>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</si>
  <si>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</si>
  <si>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</si>
  <si>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</si>
  <si>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</si>
  <si>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</si>
  <si>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</si>
  <si>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</si>
  <si>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</si>
  <si>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</si>
  <si>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</si>
  <si>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</si>
  <si>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</si>
  <si>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</si>
  <si>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</si>
  <si>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</si>
  <si>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</si>
  <si>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</si>
  <si>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</si>
  <si>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</si>
  <si>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</si>
  <si>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</si>
  <si>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</si>
  <si>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</si>
  <si>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</si>
  <si>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</si>
  <si>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</si>
  <si>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</si>
  <si>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</si>
  <si>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</si>
  <si>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</si>
  <si>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</si>
  <si>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</si>
  <si>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</si>
  <si>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</si>
  <si>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</si>
  <si>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</si>
  <si>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</si>
  <si>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</si>
  <si>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</si>
  <si>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</si>
  <si>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</si>
  <si>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</si>
  <si>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</si>
  <si>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</si>
  <si>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</si>
  <si>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</si>
  <si>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</si>
  <si>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</si>
  <si>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</si>
  <si>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</si>
  <si>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</si>
  <si>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</si>
  <si>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</si>
  <si>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</si>
  <si>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</si>
  <si>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</si>
  <si>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</si>
  <si>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</si>
  <si>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</si>
  <si>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</si>
  <si>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</si>
  <si>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</si>
  <si>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</si>
  <si>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</si>
  <si>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</si>
  <si>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</si>
  <si>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</si>
  <si>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</si>
  <si>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</si>
  <si>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</si>
  <si>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</si>
  <si>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</si>
  <si>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</si>
  <si>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</si>
  <si>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</si>
  <si>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</si>
  <si>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</si>
  <si>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</si>
  <si>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</si>
  <si>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</si>
  <si>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</si>
  <si>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</si>
  <si>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</si>
  <si>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</si>
  <si>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</si>
  <si>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</si>
  <si>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</si>
  <si>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</si>
  <si>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</si>
  <si>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</si>
  <si>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</si>
  <si>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</si>
  <si>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</si>
  <si>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</si>
  <si>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</si>
  <si>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</si>
  <si>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</si>
  <si>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</si>
  <si>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</si>
  <si>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</si>
  <si>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</si>
  <si>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</si>
  <si>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</si>
  <si>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</si>
  <si>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</si>
  <si>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</si>
  <si>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</si>
  <si>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</si>
  <si>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</si>
  <si>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</si>
  <si>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</si>
  <si>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</si>
  <si>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</si>
  <si>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</si>
  <si>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</si>
  <si>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</si>
  <si>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</si>
  <si>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</si>
  <si>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</si>
  <si>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</si>
  <si>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</si>
  <si>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</si>
  <si>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</si>
  <si>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</si>
  <si>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</si>
  <si>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</si>
  <si>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</si>
  <si>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</si>
  <si>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</si>
  <si>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</si>
  <si>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</si>
  <si>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</si>
  <si>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</si>
  <si>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</si>
  <si>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</si>
  <si>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</si>
  <si>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</si>
  <si>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</si>
  <si>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</si>
  <si>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</si>
  <si>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</si>
  <si>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</si>
  <si>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</si>
  <si>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</si>
  <si>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</si>
  <si>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</si>
  <si>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</si>
  <si>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</si>
  <si>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</si>
  <si>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</si>
  <si>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</si>
  <si>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</si>
  <si>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</si>
  <si>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</si>
  <si>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</si>
  <si>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</si>
  <si>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</si>
  <si>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</si>
  <si>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</si>
  <si>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</si>
  <si>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</si>
  <si>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</si>
  <si>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</si>
  <si>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</si>
  <si>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</si>
  <si>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</si>
  <si>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</si>
  <si>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</si>
  <si>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</si>
  <si>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</si>
  <si>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</si>
  <si>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</si>
  <si>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</si>
  <si>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</si>
  <si>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</si>
  <si>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</si>
  <si>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</si>
  <si>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</si>
  <si>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</si>
  <si>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</si>
  <si>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</si>
  <si>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</si>
  <si>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</si>
  <si>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</si>
  <si>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</si>
  <si>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</si>
  <si>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</si>
  <si>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</si>
  <si>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</si>
  <si>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</si>
  <si>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</si>
  <si>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</si>
  <si>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</si>
  <si>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</si>
  <si>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</si>
  <si>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</si>
  <si>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</si>
  <si>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</si>
  <si>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</si>
  <si>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</si>
  <si>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</si>
  <si>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</si>
  <si>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</si>
  <si>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</si>
  <si>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</si>
  <si>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</si>
  <si>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</si>
  <si>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</si>
  <si>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</si>
  <si>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</si>
  <si>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</si>
  <si>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</si>
  <si>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</si>
  <si>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</si>
  <si>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</si>
  <si>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</si>
  <si>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</si>
  <si>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</si>
  <si>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</si>
  <si>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</si>
  <si>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</si>
  <si>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</si>
  <si>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</si>
  <si>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</si>
  <si>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</si>
  <si>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</si>
  <si>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</si>
  <si>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</si>
  <si>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</si>
  <si>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</si>
  <si>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</si>
  <si>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</si>
  <si>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</si>
  <si>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</si>
  <si>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</si>
  <si>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</si>
  <si>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</si>
  <si>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</si>
  <si>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</si>
  <si>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</si>
  <si>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</si>
  <si>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</si>
  <si>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</si>
  <si>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</si>
  <si>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</si>
  <si>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</si>
  <si>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</si>
  <si>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</si>
  <si>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</si>
  <si>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</si>
  <si>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</si>
  <si>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</si>
  <si>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</si>
  <si>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</si>
  <si>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</si>
  <si>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</si>
  <si>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</si>
  <si>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</si>
  <si>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</si>
  <si>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</si>
  <si>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</si>
  <si>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</si>
  <si>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</si>
  <si>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</si>
  <si>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</si>
  <si>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</si>
  <si>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</si>
  <si>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</si>
  <si>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</si>
  <si>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</si>
  <si>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</si>
  <si>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</si>
  <si>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</si>
  <si>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</si>
  <si>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</si>
  <si>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</si>
  <si>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</si>
  <si>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</si>
  <si>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</si>
  <si>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</si>
  <si>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</si>
  <si>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</si>
  <si>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</si>
  <si>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</si>
  <si>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</si>
  <si>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</si>
  <si>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</si>
  <si>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</si>
  <si>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</si>
  <si>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</si>
  <si>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</si>
  <si>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</si>
  <si>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</si>
  <si>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</si>
  <si>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</si>
  <si>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</si>
  <si>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</si>
  <si>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</si>
  <si>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</si>
  <si>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</si>
  <si>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</si>
  <si>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</si>
  <si>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</si>
  <si>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</si>
  <si>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</si>
  <si>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</si>
  <si>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</si>
  <si>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</si>
  <si>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</si>
  <si>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</si>
  <si>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</si>
  <si>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</si>
  <si>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</si>
  <si>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</si>
  <si>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</si>
  <si>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</si>
  <si>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</si>
  <si>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</si>
  <si>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</si>
  <si>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</si>
  <si>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</si>
  <si>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</si>
  <si>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</si>
  <si>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</si>
  <si>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</si>
  <si>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</si>
  <si>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</si>
  <si>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</si>
  <si>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</si>
  <si>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</si>
  <si>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</si>
  <si>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</si>
  <si>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</si>
  <si>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</si>
  <si>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</si>
  <si>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</si>
  <si>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</si>
  <si>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</si>
  <si>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</si>
  <si>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</si>
  <si>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</si>
  <si>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</si>
  <si>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</si>
  <si>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</si>
  <si>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</si>
  <si>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</si>
  <si>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</si>
  <si>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</si>
  <si>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</si>
  <si>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</si>
  <si>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</si>
  <si>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</si>
  <si>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</si>
  <si>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</si>
  <si>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</si>
  <si>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</si>
  <si>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</si>
  <si>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</si>
  <si>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</si>
  <si>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</si>
  <si>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</si>
  <si>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</si>
  <si>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</si>
  <si>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</si>
  <si>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</si>
  <si>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</si>
  <si>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</si>
  <si>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</si>
  <si>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</si>
  <si>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</si>
  <si>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</si>
  <si>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</si>
  <si>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</si>
  <si>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</si>
  <si>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</si>
  <si>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</si>
  <si>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</si>
  <si>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</si>
  <si>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</si>
  <si>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</si>
  <si>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</si>
  <si>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</si>
  <si>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</si>
  <si>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</si>
  <si>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</si>
  <si>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</si>
  <si>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</si>
  <si>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</si>
  <si>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</si>
  <si>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</si>
  <si>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</si>
  <si>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</si>
  <si>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</si>
  <si>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</si>
  <si>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</si>
  <si>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</si>
  <si>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</si>
  <si>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</si>
  <si>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</si>
  <si>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</si>
  <si>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</si>
  <si>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</si>
  <si>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</si>
  <si>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</si>
  <si>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</si>
  <si>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</si>
  <si>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</si>
  <si>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</si>
  <si>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</si>
  <si>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</si>
  <si>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</si>
  <si>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</si>
  <si>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</si>
  <si>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</si>
  <si>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</si>
  <si>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</si>
  <si>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</si>
  <si>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</si>
  <si>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</si>
  <si>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</si>
  <si>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</si>
  <si>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</si>
  <si>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</si>
  <si>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</si>
  <si>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</si>
  <si>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</si>
  <si>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</si>
  <si>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</si>
  <si>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</si>
  <si>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</si>
  <si>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</si>
  <si>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</si>
  <si>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</si>
  <si>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</si>
  <si>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</si>
  <si>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</si>
  <si>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</si>
  <si>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</si>
  <si>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</si>
  <si>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</si>
  <si>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</si>
  <si>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</si>
  <si>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</si>
  <si>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</si>
  <si>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</si>
  <si>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</si>
  <si>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</si>
  <si>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</si>
  <si>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</si>
  <si>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</si>
  <si>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</si>
  <si>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</si>
  <si>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</si>
  <si>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</si>
  <si>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</si>
  <si>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</si>
  <si>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</si>
  <si>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</si>
  <si>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</si>
  <si>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</si>
  <si>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</si>
  <si>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</si>
  <si>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</si>
  <si>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</si>
  <si>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</si>
  <si>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</si>
  <si>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</si>
  <si>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</si>
  <si>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</si>
  <si>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</si>
  <si>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</si>
  <si>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</si>
  <si>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</si>
  <si>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</si>
  <si>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</si>
  <si>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</si>
  <si>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</si>
  <si>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</si>
  <si>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</si>
  <si>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</si>
  <si>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</si>
  <si>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</si>
  <si>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</si>
  <si>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</si>
  <si>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</si>
  <si>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</si>
  <si>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</si>
  <si>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</si>
  <si>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</si>
  <si>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</si>
  <si>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</si>
  <si>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</si>
  <si>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</si>
  <si>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</si>
  <si>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</si>
  <si>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</si>
  <si>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</si>
  <si>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</si>
  <si>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</si>
  <si>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</si>
  <si>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</si>
  <si>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</si>
  <si>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</si>
  <si>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</si>
  <si>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</si>
  <si>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</si>
  <si>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</si>
  <si>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</si>
  <si>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</si>
  <si>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</si>
  <si>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</si>
  <si>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</si>
  <si>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</si>
  <si>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</si>
  <si>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</si>
  <si>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</si>
  <si>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</si>
  <si>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</si>
  <si>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</si>
  <si>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</si>
  <si>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</si>
  <si>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</si>
  <si>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</si>
  <si>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</si>
  <si>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</si>
  <si>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</si>
  <si>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</si>
  <si>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</si>
  <si>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</si>
  <si>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</si>
  <si>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</si>
  <si>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</si>
  <si>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</si>
  <si>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</si>
  <si>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</si>
  <si>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</si>
  <si>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</si>
  <si>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</si>
  <si>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</si>
  <si>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</si>
  <si>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</si>
  <si>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</si>
  <si>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</si>
  <si>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</si>
  <si>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</si>
  <si>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</si>
  <si>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</si>
  <si>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</si>
  <si>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</si>
  <si>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</si>
  <si>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</si>
  <si>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</si>
  <si>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</si>
  <si>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</si>
  <si>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</si>
  <si>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</si>
  <si>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</si>
  <si>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</si>
  <si>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</si>
  <si>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</si>
  <si>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</si>
  <si>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</si>
  <si>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</si>
  <si>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</si>
  <si>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</si>
  <si>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</si>
  <si>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</si>
  <si>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</si>
  <si>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</si>
  <si>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</si>
  <si>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</si>
  <si>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</si>
  <si>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</si>
  <si>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</si>
  <si>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</si>
  <si>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</si>
  <si>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</si>
  <si>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</si>
  <si>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</si>
  <si>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</si>
  <si>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</si>
  <si>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</si>
  <si>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</si>
  <si>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</si>
  <si>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</si>
  <si>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</si>
  <si>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</si>
  <si>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</si>
  <si>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</si>
  <si>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</si>
  <si>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</si>
  <si>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</si>
  <si>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</si>
  <si>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</si>
  <si>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</si>
  <si>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</si>
  <si>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</si>
  <si>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</si>
  <si>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</si>
  <si>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</si>
  <si>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</si>
  <si>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</si>
  <si>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</si>
  <si>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</si>
  <si>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</si>
  <si>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</si>
  <si>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</si>
  <si>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</si>
  <si>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</si>
  <si>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</si>
  <si>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</si>
  <si>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</si>
  <si>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</si>
  <si>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</si>
  <si>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</si>
  <si>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</si>
  <si>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</si>
  <si>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</si>
  <si>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</si>
  <si>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</si>
  <si>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</si>
  <si>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</si>
  <si>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</si>
  <si>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</si>
  <si>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</si>
  <si>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</si>
  <si>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</si>
  <si>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</si>
  <si>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</si>
  <si>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</si>
  <si>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</si>
  <si>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</si>
  <si>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</si>
  <si>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</si>
  <si>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</si>
  <si>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</si>
  <si>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</si>
  <si>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</si>
  <si>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</si>
  <si>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</si>
  <si>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</si>
  <si>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</si>
  <si>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</si>
  <si>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</si>
  <si>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</si>
  <si>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</si>
  <si>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</si>
  <si>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</si>
  <si>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</si>
  <si>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</si>
  <si>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</si>
  <si>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</si>
  <si>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</si>
  <si>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</si>
  <si>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</si>
  <si>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</si>
  <si>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</si>
  <si>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</si>
  <si>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</si>
  <si>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</si>
  <si>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</si>
  <si>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</si>
  <si>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</si>
  <si>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</si>
  <si>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</si>
  <si>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</si>
  <si>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</si>
  <si>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</si>
  <si>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</si>
  <si>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</si>
  <si>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</si>
  <si>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</si>
  <si>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</si>
  <si>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</si>
  <si>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</si>
  <si>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</si>
  <si>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</si>
  <si>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</si>
  <si>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</si>
  <si>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</si>
  <si>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</si>
  <si>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</si>
  <si>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</si>
  <si>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</si>
  <si>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</si>
  <si>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</si>
  <si>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</si>
  <si>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</si>
  <si>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</si>
  <si>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</si>
  <si>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</si>
  <si>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</si>
  <si>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</si>
  <si>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</si>
  <si>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</si>
  <si>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</si>
  <si>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</si>
  <si>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</si>
  <si>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</si>
  <si>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</si>
  <si>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</si>
  <si>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</si>
  <si>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</si>
  <si>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</si>
  <si>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</si>
  <si>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</si>
  <si>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</si>
  <si>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</si>
  <si>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</si>
  <si>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</si>
  <si>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</si>
  <si>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</si>
  <si>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</si>
  <si>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</si>
  <si>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</si>
  <si>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</si>
  <si>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</si>
  <si>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</si>
  <si>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</si>
  <si>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</si>
  <si>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</si>
  <si>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</si>
  <si>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</si>
  <si>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</si>
  <si>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</si>
  <si>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</si>
  <si>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</si>
  <si>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</si>
  <si>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</si>
  <si>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</si>
  <si>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</si>
  <si>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</si>
  <si>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</si>
  <si>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</si>
  <si>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</si>
  <si>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</si>
  <si>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</si>
  <si>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</si>
  <si>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</si>
  <si>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</si>
  <si>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</si>
  <si>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</si>
  <si>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</si>
  <si>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</si>
  <si>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</si>
  <si>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</si>
  <si>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</si>
  <si>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</si>
  <si>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</si>
  <si>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</si>
  <si>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</si>
  <si>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</si>
  <si>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</si>
  <si>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</si>
  <si>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</si>
  <si>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</si>
  <si>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</si>
  <si>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</si>
  <si>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</si>
  <si>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</si>
  <si>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</si>
  <si>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</si>
  <si>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</si>
  <si>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</si>
  <si>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</si>
  <si>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</si>
  <si>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</si>
  <si>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</si>
  <si>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</si>
  <si>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</si>
  <si>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</si>
  <si>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</si>
  <si>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</si>
  <si>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</si>
  <si>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</si>
  <si>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</si>
  <si>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</si>
  <si>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</si>
  <si>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</si>
  <si>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</si>
  <si>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</si>
  <si>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</si>
  <si>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</si>
  <si>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</si>
  <si>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</si>
  <si>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</si>
  <si>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</si>
  <si>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</si>
  <si>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</si>
  <si>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</si>
  <si>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</si>
  <si>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</si>
  <si>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</si>
  <si>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</si>
  <si>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</si>
  <si>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</si>
  <si>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</si>
  <si>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</si>
  <si>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</si>
  <si>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</si>
  <si>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</si>
  <si>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</si>
  <si>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</si>
  <si>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</si>
  <si>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</si>
  <si>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</si>
  <si>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</si>
  <si>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</si>
  <si>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</si>
  <si>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</si>
  <si>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</si>
  <si>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</si>
  <si>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</si>
  <si>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</si>
  <si>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</si>
  <si>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</si>
  <si>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</si>
  <si>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</si>
  <si>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</si>
  <si>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</si>
  <si>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</si>
  <si>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</si>
  <si>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</si>
  <si>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</si>
  <si>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</si>
  <si>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</si>
  <si>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</si>
  <si>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</si>
  <si>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</si>
  <si>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</si>
  <si>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</si>
  <si>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</si>
  <si>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</si>
  <si>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</si>
  <si>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</si>
  <si>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</si>
  <si>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</si>
  <si>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</si>
  <si>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</si>
  <si>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</si>
  <si>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</si>
  <si>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</si>
  <si>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</si>
  <si>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</si>
  <si>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</si>
  <si>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</si>
  <si>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</si>
  <si>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</si>
  <si>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</si>
  <si>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</si>
  <si>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</si>
  <si>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</si>
  <si>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</si>
  <si>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</si>
  <si>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</si>
  <si>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</si>
  <si>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</si>
  <si>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</si>
  <si>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</si>
  <si>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</si>
  <si>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</si>
  <si>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</si>
  <si>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</si>
  <si>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</si>
  <si>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</si>
  <si>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</si>
  <si>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</si>
  <si>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</si>
  <si>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</si>
  <si>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</si>
  <si>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</si>
  <si>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</si>
  <si>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</si>
  <si>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</si>
  <si>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</si>
  <si>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</si>
  <si>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</si>
  <si>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</si>
  <si>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</si>
  <si>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</si>
  <si>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</si>
  <si>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</si>
  <si>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</si>
  <si>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</si>
  <si>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</si>
  <si>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</si>
  <si>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</si>
  <si>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</si>
  <si>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</si>
  <si>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</si>
  <si>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</si>
  <si>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</si>
  <si>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</si>
  <si>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</si>
  <si>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</si>
  <si>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</si>
  <si>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</si>
  <si>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</si>
  <si>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</si>
  <si>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</si>
  <si>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</si>
  <si>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</si>
  <si>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</si>
  <si>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</si>
  <si>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</si>
  <si>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</si>
  <si>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</si>
  <si>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</si>
  <si>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</si>
  <si>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</si>
  <si>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</si>
  <si>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</si>
  <si>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</si>
  <si>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</si>
  <si>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</si>
  <si>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</si>
  <si>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</si>
  <si>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</si>
  <si>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</si>
  <si>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</si>
  <si>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</si>
  <si>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</si>
  <si>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</si>
  <si>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</si>
  <si>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</si>
  <si>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</si>
  <si>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</si>
  <si>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</si>
  <si>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</si>
  <si>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</si>
  <si>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</si>
  <si>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</si>
  <si>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</si>
  <si>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</si>
  <si>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</si>
  <si>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</si>
  <si>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</si>
  <si>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</si>
  <si>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</si>
  <si>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</si>
  <si>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</si>
  <si>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</si>
  <si>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</si>
  <si>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</si>
  <si>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</si>
  <si>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</si>
  <si>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</si>
  <si>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</si>
  <si>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</si>
  <si>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</si>
  <si>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</si>
  <si>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</si>
  <si>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</si>
  <si>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</si>
  <si>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</si>
  <si>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</si>
  <si>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</si>
  <si>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</si>
  <si>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</si>
  <si>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</si>
  <si>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</si>
  <si>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</si>
  <si>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</si>
  <si>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</si>
  <si>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</si>
  <si>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</si>
  <si>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</si>
  <si>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</si>
  <si>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</si>
  <si>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</si>
  <si>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</si>
  <si>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</si>
  <si>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</si>
  <si>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</si>
  <si>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</si>
  <si>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</si>
  <si>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</si>
  <si>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</si>
  <si>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</si>
  <si>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</si>
  <si>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</si>
  <si>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</si>
  <si>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</si>
  <si>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</si>
  <si>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</si>
  <si>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</si>
  <si>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</si>
  <si>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</si>
  <si>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</si>
  <si>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</si>
  <si>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</si>
  <si>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</si>
  <si>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</si>
  <si>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</si>
  <si>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</si>
  <si>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</si>
  <si>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</si>
  <si>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</si>
  <si>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</si>
  <si>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</si>
  <si>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</si>
  <si>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</si>
  <si>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</si>
  <si>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</si>
  <si>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</si>
  <si>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</si>
  <si>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</si>
  <si>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</si>
  <si>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</si>
  <si>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</si>
  <si>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</si>
  <si>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</si>
  <si>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</si>
  <si>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</si>
  <si>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</si>
  <si>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</si>
  <si>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</si>
  <si>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</si>
  <si>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</si>
  <si>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</si>
  <si>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</si>
  <si>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</si>
  <si>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</si>
  <si>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</si>
  <si>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</si>
  <si>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</si>
  <si>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</si>
  <si>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</si>
  <si>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</si>
  <si>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</si>
  <si>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</si>
  <si>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</si>
  <si>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</si>
  <si>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</si>
  <si>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</si>
  <si>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</si>
  <si>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</si>
  <si>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</si>
  <si>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</si>
  <si>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</si>
  <si>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</si>
  <si>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</si>
  <si>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</si>
  <si>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</si>
  <si>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</si>
  <si>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</si>
  <si>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</si>
  <si>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</si>
  <si>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</si>
  <si>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</si>
  <si>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</si>
  <si>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</si>
  <si>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</si>
  <si>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</si>
  <si>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</si>
  <si>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</si>
  <si>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</si>
  <si>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</si>
  <si>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</si>
  <si>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</si>
  <si>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</si>
  <si>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</si>
  <si>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</si>
  <si>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</si>
  <si>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</si>
  <si>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</si>
  <si>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</si>
  <si>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</si>
  <si>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</si>
  <si>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</si>
  <si>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</si>
  <si>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</si>
  <si>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</si>
  <si>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</si>
  <si>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</si>
  <si>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</si>
  <si>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</si>
  <si>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</si>
  <si>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</si>
  <si>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</si>
  <si>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</si>
  <si>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</si>
  <si>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</si>
  <si>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</si>
  <si>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</si>
  <si>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</si>
  <si>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</si>
  <si>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</si>
  <si>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</si>
  <si>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</si>
  <si>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</si>
  <si>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</si>
  <si>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</si>
  <si>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</si>
  <si>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</si>
  <si>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</si>
  <si>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</si>
  <si>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</si>
  <si>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</si>
  <si>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</si>
  <si>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</si>
  <si>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</si>
  <si>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</si>
  <si>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</si>
  <si>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</si>
  <si>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</si>
  <si>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</si>
  <si>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</si>
  <si>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</si>
  <si>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</si>
  <si>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</si>
  <si>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</si>
  <si>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</si>
  <si>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</si>
  <si>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</si>
  <si>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</si>
  <si>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</si>
  <si>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</si>
  <si>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</si>
  <si>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</si>
  <si>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</si>
  <si>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</si>
  <si>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</si>
  <si>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</si>
  <si>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</si>
  <si>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</si>
  <si>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</si>
  <si>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</si>
  <si>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</si>
  <si>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</si>
  <si>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</si>
  <si>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</si>
  <si>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</si>
  <si>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</si>
  <si>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</si>
  <si>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</si>
  <si>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</si>
  <si>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</si>
  <si>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</si>
  <si>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</si>
  <si>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</si>
  <si>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</si>
  <si>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</si>
  <si>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</si>
  <si>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</si>
  <si>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</si>
  <si>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</si>
  <si>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</si>
  <si>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</si>
  <si>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</si>
  <si>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</si>
  <si>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</si>
  <si>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</si>
  <si>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</si>
  <si>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</si>
  <si>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</si>
  <si>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</si>
  <si>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</si>
  <si>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</si>
  <si>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</si>
  <si>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</si>
  <si>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</si>
  <si>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</si>
  <si>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</si>
  <si>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</si>
  <si>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</si>
  <si>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</si>
  <si>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</si>
  <si>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</si>
  <si>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</si>
  <si>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</si>
  <si>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</si>
  <si>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</si>
  <si>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</si>
  <si>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</si>
  <si>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</si>
  <si>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</si>
  <si>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</si>
  <si>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</si>
  <si>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</si>
  <si>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</si>
  <si>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</si>
  <si>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</si>
  <si>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</si>
  <si>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</si>
  <si>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</si>
  <si>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</si>
  <si>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</si>
  <si>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</si>
  <si>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</si>
  <si>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</si>
  <si>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</si>
  <si>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</si>
  <si>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</si>
  <si>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</si>
  <si>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</si>
  <si>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</si>
  <si>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</si>
  <si>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</si>
  <si>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</si>
  <si>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</si>
  <si>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</si>
  <si>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</si>
  <si>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</si>
  <si>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</si>
  <si>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</si>
  <si>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</si>
  <si>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</si>
  <si>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</si>
  <si>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</si>
  <si>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</si>
  <si>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</si>
  <si>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</si>
  <si>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</si>
  <si>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</si>
  <si>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</si>
  <si>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</si>
  <si>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</si>
  <si>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</si>
  <si>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</si>
  <si>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</si>
  <si>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</si>
  <si>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</si>
  <si>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</si>
  <si>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</si>
  <si>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</si>
  <si>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</si>
  <si>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</si>
  <si>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</si>
  <si>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</si>
  <si>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</si>
  <si>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</si>
  <si>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</si>
  <si>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</si>
  <si>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</si>
  <si>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</si>
  <si>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</si>
  <si>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</si>
  <si>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</si>
  <si>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</si>
  <si>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</si>
  <si>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</si>
  <si>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</si>
  <si>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</si>
  <si>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</si>
  <si>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</si>
  <si>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</si>
  <si>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</si>
  <si>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</si>
  <si>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</si>
  <si>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</si>
  <si>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</si>
  <si>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</si>
  <si>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</si>
  <si>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</si>
  <si>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</si>
  <si>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</si>
  <si>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</si>
  <si>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</si>
  <si>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</si>
  <si>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</si>
  <si>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</si>
  <si>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</si>
  <si>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</si>
  <si>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</si>
  <si>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</si>
  <si>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</si>
  <si>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</si>
  <si>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</si>
  <si>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</si>
  <si>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</si>
  <si>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</si>
  <si>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</si>
  <si>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</si>
  <si>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</si>
  <si>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</si>
  <si>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</si>
  <si>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</si>
  <si>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</si>
  <si>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</si>
  <si>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</si>
  <si>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</si>
  <si>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</si>
  <si>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</si>
  <si>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</si>
  <si>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</si>
  <si>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</si>
  <si>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</si>
  <si>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</si>
  <si>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</si>
  <si>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</si>
  <si>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</si>
  <si>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</si>
  <si>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</si>
  <si>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</si>
  <si>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</si>
  <si>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</si>
  <si>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</si>
  <si>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</si>
  <si>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</si>
  <si>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</si>
  <si>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</si>
  <si>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</si>
  <si>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</si>
  <si>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</si>
  <si>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</si>
  <si>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</si>
  <si>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</si>
  <si>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</si>
  <si>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</si>
  <si>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</si>
  <si>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</si>
  <si>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</si>
  <si>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</si>
  <si>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</si>
  <si>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</si>
  <si>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</si>
  <si>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</si>
  <si>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</si>
  <si>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</si>
  <si>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</si>
  <si>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</si>
  <si>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</si>
  <si>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</si>
  <si>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</si>
  <si>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</si>
  <si>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</si>
  <si>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</si>
  <si>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</si>
  <si>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</si>
  <si>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</si>
  <si>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</si>
  <si>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</si>
  <si>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</si>
  <si>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</si>
  <si>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</si>
  <si>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</si>
  <si>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</si>
  <si>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</si>
  <si>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</si>
  <si>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</si>
  <si>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</si>
  <si>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</si>
  <si>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</si>
  <si>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</si>
  <si>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</si>
  <si>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</si>
  <si>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</si>
  <si>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</si>
  <si>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</si>
  <si>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</si>
  <si>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</si>
  <si>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</si>
  <si>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</si>
  <si>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</si>
  <si>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</si>
  <si>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</si>
  <si>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</si>
  <si>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</si>
  <si>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</si>
  <si>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</si>
  <si>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</si>
  <si>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</si>
  <si>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</si>
  <si>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</si>
  <si>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</si>
  <si>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</si>
  <si>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</si>
  <si>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</si>
  <si>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</si>
  <si>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</si>
  <si>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</si>
  <si>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</si>
  <si>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</si>
  <si>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</si>
  <si>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</si>
  <si>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</si>
  <si>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</si>
  <si>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</si>
  <si>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</si>
  <si>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</si>
  <si>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</si>
  <si>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</si>
  <si>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</si>
  <si>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</si>
  <si>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</si>
  <si>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</si>
  <si>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</si>
  <si>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Roasst Type Name</t>
  </si>
  <si>
    <t>2022</t>
  </si>
  <si>
    <t>2020</t>
  </si>
  <si>
    <t>2019</t>
  </si>
  <si>
    <t>2021</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</si>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</sst>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7"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z val="11"/>
        <color theme="0"/>
        <name val="Calibri"/>
        <family val="2"/>
        <scheme val="minor"/>
      </font>
    </dxf>
    <dxf>
      <font>
        <b val="0"/>
        <i val="0"/>
        <sz val="11"/>
        <color theme="8" tint="0.39994506668294322"/>
        <name val="Calibri"/>
        <family val="2"/>
        <scheme val="minor"/>
      </font>
      <fill>
        <patternFill patternType="solid">
          <fgColor theme="0"/>
          <bgColor rgb="FF3B67B7"/>
        </patternFill>
      </fill>
      <border diagonalUp="0" diagonalDown="0">
        <left style="thin">
          <color theme="0"/>
        </left>
        <right style="thin">
          <color theme="0"/>
        </right>
        <top style="thin">
          <color theme="0"/>
        </top>
        <bottom style="thin">
          <color theme="0"/>
        </bottom>
        <vertical/>
        <horizontal/>
      </border>
    </dxf>
    <dxf>
      <font>
        <b/>
        <i val="0"/>
        <strike val="0"/>
        <sz val="11"/>
        <color theme="0"/>
        <name val="Calibri"/>
        <family val="2"/>
        <scheme val="minor"/>
      </font>
      <border>
        <left style="thin">
          <color theme="0"/>
        </left>
        <right style="thin">
          <color theme="0"/>
        </right>
        <top style="thin">
          <color theme="0"/>
        </top>
        <bottom style="thin">
          <color theme="0"/>
        </bottom>
      </border>
    </dxf>
    <dxf>
      <font>
        <color theme="0"/>
      </font>
      <fill>
        <patternFill>
          <bgColor rgb="FF3964B1"/>
        </patternFill>
      </fill>
    </dxf>
  </dxfs>
  <tableStyles count="2" defaultTableStyle="TableStyleMedium2" defaultPivotStyle="PivotStyleLight16">
    <tableStyle name="Blue Slicer" pivot="0" table="0" count="6" xr9:uid="{F7BD16C6-8F21-4FF1-9B20-91EC713058D9}">
      <tableStyleElement type="wholeTable" dxfId="15"/>
      <tableStyleElement type="headerRow" dxfId="14"/>
    </tableStyle>
    <tableStyle name="Blue Timeline Style" pivot="0" table="0" count="8" xr9:uid="{5CAFFCA9-81F9-42BE-87C3-77222946738C}">
      <tableStyleElement type="wholeTable" dxfId="13"/>
      <tableStyleElement type="headerRow" dxfId="12"/>
    </tableStyle>
  </tableStyles>
  <colors>
    <mruColors>
      <color rgb="FFF3F6FF"/>
      <color rgb="FFBDDCA8"/>
      <color rgb="FF60943C"/>
      <color rgb="FFFFECAF"/>
      <color rgb="FFFFE38B"/>
      <color rgb="FFB08600"/>
      <color rgb="FF3964B1"/>
      <color rgb="FF4FD1FF"/>
      <color rgb="FF3B67B7"/>
      <color rgb="FFE7F6FF"/>
    </mruColors>
  </colors>
  <extLst>
    <ext xmlns:x14="http://schemas.microsoft.com/office/spreadsheetml/2009/9/main" uri="{46F421CA-312F-682f-3DD2-61675219B42D}">
      <x14:dxfs count="4">
        <dxf>
          <font>
            <b/>
            <i val="0"/>
            <sz val="11"/>
            <color theme="0"/>
            <name val="Calibri"/>
            <family val="2"/>
            <scheme val="minor"/>
          </font>
          <border>
            <left style="thin">
              <color theme="0"/>
            </left>
            <right style="thin">
              <color theme="0"/>
            </right>
            <top style="thin">
              <color theme="0"/>
            </top>
            <bottom style="thin">
              <color theme="0"/>
            </bottom>
          </border>
        </dxf>
        <dxf>
          <font>
            <b/>
            <i val="0"/>
            <sz val="11"/>
            <color theme="0"/>
            <name val="Calibri"/>
            <family val="2"/>
            <scheme val="minor"/>
          </font>
          <border diagonalUp="0" diagonalDown="0">
            <left style="thin">
              <color theme="0"/>
            </left>
            <right style="thin">
              <color theme="0"/>
            </right>
            <top style="thin">
              <color theme="0"/>
            </top>
            <bottom style="thin">
              <color theme="0"/>
            </bottom>
            <vertical/>
            <horizontal/>
          </border>
        </dxf>
        <dxf>
          <font>
            <b val="0"/>
            <i val="0"/>
            <strike/>
            <sz val="11"/>
            <color theme="0" tint="-4.9989318521683403E-2"/>
            <name val="Calibri"/>
            <family val="2"/>
            <scheme val="minor"/>
          </font>
          <border>
            <left style="thin">
              <color theme="0"/>
            </left>
            <right style="thin">
              <color theme="0"/>
            </right>
            <top style="thin">
              <color theme="0"/>
            </top>
            <bottom style="thin">
              <color theme="0"/>
            </bottom>
          </border>
        </dxf>
        <dxf>
          <font>
            <b val="0"/>
            <i val="0"/>
            <strike/>
            <sz val="11"/>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Blue Slicer">
        <x14:slicerStyle name="Blu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0691854609822"/>
              <bgColor theme="8" tint="0.39994506668294322"/>
            </patternFill>
          </fill>
        </dxf>
        <dxf>
          <fill>
            <patternFill patternType="solid">
              <fgColor theme="0"/>
              <bgColor theme="0" tint="-4.9989318521683403E-2"/>
            </patternFill>
          </fill>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Portfolio Project updated.xlsx]Total sales!total sales</c:name>
    <c:fmtId val="9"/>
  </c:pivotSource>
  <c:chart>
    <c:title>
      <c:tx>
        <c:rich>
          <a:bodyPr rot="0" spcFirstLastPara="1" vertOverflow="ellipsis" vert="horz" wrap="square" anchor="ctr" anchorCtr="1"/>
          <a:lstStyle/>
          <a:p>
            <a:pPr>
              <a:defRPr sz="1400" b="0" i="0" u="none" strike="noStrike" kern="1200" spc="0" baseline="0">
                <a:solidFill>
                  <a:srgbClr val="00499A"/>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499A"/>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499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384-43E0-9F5A-699B9D6DCBC9}"/>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384-43E0-9F5A-699B9D6DCBC9}"/>
            </c:ext>
          </c:extLst>
        </c:ser>
        <c:ser>
          <c:idx val="2"/>
          <c:order val="2"/>
          <c:tx>
            <c:strRef>
              <c:f>'Total sales'!$E$3:$E$4</c:f>
              <c:strCache>
                <c:ptCount val="1"/>
                <c:pt idx="0">
                  <c:v>Liberica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1-55A8-4A41-AEEB-2CEF093AF410}"/>
            </c:ext>
          </c:extLst>
        </c:ser>
        <c:ser>
          <c:idx val="3"/>
          <c:order val="3"/>
          <c:tx>
            <c:strRef>
              <c:f>'Total sales'!$F$3:$F$4</c:f>
              <c:strCache>
                <c:ptCount val="1"/>
                <c:pt idx="0">
                  <c:v>Robusta</c:v>
                </c:pt>
              </c:strCache>
            </c:strRef>
          </c:tx>
          <c:spPr>
            <a:ln w="28575" cap="rnd">
              <a:solidFill>
                <a:schemeClr val="tx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2-55A8-4A41-AEEB-2CEF093AF410}"/>
            </c:ext>
          </c:extLst>
        </c:ser>
        <c:dLbls>
          <c:showLegendKey val="0"/>
          <c:showVal val="0"/>
          <c:showCatName val="0"/>
          <c:showSerName val="0"/>
          <c:showPercent val="0"/>
          <c:showBubbleSize val="0"/>
        </c:dLbls>
        <c:smooth val="0"/>
        <c:axId val="1161614607"/>
        <c:axId val="1161618447"/>
      </c:lineChart>
      <c:catAx>
        <c:axId val="116161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499A"/>
                </a:solidFill>
                <a:latin typeface="+mn-lt"/>
                <a:ea typeface="+mn-ea"/>
                <a:cs typeface="+mn-cs"/>
              </a:defRPr>
            </a:pPr>
            <a:endParaRPr lang="en-US"/>
          </a:p>
        </c:txPr>
        <c:crossAx val="1161618447"/>
        <c:crosses val="autoZero"/>
        <c:auto val="1"/>
        <c:lblAlgn val="ctr"/>
        <c:lblOffset val="100"/>
        <c:noMultiLvlLbl val="0"/>
      </c:catAx>
      <c:valAx>
        <c:axId val="116161844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499A"/>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499A"/>
                  </a:solidFill>
                  <a:latin typeface="+mn-lt"/>
                  <a:ea typeface="+mn-ea"/>
                  <a:cs typeface="+mn-cs"/>
                </a:defRPr>
              </a:pPr>
              <a:endParaRPr lang="en-US"/>
            </a:p>
          </c:txPr>
        </c:title>
        <c:numFmt formatCode="#,##0_);\(#,##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499A"/>
                </a:solidFill>
                <a:latin typeface="+mn-lt"/>
                <a:ea typeface="+mn-ea"/>
                <a:cs typeface="+mn-cs"/>
              </a:defRPr>
            </a:pPr>
            <a:endParaRPr lang="en-US"/>
          </a:p>
        </c:txPr>
        <c:crossAx val="1161614607"/>
        <c:crosses val="autoZero"/>
        <c:crossBetween val="between"/>
      </c:valAx>
      <c:spPr>
        <a:solidFill>
          <a:srgbClr val="E7EDFF"/>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499A"/>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7EDFF"/>
    </a:solidFill>
    <a:ln w="9525" cap="flat" cmpd="sng" algn="ctr">
      <a:solidFill>
        <a:srgbClr val="FAFBFC"/>
      </a:solidFill>
      <a:round/>
    </a:ln>
    <a:effectLst/>
  </c:spPr>
  <c:txPr>
    <a:bodyPr/>
    <a:lstStyle/>
    <a:p>
      <a:pPr>
        <a:defRPr>
          <a:solidFill>
            <a:srgbClr val="00499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Portfolio Project updated.xlsx]country Bar Chart!total sales</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2700">
            <a:solidFill>
              <a:schemeClr val="bg1"/>
            </a:solidFill>
          </a:ln>
          <a:effectLst/>
        </c:spPr>
      </c:pivotFmt>
      <c:pivotFmt>
        <c:idx val="6"/>
        <c:spPr>
          <a:solidFill>
            <a:srgbClr val="BDDCA8"/>
          </a:solidFill>
          <a:ln w="12700">
            <a:solidFill>
              <a:schemeClr val="bg1"/>
            </a:solidFill>
          </a:ln>
          <a:effectLst/>
        </c:spPr>
      </c:pivotFmt>
      <c:pivotFmt>
        <c:idx val="7"/>
        <c:spPr>
          <a:solidFill>
            <a:srgbClr val="60943C"/>
          </a:solidFill>
          <a:ln w="12700">
            <a:solidFill>
              <a:schemeClr val="bg1"/>
            </a:solidFill>
          </a:ln>
          <a:effectLst/>
        </c:spPr>
      </c:pivotFmt>
      <c:pivotFmt>
        <c:idx val="8"/>
        <c:spPr>
          <a:solidFill>
            <a:schemeClr val="accent6">
              <a:lumMod val="5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DDCA8"/>
          </a:solidFill>
          <a:ln w="12700">
            <a:solidFill>
              <a:schemeClr val="bg1"/>
            </a:solidFill>
          </a:ln>
          <a:effectLst/>
        </c:spPr>
      </c:pivotFmt>
      <c:pivotFmt>
        <c:idx val="10"/>
        <c:spPr>
          <a:solidFill>
            <a:srgbClr val="60943C"/>
          </a:solidFill>
          <a:ln w="12700">
            <a:solidFill>
              <a:schemeClr val="bg1"/>
            </a:solidFill>
          </a:ln>
          <a:effectLst/>
        </c:spPr>
      </c:pivotFmt>
      <c:pivotFmt>
        <c:idx val="11"/>
        <c:spPr>
          <a:solidFill>
            <a:schemeClr val="accent6">
              <a:lumMod val="50000"/>
            </a:schemeClr>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BDDCA8"/>
          </a:solidFill>
          <a:ln w="19050">
            <a:solidFill>
              <a:schemeClr val="bg1"/>
            </a:solidFill>
          </a:ln>
          <a:effectLst/>
        </c:spPr>
      </c:pivotFmt>
      <c:pivotFmt>
        <c:idx val="13"/>
        <c:spPr>
          <a:solidFill>
            <a:srgbClr val="60943C"/>
          </a:solidFill>
          <a:ln w="19050">
            <a:solidFill>
              <a:schemeClr val="bg1"/>
            </a:solidFill>
          </a:ln>
          <a:effectLst/>
        </c:spPr>
      </c:pivotFmt>
      <c:pivotFmt>
        <c:idx val="14"/>
        <c:spPr>
          <a:solidFill>
            <a:schemeClr val="accent6">
              <a:lumMod val="50000"/>
            </a:schemeClr>
          </a:solidFill>
          <a:ln w="1905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50000"/>
              </a:schemeClr>
            </a:solidFill>
            <a:ln w="19050">
              <a:solidFill>
                <a:schemeClr val="bg1"/>
              </a:solidFill>
            </a:ln>
            <a:effectLst/>
          </c:spPr>
          <c:invertIfNegative val="0"/>
          <c:dPt>
            <c:idx val="0"/>
            <c:invertIfNegative val="0"/>
            <c:bubble3D val="0"/>
            <c:spPr>
              <a:solidFill>
                <a:srgbClr val="BDDCA8"/>
              </a:solidFill>
              <a:ln w="19050">
                <a:solidFill>
                  <a:schemeClr val="bg1"/>
                </a:solidFill>
              </a:ln>
              <a:effectLst/>
            </c:spPr>
            <c:extLst>
              <c:ext xmlns:c16="http://schemas.microsoft.com/office/drawing/2014/chart" uri="{C3380CC4-5D6E-409C-BE32-E72D297353CC}">
                <c16:uniqueId val="{00000001-B286-483D-B26C-C35DB7917D2F}"/>
              </c:ext>
            </c:extLst>
          </c:dPt>
          <c:dPt>
            <c:idx val="1"/>
            <c:invertIfNegative val="0"/>
            <c:bubble3D val="0"/>
            <c:spPr>
              <a:solidFill>
                <a:srgbClr val="60943C"/>
              </a:solidFill>
              <a:ln w="19050">
                <a:solidFill>
                  <a:schemeClr val="bg1"/>
                </a:solidFill>
              </a:ln>
              <a:effectLst/>
            </c:spPr>
            <c:extLst>
              <c:ext xmlns:c16="http://schemas.microsoft.com/office/drawing/2014/chart" uri="{C3380CC4-5D6E-409C-BE32-E72D297353CC}">
                <c16:uniqueId val="{00000003-B286-483D-B26C-C35DB7917D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[$$-409]#,##0_);\([$$-409]#,##0\)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B286-483D-B26C-C35DB7917D2F}"/>
            </c:ext>
          </c:extLst>
        </c:ser>
        <c:dLbls>
          <c:dLblPos val="outEnd"/>
          <c:showLegendKey val="0"/>
          <c:showVal val="1"/>
          <c:showCatName val="0"/>
          <c:showSerName val="0"/>
          <c:showPercent val="0"/>
          <c:showBubbleSize val="0"/>
        </c:dLbls>
        <c:gapWidth val="182"/>
        <c:axId val="1529563200"/>
        <c:axId val="1529575200"/>
      </c:barChart>
      <c:catAx>
        <c:axId val="152956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575200"/>
        <c:crosses val="autoZero"/>
        <c:auto val="1"/>
        <c:lblAlgn val="ctr"/>
        <c:lblOffset val="100"/>
        <c:noMultiLvlLbl val="0"/>
      </c:catAx>
      <c:valAx>
        <c:axId val="1529575200"/>
        <c:scaling>
          <c:orientation val="minMax"/>
        </c:scaling>
        <c:delete val="0"/>
        <c:axPos val="b"/>
        <c:majorGridlines>
          <c:spPr>
            <a:ln w="9525" cap="flat" cmpd="sng" algn="ctr">
              <a:solidFill>
                <a:schemeClr val="tx1">
                  <a:lumMod val="15000"/>
                  <a:lumOff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56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7ED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Portfolio Project updated.xlsx]TopFiveCustomers!total sales</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2700">
            <a:solidFill>
              <a:schemeClr val="bg1"/>
            </a:solidFill>
          </a:ln>
          <a:effectLst/>
        </c:spPr>
      </c:pivotFmt>
      <c:pivotFmt>
        <c:idx val="6"/>
        <c:spPr>
          <a:solidFill>
            <a:srgbClr val="BDDCA8"/>
          </a:solidFill>
          <a:ln w="12700">
            <a:solidFill>
              <a:schemeClr val="bg1"/>
            </a:solidFill>
          </a:ln>
          <a:effectLst/>
        </c:spPr>
      </c:pivotFmt>
      <c:pivotFmt>
        <c:idx val="7"/>
        <c:spPr>
          <a:solidFill>
            <a:srgbClr val="60943C"/>
          </a:solidFill>
          <a:ln w="12700">
            <a:solidFill>
              <a:schemeClr val="bg1"/>
            </a:solidFill>
          </a:ln>
          <a:effectLst/>
        </c:spPr>
      </c:pivotFmt>
      <c:pivotFmt>
        <c:idx val="8"/>
        <c:spPr>
          <a:solidFill>
            <a:schemeClr val="accent6">
              <a:lumMod val="5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DDCA8"/>
          </a:solidFill>
          <a:ln w="12700">
            <a:solidFill>
              <a:schemeClr val="bg1"/>
            </a:solidFill>
          </a:ln>
          <a:effectLst/>
        </c:spPr>
      </c:pivotFmt>
      <c:pivotFmt>
        <c:idx val="10"/>
        <c:spPr>
          <a:solidFill>
            <a:srgbClr val="60943C"/>
          </a:solidFill>
          <a:ln w="12700">
            <a:solidFill>
              <a:schemeClr val="bg1"/>
            </a:solidFill>
          </a:ln>
          <a:effectLst/>
        </c:spPr>
      </c:pivotFmt>
      <c:pivotFmt>
        <c:idx val="11"/>
        <c:spPr>
          <a:solidFill>
            <a:schemeClr val="accent6">
              <a:lumMod val="5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TopFiveCustomers!$B$3</c:f>
              <c:strCache>
                <c:ptCount val="1"/>
                <c:pt idx="0">
                  <c:v>Total</c:v>
                </c:pt>
              </c:strCache>
            </c:strRef>
          </c:tx>
          <c:spPr>
            <a:solidFill>
              <a:schemeClr val="accent6">
                <a:lumMod val="50000"/>
              </a:schemeClr>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0-418A-460C-A719-58FF4C1D6509}"/>
              </c:ext>
            </c:extLst>
          </c:dPt>
          <c:dPt>
            <c:idx val="1"/>
            <c:invertIfNegative val="0"/>
            <c:bubble3D val="0"/>
            <c:extLst>
              <c:ext xmlns:c16="http://schemas.microsoft.com/office/drawing/2014/chart" uri="{C3380CC4-5D6E-409C-BE32-E72D297353CC}">
                <c16:uniqueId val="{00000001-418A-460C-A719-58FF4C1D65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TopFiveCustomers!$A$4:$A$8</c:f>
              <c:strCache>
                <c:ptCount val="5"/>
                <c:pt idx="0">
                  <c:v>Don Flintiff</c:v>
                </c:pt>
                <c:pt idx="1">
                  <c:v>Nealson Cuttler</c:v>
                </c:pt>
                <c:pt idx="2">
                  <c:v>Terri Farra</c:v>
                </c:pt>
                <c:pt idx="3">
                  <c:v>Brenn Dundredge</c:v>
                </c:pt>
                <c:pt idx="4">
                  <c:v>Allis Wilmore</c:v>
                </c:pt>
              </c:strCache>
            </c:strRef>
          </c:cat>
          <c:val>
            <c:numRef>
              <c:f>TopFiveCustomers!$B$4:$B$8</c:f>
              <c:numCache>
                <c:formatCode>[$$-409]#,##0_);\([$$-409]#,##0\)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418A-460C-A719-58FF4C1D6509}"/>
            </c:ext>
          </c:extLst>
        </c:ser>
        <c:dLbls>
          <c:dLblPos val="outEnd"/>
          <c:showLegendKey val="0"/>
          <c:showVal val="1"/>
          <c:showCatName val="0"/>
          <c:showSerName val="0"/>
          <c:showPercent val="0"/>
          <c:showBubbleSize val="0"/>
        </c:dLbls>
        <c:gapWidth val="182"/>
        <c:axId val="1529563200"/>
        <c:axId val="1529575200"/>
      </c:barChart>
      <c:catAx>
        <c:axId val="152956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575200"/>
        <c:crosses val="autoZero"/>
        <c:auto val="1"/>
        <c:lblAlgn val="ctr"/>
        <c:lblOffset val="100"/>
        <c:noMultiLvlLbl val="0"/>
      </c:catAx>
      <c:valAx>
        <c:axId val="1529575200"/>
        <c:scaling>
          <c:orientation val="minMax"/>
        </c:scaling>
        <c:delete val="0"/>
        <c:axPos val="b"/>
        <c:majorGridlines>
          <c:spPr>
            <a:ln w="9525" cap="flat" cmpd="sng" algn="ctr">
              <a:solidFill>
                <a:schemeClr val="tx1">
                  <a:lumMod val="15000"/>
                  <a:lumOff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56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6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86691466-1904-9B4E-3F79-3C8D8288976E}"/>
            </a:ext>
          </a:extLst>
        </xdr:cNvPr>
        <xdr:cNvSpPr/>
      </xdr:nvSpPr>
      <xdr:spPr>
        <a:xfrm>
          <a:off x="118533" y="59267"/>
          <a:ext cx="15240000" cy="745066"/>
        </a:xfrm>
        <a:prstGeom prst="rect">
          <a:avLst/>
        </a:prstGeom>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13" name="Chart 12">
          <a:extLst>
            <a:ext uri="{FF2B5EF4-FFF2-40B4-BE49-F238E27FC236}">
              <a16:creationId xmlns:a16="http://schemas.microsoft.com/office/drawing/2014/main" id="{6D2F2E7E-9936-401A-A334-A50B51F40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13334</xdr:colOff>
      <xdr:row>6</xdr:row>
      <xdr:rowOff>1</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14" name="Order Date">
              <a:extLst>
                <a:ext uri="{FF2B5EF4-FFF2-40B4-BE49-F238E27FC236}">
                  <a16:creationId xmlns:a16="http://schemas.microsoft.com/office/drawing/2014/main" id="{9F4AC627-5F19-406F-B716-30E92D5B6D8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4286" y="967619"/>
              <a:ext cx="10267619" cy="181428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xdr:colOff>
      <xdr:row>11</xdr:row>
      <xdr:rowOff>37617</xdr:rowOff>
    </xdr:from>
    <xdr:to>
      <xdr:col>22</xdr:col>
      <xdr:colOff>0</xdr:colOff>
      <xdr:row>16</xdr:row>
      <xdr:rowOff>0</xdr:rowOff>
    </xdr:to>
    <mc:AlternateContent xmlns:mc="http://schemas.openxmlformats.org/markup-compatibility/2006">
      <mc:Choice xmlns:a14="http://schemas.microsoft.com/office/drawing/2010/main" Requires="a14">
        <xdr:graphicFrame macro="">
          <xdr:nvGraphicFramePr>
            <xdr:cNvPr id="15" name="Size">
              <a:extLst>
                <a:ext uri="{FF2B5EF4-FFF2-40B4-BE49-F238E27FC236}">
                  <a16:creationId xmlns:a16="http://schemas.microsoft.com/office/drawing/2014/main" id="{D6A53C24-27B8-4D45-86F0-275E1AF92E3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109201" y="1705550"/>
              <a:ext cx="1828799" cy="8937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24190</xdr:colOff>
      <xdr:row>6</xdr:row>
      <xdr:rowOff>0</xdr:rowOff>
    </xdr:from>
    <xdr:to>
      <xdr:col>25</xdr:col>
      <xdr:colOff>609599</xdr:colOff>
      <xdr:row>10</xdr:row>
      <xdr:rowOff>0</xdr:rowOff>
    </xdr:to>
    <mc:AlternateContent xmlns:mc="http://schemas.openxmlformats.org/markup-compatibility/2006" xmlns:a14="http://schemas.microsoft.com/office/drawing/2010/main">
      <mc:Choice Requires="a14">
        <xdr:graphicFrame macro="">
          <xdr:nvGraphicFramePr>
            <xdr:cNvPr id="16" name="Roasst Type Name">
              <a:extLst>
                <a:ext uri="{FF2B5EF4-FFF2-40B4-BE49-F238E27FC236}">
                  <a16:creationId xmlns:a16="http://schemas.microsoft.com/office/drawing/2014/main" id="{90C25963-A98A-486C-AD83-E6107D5BB22D}"/>
                </a:ext>
              </a:extLst>
            </xdr:cNvPr>
            <xdr:cNvGraphicFramePr/>
          </xdr:nvGraphicFramePr>
          <xdr:xfrm>
            <a:off x="0" y="0"/>
            <a:ext cx="0" cy="0"/>
          </xdr:xfrm>
          <a:graphic>
            <a:graphicData uri="http://schemas.microsoft.com/office/drawing/2010/slicer">
              <sle:slicer xmlns:sle="http://schemas.microsoft.com/office/drawing/2010/slicer" name="Roasst Type Name"/>
            </a:graphicData>
          </a:graphic>
        </xdr:graphicFrame>
      </mc:Choice>
      <mc:Fallback xmlns="">
        <xdr:sp macro="" textlink="">
          <xdr:nvSpPr>
            <xdr:cNvPr id="0" name=""/>
            <xdr:cNvSpPr>
              <a:spLocks noTextEdit="1"/>
            </xdr:cNvSpPr>
          </xdr:nvSpPr>
          <xdr:spPr>
            <a:xfrm>
              <a:off x="10547048" y="967619"/>
              <a:ext cx="3640666" cy="595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17" name="Loyalty Card">
              <a:extLst>
                <a:ext uri="{FF2B5EF4-FFF2-40B4-BE49-F238E27FC236}">
                  <a16:creationId xmlns:a16="http://schemas.microsoft.com/office/drawing/2014/main" id="{E2BCEE1B-A2DA-4B24-86FE-87A32E49634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56533" y="1667933"/>
              <a:ext cx="1828800" cy="931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28</xdr:row>
      <xdr:rowOff>0</xdr:rowOff>
    </xdr:to>
    <xdr:graphicFrame macro="">
      <xdr:nvGraphicFramePr>
        <xdr:cNvPr id="18" name="Chart 17">
          <a:extLst>
            <a:ext uri="{FF2B5EF4-FFF2-40B4-BE49-F238E27FC236}">
              <a16:creationId xmlns:a16="http://schemas.microsoft.com/office/drawing/2014/main" id="{4C28B8EB-BBAB-40C7-9F2B-3201A3E02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29</xdr:row>
      <xdr:rowOff>1</xdr:rowOff>
    </xdr:from>
    <xdr:to>
      <xdr:col>26</xdr:col>
      <xdr:colOff>0</xdr:colOff>
      <xdr:row>40</xdr:row>
      <xdr:rowOff>1</xdr:rowOff>
    </xdr:to>
    <xdr:graphicFrame macro="">
      <xdr:nvGraphicFramePr>
        <xdr:cNvPr id="19" name="Chart 18">
          <a:extLst>
            <a:ext uri="{FF2B5EF4-FFF2-40B4-BE49-F238E27FC236}">
              <a16:creationId xmlns:a16="http://schemas.microsoft.com/office/drawing/2014/main" id="{61312C16-A3D3-41FC-8E9A-945B0B3D3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20.371934722221" createdVersion="8" refreshedVersion="8" minRefreshableVersion="3" recordCount="1000" xr:uid="{E6CDEA02-D211-4E70-82FE-0586B50836B6}">
  <cacheSource type="worksheet">
    <worksheetSource name="O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2067259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6CA673-D41F-4233-9B36-8D52D28355F8}"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7"/>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8071F1-4692-4A4E-BC33-AE0819573E75}"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8">
    <chartFormat chart="26" format="4" series="1">
      <pivotArea type="data" outline="0" fieldPosition="0">
        <references count="1">
          <reference field="4294967294" count="1" selected="0">
            <x v="0"/>
          </reference>
        </references>
      </pivotArea>
    </chartFormat>
    <chartFormat chart="26" format="5">
      <pivotArea type="data" outline="0" fieldPosition="0">
        <references count="2">
          <reference field="4294967294" count="1" selected="0">
            <x v="0"/>
          </reference>
          <reference field="7" count="1" selected="0">
            <x v="2"/>
          </reference>
        </references>
      </pivotArea>
    </chartFormat>
    <chartFormat chart="26" format="6">
      <pivotArea type="data" outline="0" fieldPosition="0">
        <references count="2">
          <reference field="4294967294" count="1" selected="0">
            <x v="0"/>
          </reference>
          <reference field="7" count="1" selected="0">
            <x v="1"/>
          </reference>
        </references>
      </pivotArea>
    </chartFormat>
    <chartFormat chart="26" format="7">
      <pivotArea type="data" outline="0" fieldPosition="0">
        <references count="2">
          <reference field="4294967294" count="1" selected="0">
            <x v="0"/>
          </reference>
          <reference field="7" count="1" selected="0">
            <x v="0"/>
          </reference>
        </references>
      </pivotArea>
    </chartFormat>
    <chartFormat chart="30" format="11" series="1">
      <pivotArea type="data" outline="0" fieldPosition="0">
        <references count="1">
          <reference field="4294967294" count="1" selected="0">
            <x v="0"/>
          </reference>
        </references>
      </pivotArea>
    </chartFormat>
    <chartFormat chart="30" format="12">
      <pivotArea type="data" outline="0" fieldPosition="0">
        <references count="2">
          <reference field="4294967294" count="1" selected="0">
            <x v="0"/>
          </reference>
          <reference field="7" count="1" selected="0">
            <x v="1"/>
          </reference>
        </references>
      </pivotArea>
    </chartFormat>
    <chartFormat chart="30" format="13">
      <pivotArea type="data" outline="0" fieldPosition="0">
        <references count="2">
          <reference field="4294967294" count="1" selected="0">
            <x v="0"/>
          </reference>
          <reference field="7" count="1" selected="0">
            <x v="0"/>
          </reference>
        </references>
      </pivotArea>
    </chartFormat>
    <chartFormat chart="30" format="14">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E1859B-9059-4F68-AD8D-530035908E6E}"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5">
    <chartFormat chart="2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29" format="8" series="1">
      <pivotArea type="data" outline="0" fieldPosition="0">
        <references count="1">
          <reference field="4294967294" count="1" selected="0">
            <x v="0"/>
          </reference>
        </references>
      </pivotArea>
    </chartFormat>
    <chartFormat chart="30" format="11" series="1">
      <pivotArea type="data" outline="0" fieldPosition="0">
        <references count="1">
          <reference field="4294967294" count="1" selected="0">
            <x v="0"/>
          </reference>
        </references>
      </pivotArea>
    </chartFormat>
    <chartFormat chart="31"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0106EA4-4914-4E77-BD1C-6A6AD9868691}" sourceName="Size">
  <pivotTables>
    <pivotTable tabId="18" name="total sales"/>
    <pivotTable tabId="19" name="total sales"/>
    <pivotTable tabId="20" name="total sales"/>
  </pivotTables>
  <data>
    <tabular pivotCacheId="120672596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st_Type_Name" xr10:uid="{5176C19E-0B66-49E5-BE18-A2CD9A10142C}" sourceName="Roasst Type Name">
  <pivotTables>
    <pivotTable tabId="18" name="total sales"/>
    <pivotTable tabId="19" name="total sales"/>
    <pivotTable tabId="20" name="total sales"/>
  </pivotTables>
  <data>
    <tabular pivotCacheId="120672596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A8969BD-A282-42BD-A750-5754B7E4313B}" sourceName="Loyalty Card">
  <pivotTables>
    <pivotTable tabId="18" name="total sales"/>
    <pivotTable tabId="19" name="total sales"/>
    <pivotTable tabId="20" name="total sales"/>
  </pivotTables>
  <data>
    <tabular pivotCacheId="120672596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8CD037A-0442-4A57-B434-F59E88D8E47C}" cache="Slicer_Size" caption="Size" columnCount="2" rowHeight="234950"/>
  <slicer name="Roasst Type Name" xr10:uid="{202D55CA-C9CA-40D5-8087-8D4C70CE4FDC}" cache="Slicer_Roasst_Type_Name" caption="Roasst Type Name" columnCount="3" rowHeight="234950"/>
  <slicer name="Loyalty Card" xr10:uid="{D3A1581D-B1C8-4656-A31D-13676A694D4E}" cache="Slicer_Loyalty_Card" caption="Loyalty Card"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0BEDA7-14AD-4C8C-AE35-BE4D437ADB1C}" name="Oders" displayName="Oders" ref="A1:P1001" totalsRowShown="0" headerRowDxfId="11">
  <autoFilter ref="A1:P1001" xr:uid="{F70BEDA7-14AD-4C8C-AE35-BE4D437ADB1C}"/>
  <tableColumns count="16">
    <tableColumn id="1" xr3:uid="{9E9D6AF3-2C21-42DB-83C1-E6318553843D}" name="Order ID" dataDxfId="10"/>
    <tableColumn id="2" xr3:uid="{6EA57EB5-0A89-468C-AC77-4758574BCF11}" name="Order Date" dataDxfId="9"/>
    <tableColumn id="3" xr3:uid="{CC636040-C595-4751-83B2-9602B2491ADC}" name="Customer ID" dataDxfId="8"/>
    <tableColumn id="4" xr3:uid="{71EF9931-7182-4726-BD01-0A909C42D11D}" name="Product ID"/>
    <tableColumn id="5" xr3:uid="{DBB2D09A-4202-465E-AD80-3FDD99A99942}" name="Quantity" dataDxfId="7"/>
    <tableColumn id="6" xr3:uid="{A8F4C325-E06D-4D7B-B5E1-601D179F8722}" name="Customer Name" dataDxfId="6">
      <calculatedColumnFormula>_xlfn.XLOOKUP(C2,customers!$A$1:$A$1001,customers!$B$1:$B$1001,,0)</calculatedColumnFormula>
    </tableColumn>
    <tableColumn id="7" xr3:uid="{E2F026A9-81B6-4C90-BAD4-F2A49343BDDD}" name="Email" dataDxfId="5">
      <calculatedColumnFormula>IF(_xlfn.XLOOKUP(C2,customers!$A$1:$A$1001,customers!$C$1:$C$1001,,0)=0,"",_xlfn.XLOOKUP(C2,customers!$A$1:$A$1001,customers!$C$1:$C$1001,,0))</calculatedColumnFormula>
    </tableColumn>
    <tableColumn id="8" xr3:uid="{9F1E88BF-0821-416D-A024-AB20712C2C3D}" name="Country" dataDxfId="4">
      <calculatedColumnFormula>_xlfn.XLOOKUP(C2,customers!$A$1:$A$1001,customers!$G$1:$G$1001,,0)</calculatedColumnFormula>
    </tableColumn>
    <tableColumn id="9" xr3:uid="{8C9C599B-2AE3-44A3-962D-DCE8E1E96A38}" name="Coffee Type">
      <calculatedColumnFormula>INDEX(products!$A$1:$G$49,MATCH(orders!$D2,products!$A$1:$A$49,0),MATCH(orders!I$1,products!$A$1:$G$1,0))</calculatedColumnFormula>
    </tableColumn>
    <tableColumn id="10" xr3:uid="{3E1A69BE-0B36-47CF-986F-5D84D89CD13B}" name="Roast Type">
      <calculatedColumnFormula>INDEX(products!$A$1:$G$49,MATCH(orders!$D2,products!$A$1:$A$49,0),MATCH(orders!J$1,products!$A$1:$G$1,0))</calculatedColumnFormula>
    </tableColumn>
    <tableColumn id="11" xr3:uid="{8B2C2170-7F55-4FE7-A906-A001651A2669}" name="Size" dataDxfId="3">
      <calculatedColumnFormula>INDEX(products!$A$1:$G$49,MATCH(orders!$D2,products!$A$1:$A$49,0),MATCH(orders!K$1,products!$A$1:$G$1,0))</calculatedColumnFormula>
    </tableColumn>
    <tableColumn id="12" xr3:uid="{BCFB8423-A249-45F3-A373-F758E8556EEC}" name="Unit Price" dataDxfId="2">
      <calculatedColumnFormula>INDEX(products!$A$1:$G$49,MATCH(orders!$D2,products!$A$1:$A$49,0),MATCH(orders!L$1,products!$A$1:$G$1,0))</calculatedColumnFormula>
    </tableColumn>
    <tableColumn id="13" xr3:uid="{81C8AACF-5883-4102-BED9-7ECC14123C16}" name="Sales" dataDxfId="1">
      <calculatedColumnFormula>L2*E2</calculatedColumnFormula>
    </tableColumn>
    <tableColumn id="14" xr3:uid="{FBE72E95-A9B4-4A50-BC1D-15E5A0AF221E}" name="Coffee type Name">
      <calculatedColumnFormula>IF(I2="Rob","Robusta",IF(I2="Exc","Excelsa", IF(I2="Ara","Arabica",IF(I2="Lib","Liberica",""))))</calculatedColumnFormula>
    </tableColumn>
    <tableColumn id="15" xr3:uid="{1D360AD4-7AEC-474C-9F89-7F49E6711EF7}" name="Roasst Type Name">
      <calculatedColumnFormula>IF(J2="M","Medium",IF(J2="L","Light",IF(J2="D","Dark")))</calculatedColumnFormula>
    </tableColumn>
    <tableColumn id="16" xr3:uid="{DF5F61E5-D100-41C6-B2C3-4B2E8BF2D813}" name="Loyalty Card" dataDxfId="0">
      <calculatedColumnFormula>_xlfn.XLOOKUP(Oders[[#This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5C9114F-A2F5-4357-BDEB-5A6F61A978BB}" sourceName="Order Date">
  <pivotTables>
    <pivotTable tabId="18" name="total sales"/>
    <pivotTable tabId="19" name="total sales"/>
    <pivotTable tabId="20" name="total sales"/>
  </pivotTables>
  <state minimalRefreshVersion="6" lastRefreshVersion="6" pivotCacheId="120672596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0D5204A-2A0C-4E4F-8F1F-F5FB92C67934}" cache="NativeTimeline_Order_Date" caption="Order Date" level="2" selectionLevel="2" scrollPosition="2019-10-22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7BC9-9D1E-4A9A-B8FB-0EDFFDD6DDD7}">
  <dimension ref="A1:A31"/>
  <sheetViews>
    <sheetView showGridLines="0" showRowColHeaders="0" tabSelected="1" zoomScale="90" zoomScaleNormal="90" workbookViewId="0">
      <selection activeCell="AB30" sqref="AB30"/>
    </sheetView>
  </sheetViews>
  <sheetFormatPr defaultRowHeight="14.4" x14ac:dyDescent="0.3"/>
  <cols>
    <col min="1" max="1" width="1.77734375" customWidth="1"/>
    <col min="16" max="16" width="1.77734375" customWidth="1"/>
    <col min="19" max="19" width="1.77734375" customWidth="1"/>
    <col min="23" max="23" width="1.77734375" customWidth="1"/>
  </cols>
  <sheetData>
    <row r="1" ht="4.95" customHeight="1" x14ac:dyDescent="0.3"/>
    <row r="6" ht="4.95" customHeight="1" x14ac:dyDescent="0.3"/>
    <row r="11" ht="4.95" customHeight="1" x14ac:dyDescent="0.3"/>
    <row r="17" ht="4.95" customHeight="1" x14ac:dyDescent="0.3"/>
    <row r="29" ht="7.05" customHeight="1" x14ac:dyDescent="0.3"/>
    <row r="31" ht="13.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8EAB9-90C1-46BD-B001-48C6D4568235}">
  <dimension ref="A3:F48"/>
  <sheetViews>
    <sheetView zoomScale="80" zoomScaleNormal="80" workbookViewId="0">
      <selection activeCell="C17" sqref="C17"/>
    </sheetView>
  </sheetViews>
  <sheetFormatPr defaultRowHeight="14.4" x14ac:dyDescent="0.3"/>
  <cols>
    <col min="1" max="1" width="12.5546875" bestFit="1" customWidth="1"/>
    <col min="2" max="2" width="21.88671875" bestFit="1" customWidth="1"/>
    <col min="3" max="3" width="19.6640625" bestFit="1" customWidth="1"/>
    <col min="4" max="4" width="7.21875" bestFit="1" customWidth="1"/>
    <col min="5" max="5" width="7.664062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6200</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6201</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6198</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E0970-AE63-4A88-A249-754AFE20F63F}">
  <dimension ref="A3:B6"/>
  <sheetViews>
    <sheetView zoomScale="80" zoomScaleNormal="80" workbookViewId="0">
      <selection activeCell="Q26" sqref="Q26"/>
    </sheetView>
  </sheetViews>
  <sheetFormatPr defaultRowHeight="14.4" x14ac:dyDescent="0.3"/>
  <cols>
    <col min="1" max="1" width="15" bestFit="1" customWidth="1"/>
    <col min="2" max="2" width="11.77734375" bestFit="1" customWidth="1"/>
    <col min="3" max="3" width="7.21875" bestFit="1" customWidth="1"/>
    <col min="4" max="4" width="7.6640625" bestFit="1" customWidth="1"/>
    <col min="5" max="6" width="7.88671875" bestFit="1" customWidth="1"/>
  </cols>
  <sheetData>
    <row r="3" spans="1:2" x14ac:dyDescent="0.3">
      <c r="A3" s="6"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5CB00-64D7-4CC1-8FE5-CDA3A71CD230}">
  <dimension ref="A3:B8"/>
  <sheetViews>
    <sheetView zoomScale="80" zoomScaleNormal="80" workbookViewId="0">
      <selection activeCell="S28" sqref="S28"/>
    </sheetView>
  </sheetViews>
  <sheetFormatPr defaultRowHeight="14.4" x14ac:dyDescent="0.3"/>
  <cols>
    <col min="1" max="1" width="17.77734375" bestFit="1" customWidth="1"/>
    <col min="2" max="3" width="11.77734375" bestFit="1" customWidth="1"/>
    <col min="4" max="4" width="7.6640625" bestFit="1" customWidth="1"/>
    <col min="5" max="6" width="7.88671875" bestFit="1" customWidth="1"/>
  </cols>
  <sheetData>
    <row r="3" spans="1:2" x14ac:dyDescent="0.3">
      <c r="A3" s="6"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selection activeCell="P3" sqref="P3"/>
    </sheetView>
  </sheetViews>
  <sheetFormatPr defaultRowHeight="14.4" x14ac:dyDescent="0.3"/>
  <cols>
    <col min="1" max="1" width="16.5546875" bestFit="1" customWidth="1"/>
    <col min="2" max="2" width="12.88671875" bestFit="1" customWidth="1"/>
    <col min="3" max="3" width="17.44140625" bestFit="1" customWidth="1"/>
    <col min="4" max="4" width="11.33203125" customWidth="1"/>
    <col min="5" max="5" width="9.77734375" customWidth="1"/>
    <col min="6" max="6" width="16" customWidth="1"/>
    <col min="7" max="7" width="16.6640625"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88671875" bestFit="1" customWidth="1"/>
    <col min="14" max="14" width="17.88671875" customWidth="1"/>
    <col min="15" max="15" width="18" customWidth="1"/>
    <col min="16" max="16" width="13.6640625" bestFit="1" customWidth="1"/>
  </cols>
  <sheetData>
    <row r="1" spans="1:16"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 IF(I2="Ara","Arabica",IF(I2="Lib","Liberica",""))))</f>
        <v>Robusta</v>
      </c>
      <c r="O2" t="str">
        <f>IF(J2="M","Medium",IF(J2="L","Light",IF(J2="D","Dark")))</f>
        <v>Medium</v>
      </c>
      <c r="P2" t="str">
        <f>_xlfn.XLOOKUP(Oders[[#This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 IF(I3="Ara","Arabica",IF(I3="Lib","Liberica",""))))</f>
        <v>Excelsa</v>
      </c>
      <c r="O3" t="str">
        <f t="shared" ref="O3:O66" si="2">IF(J3="M","Medium",IF(J3="L","Light",IF(J3="D","Dark")))</f>
        <v>Medium</v>
      </c>
      <c r="P3" t="str">
        <f>_xlfn.XLOOKUP(Oders[[#This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 IF(I67="Ara","Arabica",IF(I67="Lib","Liberica",""))))</f>
        <v>Robusta</v>
      </c>
      <c r="O67" t="str">
        <f t="shared" ref="O67:O130" si="5">IF(J67="M","Medium",IF(J67="L","Light",IF(J67="D","Dark")))</f>
        <v>Dark</v>
      </c>
      <c r="P67" t="str">
        <f>_xlfn.XLOOKUP(Oders[[#This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 IF(I131="Ara","Arabica",IF(I131="Lib","Liberica",""))))</f>
        <v>Excelsa</v>
      </c>
      <c r="O131" t="str">
        <f t="shared" ref="O131:O194" si="8">IF(J131="M","Medium",IF(J131="L","Light",IF(J131="D","Dark")))</f>
        <v>Dark</v>
      </c>
      <c r="P131" t="str">
        <f>_xlfn.XLOOKUP(Oders[[#This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 IF(I195="Ara","Arabica",IF(I195="Lib","Liberica",""))))</f>
        <v>Excelsa</v>
      </c>
      <c r="O195" t="str">
        <f t="shared" ref="O195:O258" si="11">IF(J195="M","Medium",IF(J195="L","Light",IF(J195="D","Dark")))</f>
        <v>Light</v>
      </c>
      <c r="P195" t="str">
        <f>_xlfn.XLOOKUP(Oders[[#This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 IF(I259="Ara","Arabica",IF(I259="Lib","Liberica",""))))</f>
        <v>Excelsa</v>
      </c>
      <c r="O259" t="str">
        <f t="shared" ref="O259:O322" si="14">IF(J259="M","Medium",IF(J259="L","Light",IF(J259="D","Dark")))</f>
        <v>Dark</v>
      </c>
      <c r="P259" t="str">
        <f>_xlfn.XLOOKUP(Oders[[#This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 IF(I323="Ara","Arabica",IF(I323="Lib","Liberica",""))))</f>
        <v>Arabica</v>
      </c>
      <c r="O323" t="str">
        <f t="shared" ref="O323:O386" si="17">IF(J323="M","Medium",IF(J323="L","Light",IF(J323="D","Dark")))</f>
        <v>Medium</v>
      </c>
      <c r="P323" t="str">
        <f>_xlfn.XLOOKUP(Oders[[#This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 IF(I387="Ara","Arabica",IF(I387="Lib","Liberica",""))))</f>
        <v>Liberica</v>
      </c>
      <c r="O387" t="str">
        <f t="shared" ref="O387:O450" si="20">IF(J387="M","Medium",IF(J387="L","Light",IF(J387="D","Dark")))</f>
        <v>Medium</v>
      </c>
      <c r="P387" t="str">
        <f>_xlfn.XLOOKUP(Oders[[#This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 IF(I451="Ara","Arabica",IF(I451="Lib","Liberica",""))))</f>
        <v>Robusta</v>
      </c>
      <c r="O451" t="str">
        <f t="shared" ref="O451:O514" si="23">IF(J451="M","Medium",IF(J451="L","Light",IF(J451="D","Dark")))</f>
        <v>Dark</v>
      </c>
      <c r="P451" t="str">
        <f>_xlfn.XLOOKUP(Oders[[#This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 IF(I515="Ara","Arabica",IF(I515="Lib","Liberica",""))))</f>
        <v>Liberica</v>
      </c>
      <c r="O515" t="str">
        <f t="shared" ref="O515:O578" si="26">IF(J515="M","Medium",IF(J515="L","Light",IF(J515="D","Dark")))</f>
        <v>Light</v>
      </c>
      <c r="P515" t="str">
        <f>_xlfn.XLOOKUP(Oders[[#This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 IF(I579="Ara","Arabica",IF(I579="Lib","Liberica",""))))</f>
        <v>Liberica</v>
      </c>
      <c r="O579" t="str">
        <f t="shared" ref="O579:O642" si="29">IF(J579="M","Medium",IF(J579="L","Light",IF(J579="D","Dark")))</f>
        <v>Medium</v>
      </c>
      <c r="P579" t="str">
        <f>_xlfn.XLOOKUP(Oders[[#This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 IF(I643="Ara","Arabica",IF(I643="Lib","Liberica",""))))</f>
        <v>Robusta</v>
      </c>
      <c r="O643" t="str">
        <f t="shared" ref="O643:O706" si="32">IF(J643="M","Medium",IF(J643="L","Light",IF(J643="D","Dark")))</f>
        <v>Light</v>
      </c>
      <c r="P643" t="str">
        <f>_xlfn.XLOOKUP(Oders[[#This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 IF(I707="Ara","Arabica",IF(I707="Lib","Liberica",""))))</f>
        <v>Excelsa</v>
      </c>
      <c r="O707" t="str">
        <f t="shared" ref="O707:O770" si="35">IF(J707="M","Medium",IF(J707="L","Light",IF(J707="D","Dark")))</f>
        <v>Light</v>
      </c>
      <c r="P707" t="str">
        <f>_xlfn.XLOOKUP(Oders[[#This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 IF(I771="Ara","Arabica",IF(I771="Lib","Liberica",""))))</f>
        <v>Robusta</v>
      </c>
      <c r="O771" t="str">
        <f t="shared" ref="O771:O834" si="38">IF(J771="M","Medium",IF(J771="L","Light",IF(J771="D","Dark")))</f>
        <v>Medium</v>
      </c>
      <c r="P771" t="str">
        <f>_xlfn.XLOOKUP(Oders[[#This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 IF(I835="Ara","Arabica",IF(I835="Lib","Liberica",""))))</f>
        <v>Robusta</v>
      </c>
      <c r="O835" t="str">
        <f t="shared" ref="O835:O898" si="41">IF(J835="M","Medium",IF(J835="L","Light",IF(J835="D","Dark")))</f>
        <v>Dark</v>
      </c>
      <c r="P835" t="str">
        <f>_xlfn.XLOOKUP(Oders[[#This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 IF(I899="Ara","Arabica",IF(I899="Lib","Liberica",""))))</f>
        <v>Excelsa</v>
      </c>
      <c r="O899" t="str">
        <f t="shared" ref="O899:O962" si="44">IF(J899="M","Medium",IF(J899="L","Light",IF(J899="D","Dark")))</f>
        <v>Dark</v>
      </c>
      <c r="P899" t="str">
        <f>_xlfn.XLOOKUP(Oders[[#This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 IF(I963="Ara","Arabica",IF(I963="Lib","Liberica",""))))</f>
        <v>Arabica</v>
      </c>
      <c r="O963" t="str">
        <f t="shared" ref="O963:O1001" si="47">IF(J963="M","Medium",IF(J963="L","Light",IF(J963="D","Dark")))</f>
        <v>Dark</v>
      </c>
      <c r="P963" t="str">
        <f>_xlfn.XLOOKUP(Oders[[#This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TopFiveCustomers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Emmanuel Iheme</cp:lastModifiedBy>
  <cp:revision/>
  <dcterms:created xsi:type="dcterms:W3CDTF">2022-11-26T09:51:45Z</dcterms:created>
  <dcterms:modified xsi:type="dcterms:W3CDTF">2025-06-12T17:50:04Z</dcterms:modified>
  <cp:category/>
  <cp:contentStatus/>
</cp:coreProperties>
</file>