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" yWindow="2235" windowWidth="18480" windowHeight="1224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Sheet1!$B$56</definedName>
    <definedName name="solver_lhs2" localSheetId="0" hidden="1">Sheet1!$B$82:$B$83</definedName>
    <definedName name="solver_lhs3" localSheetId="0" hidden="1">Sheet1!$B$74:$B$80</definedName>
    <definedName name="solver_lhs4" localSheetId="0" hidden="1">Sheet1!$B$53:$E$59</definedName>
    <definedName name="solver_lhs5" localSheetId="0" hidden="1">Sheet1!$B$53</definedName>
    <definedName name="solver_lhs6" localSheetId="0" hidden="1">Sheet1!$B$68:$B$71</definedName>
    <definedName name="solver_lin" localSheetId="0" hidden="1">2</definedName>
    <definedName name="solver_neg" localSheetId="0" hidden="1">1</definedName>
    <definedName name="solver_num" localSheetId="0" hidden="1">6</definedName>
    <definedName name="solver_nwt" localSheetId="0" hidden="1">1</definedName>
    <definedName name="solver_opt" localSheetId="0" hidden="1">Sheet1!$B$62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hs1" localSheetId="0" hidden="1">0</definedName>
    <definedName name="solver_rhs2" localSheetId="0" hidden="1">Sheet1!$D$82:$D$83</definedName>
    <definedName name="solver_rhs3" localSheetId="0" hidden="1">Sheet1!$D$74:$D$80</definedName>
    <definedName name="solver_rhs4" localSheetId="0" hidden="1">0</definedName>
    <definedName name="solver_rhs5" localSheetId="0" hidden="1">0</definedName>
    <definedName name="solver_rhs6" localSheetId="0" hidden="1">Sheet1!$D$68:$D$71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1"/>
  <c r="B60"/>
  <c r="D60"/>
  <c r="C60"/>
  <c r="B77"/>
  <c r="B74"/>
  <c r="B62"/>
  <c r="B83"/>
  <c r="B82"/>
  <c r="B80"/>
  <c r="B79"/>
  <c r="B78"/>
  <c r="B76"/>
  <c r="B75"/>
  <c r="D75"/>
  <c r="D76"/>
  <c r="D77"/>
  <c r="D78"/>
  <c r="D79"/>
  <c r="D80"/>
  <c r="D74"/>
  <c r="D69"/>
  <c r="D70"/>
  <c r="D71"/>
  <c r="D68"/>
  <c r="B71"/>
  <c r="B70"/>
  <c r="B69"/>
  <c r="B68"/>
</calcChain>
</file>

<file path=xl/sharedStrings.xml><?xml version="1.0" encoding="utf-8"?>
<sst xmlns="http://schemas.openxmlformats.org/spreadsheetml/2006/main" count="112" uniqueCount="31">
  <si>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</si>
  <si>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</si>
  <si>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</si>
  <si>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</si>
  <si>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</si>
  <si>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</si>
  <si>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</si>
  <si>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</si>
  <si>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</si>
  <si>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</si>
  <si>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</si>
  <si>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</si>
  <si>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</si>
  <si>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</si>
  <si>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</si>
  <si>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</si>
  <si>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</si>
  <si>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</si>
  <si>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</si>
  <si>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</si>
  <si>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</si>
  <si>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</si>
  <si>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</si>
  <si>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CONSTRAINTS</t>
  </si>
  <si>
    <t>DECISION</t>
  </si>
  <si>
    <t>&gt;=</t>
  </si>
  <si>
    <t>DEMAND</t>
  </si>
  <si>
    <t>&lt;=</t>
  </si>
  <si>
    <t>CAPACITY</t>
  </si>
  <si>
    <t>=</t>
  </si>
  <si>
    <t>Extra fine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</si>
</sst>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2" fontId="1" fillId="3" borderId="10" xfId="0" applyNumberFormat="1" applyFont="1" applyFill="1" applyBorder="1" applyAlignment="1">
      <alignment horizontal="left" vertical="center" wrapText="1"/>
    </xf>
    <xf numFmtId="2" fontId="1" fillId="3" borderId="11" xfId="0" applyNumberFormat="1" applyFont="1" applyFill="1" applyBorder="1" applyAlignment="1">
      <alignment horizontal="left" vertical="center" wrapText="1"/>
    </xf>
    <xf numFmtId="2" fontId="1" fillId="3" borderId="9" xfId="0" applyNumberFormat="1" applyFont="1" applyFill="1" applyBorder="1" applyAlignment="1">
      <alignment horizontal="left" vertical="center" wrapText="1"/>
    </xf>
    <xf numFmtId="2" fontId="1" fillId="3" borderId="12" xfId="0" applyNumberFormat="1" applyFont="1" applyFill="1" applyBorder="1" applyAlignment="1">
      <alignment horizontal="left" vertical="center" wrapText="1"/>
    </xf>
    <xf numFmtId="2" fontId="1" fillId="3" borderId="13" xfId="0" applyNumberFormat="1" applyFont="1" applyFill="1" applyBorder="1" applyAlignment="1">
      <alignment horizontal="left" vertical="center" wrapText="1"/>
    </xf>
    <xf numFmtId="2" fontId="1" fillId="3" borderId="14" xfId="0" applyNumberFormat="1" applyFont="1" applyFill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3"/>
  <sheetViews>
    <sheetView tabSelected="1" topLeftCell="A46" workbookViewId="0">
      <selection activeCell="I52" sqref="I52:M59"/>
    </sheetView>
  </sheetViews>
  <sheetFormatPr baseColWidth="10" defaultRowHeight="15.75"/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3" t="s">
        <v>1</v>
      </c>
      <c r="B3" s="1"/>
      <c r="C3" s="1"/>
      <c r="D3" s="1"/>
      <c r="E3" s="1"/>
    </row>
    <row r="4" spans="1:5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.5" thickBot="1">
      <c r="A13" s="13" t="s">
        <v>14</v>
      </c>
      <c r="B13" s="1"/>
      <c r="C13" s="1"/>
      <c r="D13" s="1"/>
      <c r="E13" s="1"/>
    </row>
    <row r="14" spans="1:5" ht="16.5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6.5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.5" thickBot="1">
      <c r="A23" s="13" t="s">
        <v>16</v>
      </c>
      <c r="B23" s="1"/>
      <c r="C23" s="1"/>
      <c r="D23" s="1"/>
      <c r="E23" s="1"/>
    </row>
    <row r="24" spans="1:5" ht="16.5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5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.5" thickBot="1">
      <c r="A33" s="13" t="s">
        <v>17</v>
      </c>
      <c r="B33" s="1"/>
      <c r="C33" s="1"/>
      <c r="D33" s="1"/>
      <c r="E33" s="1"/>
    </row>
    <row r="34" spans="1:5" ht="16.5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.5" thickBot="1">
      <c r="A43" s="13" t="s">
        <v>18</v>
      </c>
      <c r="B43" s="1"/>
      <c r="C43" s="1"/>
      <c r="D43" s="1"/>
      <c r="E43" s="1"/>
    </row>
    <row r="44" spans="1:5" ht="16.5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6.5" thickBot="1">
      <c r="A48" s="9" t="s">
        <v>6</v>
      </c>
      <c r="B48" s="10">
        <v>28000</v>
      </c>
      <c r="C48" s="1"/>
      <c r="D48" s="1"/>
      <c r="E48" s="1"/>
    </row>
    <row r="49" spans="1:13">
      <c r="A49" s="1"/>
      <c r="B49" s="1"/>
      <c r="C49" s="1"/>
      <c r="D49" s="1"/>
      <c r="E49" s="1"/>
    </row>
    <row r="50" spans="1:13">
      <c r="A50" s="1"/>
      <c r="B50" s="1"/>
      <c r="C50" s="1"/>
      <c r="D50" s="1"/>
      <c r="E50" s="1"/>
    </row>
    <row r="51" spans="1:13" ht="16.5" thickBot="1">
      <c r="A51" s="13" t="s">
        <v>21</v>
      </c>
      <c r="B51" s="1"/>
      <c r="C51" s="1"/>
      <c r="D51" s="1"/>
      <c r="E51" s="1"/>
    </row>
    <row r="52" spans="1:13" ht="16.5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I52" s="2" t="s">
        <v>2</v>
      </c>
      <c r="J52" s="3" t="s">
        <v>3</v>
      </c>
      <c r="K52" s="3" t="s">
        <v>4</v>
      </c>
      <c r="L52" s="3" t="s">
        <v>5</v>
      </c>
      <c r="M52" s="4" t="s">
        <v>6</v>
      </c>
    </row>
    <row r="53" spans="1:13">
      <c r="A53" s="5" t="s">
        <v>7</v>
      </c>
      <c r="B53" s="26">
        <v>0</v>
      </c>
      <c r="C53" s="26">
        <v>6250</v>
      </c>
      <c r="D53" s="26">
        <v>0</v>
      </c>
      <c r="E53" s="27">
        <v>0</v>
      </c>
      <c r="I53" s="5" t="s">
        <v>7</v>
      </c>
      <c r="J53" s="26">
        <v>0</v>
      </c>
      <c r="K53" s="26">
        <v>6250</v>
      </c>
      <c r="L53" s="26">
        <v>0</v>
      </c>
      <c r="M53" s="27">
        <v>0</v>
      </c>
    </row>
    <row r="54" spans="1:13">
      <c r="A54" s="5" t="s">
        <v>8</v>
      </c>
      <c r="B54" s="28">
        <v>4285.7142864285715</v>
      </c>
      <c r="C54" s="28">
        <v>-9.9999999747524271E-7</v>
      </c>
      <c r="D54" s="28">
        <v>0</v>
      </c>
      <c r="E54" s="29">
        <v>0</v>
      </c>
      <c r="I54" s="5" t="s">
        <v>8</v>
      </c>
      <c r="J54" s="28">
        <v>4285.7142864285715</v>
      </c>
      <c r="K54" s="28">
        <v>-9.9999999747524271E-7</v>
      </c>
      <c r="L54" s="28">
        <v>0</v>
      </c>
      <c r="M54" s="29">
        <v>0</v>
      </c>
    </row>
    <row r="55" spans="1:13">
      <c r="A55" s="5" t="s">
        <v>9</v>
      </c>
      <c r="B55" s="28">
        <v>3703.7037037037035</v>
      </c>
      <c r="C55" s="28">
        <v>0</v>
      </c>
      <c r="D55" s="28">
        <v>1.1368683772161603E-13</v>
      </c>
      <c r="E55" s="29">
        <v>0</v>
      </c>
      <c r="I55" s="5" t="s">
        <v>9</v>
      </c>
      <c r="J55" s="28">
        <v>3703.7037037037035</v>
      </c>
      <c r="K55" s="28">
        <v>0</v>
      </c>
      <c r="L55" s="28">
        <v>1.1368683772161603E-13</v>
      </c>
      <c r="M55" s="29">
        <v>0</v>
      </c>
    </row>
    <row r="56" spans="1:13">
      <c r="A56" s="5" t="s">
        <v>10</v>
      </c>
      <c r="B56" s="28">
        <v>0</v>
      </c>
      <c r="C56" s="28">
        <v>0</v>
      </c>
      <c r="D56" s="28">
        <v>2040.125452016209</v>
      </c>
      <c r="E56" s="29">
        <v>0</v>
      </c>
      <c r="I56" s="5" t="s">
        <v>10</v>
      </c>
      <c r="J56" s="28">
        <v>0</v>
      </c>
      <c r="K56" s="28">
        <v>0</v>
      </c>
      <c r="L56" s="28">
        <v>2040.125452016209</v>
      </c>
      <c r="M56" s="29">
        <v>0</v>
      </c>
    </row>
    <row r="57" spans="1:13">
      <c r="A57" s="5" t="s">
        <v>11</v>
      </c>
      <c r="B57" s="28">
        <v>3846.1538461538462</v>
      </c>
      <c r="C57" s="28">
        <v>0</v>
      </c>
      <c r="D57" s="28">
        <v>-5.6843418860808015E-14</v>
      </c>
      <c r="E57" s="29">
        <v>0</v>
      </c>
      <c r="I57" s="5" t="s">
        <v>11</v>
      </c>
      <c r="J57" s="28">
        <v>3846.1538461538462</v>
      </c>
      <c r="K57" s="28">
        <v>0</v>
      </c>
      <c r="L57" s="28">
        <v>-5.6843418860808015E-14</v>
      </c>
      <c r="M57" s="29">
        <v>0</v>
      </c>
    </row>
    <row r="58" spans="1:13">
      <c r="A58" s="5" t="s">
        <v>12</v>
      </c>
      <c r="B58" s="28">
        <v>13164.428163713879</v>
      </c>
      <c r="C58" s="28">
        <v>19750.000001</v>
      </c>
      <c r="D58" s="28">
        <v>18817.017405126648</v>
      </c>
      <c r="E58" s="29">
        <v>28000</v>
      </c>
      <c r="I58" s="5" t="s">
        <v>12</v>
      </c>
      <c r="J58" s="28">
        <v>13164.428163713879</v>
      </c>
      <c r="K58" s="28">
        <v>19750.000001</v>
      </c>
      <c r="L58" s="28">
        <v>18817.017405126648</v>
      </c>
      <c r="M58" s="29">
        <v>28000</v>
      </c>
    </row>
    <row r="59" spans="1:13" ht="16.5" thickBot="1">
      <c r="A59" s="9" t="s">
        <v>13</v>
      </c>
      <c r="B59" s="30">
        <v>0</v>
      </c>
      <c r="C59" s="30">
        <v>0</v>
      </c>
      <c r="D59" s="30">
        <v>7142.8571428571431</v>
      </c>
      <c r="E59" s="31">
        <v>0</v>
      </c>
      <c r="I59" s="9" t="s">
        <v>13</v>
      </c>
      <c r="J59" s="30">
        <v>0</v>
      </c>
      <c r="K59" s="30">
        <v>0</v>
      </c>
      <c r="L59" s="30">
        <v>7142.8571428571431</v>
      </c>
      <c r="M59" s="31">
        <v>0</v>
      </c>
    </row>
    <row r="60" spans="1:13">
      <c r="B60">
        <f>SUM(B53:B57)</f>
        <v>11835.571836286121</v>
      </c>
      <c r="C60">
        <f>SUM(C53:C57)</f>
        <v>6249.9999989999997</v>
      </c>
      <c r="D60" s="32">
        <f>SUM(D53:D59)-D58</f>
        <v>9182.9825948733524</v>
      </c>
      <c r="E60">
        <f>SUM(E53:E59)-E58</f>
        <v>0</v>
      </c>
    </row>
    <row r="61" spans="1:13">
      <c r="A61" t="s">
        <v>22</v>
      </c>
    </row>
    <row r="62" spans="1:13">
      <c r="B62">
        <f>SUMPRODUCT(B25:E31,B53:E59)+SUMPRODUCT(B35:E41,B53:E59)</f>
        <v>1382544.3343141146</v>
      </c>
    </row>
    <row r="64" spans="1:13">
      <c r="A64" t="s">
        <v>23</v>
      </c>
    </row>
    <row r="65" spans="1:4">
      <c r="B65" t="s">
        <v>24</v>
      </c>
      <c r="C65" t="s">
        <v>25</v>
      </c>
      <c r="D65">
        <v>0</v>
      </c>
    </row>
    <row r="67" spans="1:4">
      <c r="A67" t="s">
        <v>26</v>
      </c>
    </row>
    <row r="68" spans="1:4">
      <c r="A68" t="s">
        <v>30</v>
      </c>
      <c r="B68">
        <f>SUM(B53:B59)</f>
        <v>25000</v>
      </c>
      <c r="C68" t="s">
        <v>27</v>
      </c>
      <c r="D68">
        <f>B45</f>
        <v>25000</v>
      </c>
    </row>
    <row r="69" spans="1:4">
      <c r="A69" t="s">
        <v>4</v>
      </c>
      <c r="B69">
        <f>SUM(C53:C59)</f>
        <v>26000</v>
      </c>
      <c r="C69" t="s">
        <v>27</v>
      </c>
      <c r="D69">
        <f t="shared" ref="D69:D71" si="0">B46</f>
        <v>26000</v>
      </c>
    </row>
    <row r="70" spans="1:4">
      <c r="A70" t="s">
        <v>5</v>
      </c>
      <c r="B70">
        <f>SUM(D53:D59)</f>
        <v>28000</v>
      </c>
      <c r="C70" t="s">
        <v>27</v>
      </c>
      <c r="D70">
        <f t="shared" si="0"/>
        <v>28000</v>
      </c>
    </row>
    <row r="71" spans="1:4">
      <c r="A71" t="s">
        <v>6</v>
      </c>
      <c r="B71">
        <f>SUM(E53:E59)</f>
        <v>28000</v>
      </c>
      <c r="C71" t="s">
        <v>27</v>
      </c>
      <c r="D71">
        <f t="shared" si="0"/>
        <v>28000</v>
      </c>
    </row>
    <row r="73" spans="1:4">
      <c r="A73" t="s">
        <v>28</v>
      </c>
    </row>
    <row r="74" spans="1:4">
      <c r="A74" t="s">
        <v>7</v>
      </c>
      <c r="B74">
        <f>SUMPRODUCT(B5:E5,B53:E53)</f>
        <v>2500</v>
      </c>
      <c r="C74" t="s">
        <v>27</v>
      </c>
      <c r="D74">
        <f>B15</f>
        <v>2500</v>
      </c>
    </row>
    <row r="75" spans="1:4">
      <c r="A75" t="s">
        <v>8</v>
      </c>
      <c r="B75">
        <f>SUMPRODUCT(B6:E6,B54:E54)</f>
        <v>2999.9999999999995</v>
      </c>
      <c r="C75" t="s">
        <v>27</v>
      </c>
      <c r="D75">
        <f t="shared" ref="D75:D80" si="1">B16</f>
        <v>3000</v>
      </c>
    </row>
    <row r="76" spans="1:4">
      <c r="A76" t="s">
        <v>9</v>
      </c>
      <c r="B76">
        <f t="shared" ref="B76:B80" si="2">SUMPRODUCT(B7:E7,B55:E55)</f>
        <v>2500</v>
      </c>
      <c r="C76" t="s">
        <v>27</v>
      </c>
      <c r="D76">
        <f t="shared" si="1"/>
        <v>2500</v>
      </c>
    </row>
    <row r="77" spans="1:4">
      <c r="A77" t="s">
        <v>10</v>
      </c>
      <c r="B77">
        <f>SUMPRODUCT(B8:E8,B56:E56)</f>
        <v>714.04390820567312</v>
      </c>
      <c r="C77" t="s">
        <v>27</v>
      </c>
      <c r="D77">
        <f t="shared" si="1"/>
        <v>2600</v>
      </c>
    </row>
    <row r="78" spans="1:4">
      <c r="A78" t="s">
        <v>11</v>
      </c>
      <c r="B78">
        <f>SUMPRODUCT(B9:E9,B57:E57)</f>
        <v>2500</v>
      </c>
      <c r="C78" t="s">
        <v>27</v>
      </c>
      <c r="D78">
        <f t="shared" si="1"/>
        <v>2500</v>
      </c>
    </row>
    <row r="79" spans="1:4">
      <c r="A79" t="s">
        <v>12</v>
      </c>
      <c r="B79">
        <f t="shared" si="2"/>
        <v>38000</v>
      </c>
      <c r="C79" t="s">
        <v>27</v>
      </c>
      <c r="D79">
        <f t="shared" si="1"/>
        <v>38000</v>
      </c>
    </row>
    <row r="80" spans="1:4">
      <c r="A80" t="s">
        <v>13</v>
      </c>
      <c r="B80">
        <f t="shared" si="2"/>
        <v>2500</v>
      </c>
      <c r="C80" t="s">
        <v>27</v>
      </c>
      <c r="D80">
        <f t="shared" si="1"/>
        <v>2500</v>
      </c>
    </row>
    <row r="82" spans="2:4">
      <c r="B82">
        <f>B53</f>
        <v>0</v>
      </c>
      <c r="C82" t="s">
        <v>29</v>
      </c>
      <c r="D82">
        <v>0</v>
      </c>
    </row>
    <row r="83" spans="2:4">
      <c r="B83">
        <f>B56</f>
        <v>0</v>
      </c>
      <c r="C83" t="s">
        <v>29</v>
      </c>
      <c r="D83">
        <v>0</v>
      </c>
    </row>
  </sheetData>
  <pageMargins left="0.75" right="0.75" top="1" bottom="1" header="0.5" footer="0.5"/>
  <ignoredErrors>
    <ignoredError sqref="B75" formula="1"/>
    <ignoredError sqref="B60:C6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2014-01-19T03:55:05Z</dcterms:created>
  <dcterms:modified xsi:type="dcterms:W3CDTF">2015-08-12T13:31:44Z</dcterms:modified>
</cp:coreProperties>
</file>