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ma/Repo/proximity_kit/PK_MUV/Tech/"/>
    </mc:Choice>
  </mc:AlternateContent>
  <bookViews>
    <workbookView xWindow="1020" yWindow="460" windowWidth="27680" windowHeight="16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1" l="1"/>
  <c r="I35" i="1"/>
  <c r="I36" i="1"/>
  <c r="I37" i="1"/>
  <c r="I38" i="1"/>
  <c r="I39" i="1"/>
  <c r="I41" i="1"/>
  <c r="I42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5" i="1"/>
  <c r="I28" i="1"/>
  <c r="I29" i="1"/>
  <c r="B3" i="1"/>
  <c r="J33" i="1"/>
  <c r="J35" i="1"/>
  <c r="J36" i="1"/>
  <c r="J37" i="1"/>
  <c r="J38" i="1"/>
  <c r="J39" i="1"/>
  <c r="J41" i="1"/>
  <c r="J42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8" i="1"/>
  <c r="J29" i="1"/>
  <c r="B4" i="1"/>
</calcChain>
</file>

<file path=xl/sharedStrings.xml><?xml version="1.0" encoding="utf-8"?>
<sst xmlns="http://schemas.openxmlformats.org/spreadsheetml/2006/main" count="137" uniqueCount="105">
  <si>
    <t>Description</t>
  </si>
  <si>
    <t>Supplier</t>
  </si>
  <si>
    <t>Link</t>
  </si>
  <si>
    <t>Farnell</t>
  </si>
  <si>
    <t>Adafruit Feather HUZZAH with ESP8266 WiFi (*)</t>
  </si>
  <si>
    <t>Order code</t>
  </si>
  <si>
    <t xml:space="preserve">Minimum </t>
  </si>
  <si>
    <t>Amount</t>
  </si>
  <si>
    <t>Price (euro)</t>
  </si>
  <si>
    <t>NFC reader RC522</t>
  </si>
  <si>
    <t>SMD Chip Resistor, 1 Mohm, MCWR Series, 200 V, Thick Film, package 1206, 1%</t>
  </si>
  <si>
    <t>https://nl.farnell.com/multicomp/mcwr12x1004ftl/res-1m-1-0-25w-thick-film/dp/2447478</t>
  </si>
  <si>
    <t>https://nl.farnell.com/vishay/crcw1206220kfkea/res-220k-1-0-25w-1206-thick-film/dp/2139620</t>
  </si>
  <si>
    <t>SMD Chip Resistor, 220 kohm, CRCW Series, 200 V, Thick Film, 1206 [3216 Metric], 250 mW, 1%</t>
  </si>
  <si>
    <t>SMD Chip Resistor, 0 ohm, CRCW Series, 200 V, Thick Film, 1206 [3216 Metric], 250 mW, 1%</t>
  </si>
  <si>
    <t>SMD Chip Resistor, 10 kohm, 200 V, Thick Film,1206 [3216 Metric],  250 mW, 5%</t>
  </si>
  <si>
    <t>https://nl.farnell.com/panasonic-electronic-components/erj8geyj103v/res-10k-5-0-25w-1206-thick-film/dp/2057856</t>
  </si>
  <si>
    <t>SMD Chip Resistor, 470 kohm, RC Series, 200 V, Thick Film, 1206 [3216 Metric], 250 mW, 1%</t>
  </si>
  <si>
    <t>https://nl.farnell.com/yageo/rc1206fr-07470kl/res-470k-1-0-25w-1206-thick-film/dp/9241108</t>
  </si>
  <si>
    <t>Transducer, Piezo, Leaded, min1 V, 8 mA, 90 dB, 5.5 kHz</t>
  </si>
  <si>
    <t>https://nl.farnell.com/wurth-elektronik/430186043716/switch-tactile-0-05a-12vdc-tht/dp/2402405?MER=sy-me-pd-mi-alte</t>
  </si>
  <si>
    <t>Tactile Switch, Through Hole, Non Illuminated, 50 mA, 12 V, 160 gf</t>
  </si>
  <si>
    <t>Name</t>
  </si>
  <si>
    <t>Feather HUZZAH esp8266</t>
  </si>
  <si>
    <t>RC522</t>
  </si>
  <si>
    <t>Buzz</t>
  </si>
  <si>
    <t>JP_LEDS</t>
  </si>
  <si>
    <t>JP_SW: </t>
  </si>
  <si>
    <t>R3/R4/R7</t>
  </si>
  <si>
    <t>PK_MUV_L1 pcb</t>
  </si>
  <si>
    <t>PK_MUV pcb</t>
  </si>
  <si>
    <t>PK_MUV_L2 pcb</t>
  </si>
  <si>
    <t>PK_MUV_sw pcb</t>
  </si>
  <si>
    <t>sw1 = sw2</t>
  </si>
  <si>
    <t>Board-To-Board Connector, Vertical, 3A, 2.54 mm, 4 Contacts, Header, WR-PHD Series, Through Hole</t>
  </si>
  <si>
    <t>https://nl.farnell.com/harwin/m20-7820346/socket-pcb-0-1-3way/dp/7991924</t>
  </si>
  <si>
    <t>Board-To-Board Connector, 2.54 mm, 3 Contacts, Receptacle, M20 Series, Through Hole, 1 Rows</t>
  </si>
  <si>
    <t>Board-To-Board Connector, 2.54 mm, 12 Contacts, Receptacle, WR-PHD Series, Through Hole, 1 Rows</t>
  </si>
  <si>
    <t>Board-To-Board Connector, 2.54 mm, 16 Contacts, Receptacle, WR-PHD Series, Through Hole, 1 Rows</t>
  </si>
  <si>
    <t>https://nl.farnell.com/wurth-elektronik/61301611821/connector-rcpt-16pos-1row-2-54mm/dp/2827905</t>
  </si>
  <si>
    <t>https://nl.farnell.com/wurth-elektronik/61301211821/connector-rcpt-12pos-1row-2-54mm/dp/2827901</t>
  </si>
  <si>
    <t>https://nl.farnell.com/wurth-elektronik/61300421121/header-2-54mm-pin-tht-vertical/dp/2356130?ost=2356130&amp;scope=partnumberlookahead&amp;searchref=searchlookahead&amp;krypto=ips55MGNOZE%2B2gTuKQeGY6eoBb1Gb5TF%2ByqScNOl6dbigWhzBsbCIZoB3NJ714pgr%2FjJzgosLbRX9GKymeM063XAt2vWoFtsks0XANXt2ABnlxNCkRtqMLtNhh1OPmwIIjMC0jUgos%2FuUXcxL%2BLtbk%2BGHuz0OM3eCRMu9xW%2BsNFlG2PErTDxpPLHBs1WvxYg9lw2Yyec0isQ50CFDdSoi%2BFzk5E%2Bpzi%2BX9dhqtLrLJfTnw77yQFdz4cVmFPQfPn38xyV9nHlPfqFyB85eyucaZ112YCD%2FCGZ5WIi%2BzoMsLPtuPm4jUTo8oPkQydhz%2BA64e1j3tdPBLXydXJVGWdjTArgdyjE6jCGeN%2F2NrvnuMKJt%2Fj23VX%2BON7QwNqU%2B0gQIP9o8PMwxWnpwN39z1SOilXSpINROjG%2BkG6z6loSj7rtEboKFDnJfuZcTpviyC%2FBhyx9n7tJ69bzIGUWUv%2FdDNZmQ4IceqAvIxm%2BAipXb0SXSWuuKX4yXFOmlV7KlbBztT4r2Q%2Bz1MeEZOsai8sS8Qbm%2FyF%2FoAcaDBT%2F%2FbRoez6luPfNg102cshQCXqIKOdw8UANyD2%2BzmaARVdnQTXeYGzFo8u7VgUfNcagHQufKSQ%3D&amp;ddkey=https%3Anl-NL%2FElement14_Netherlands%2Fw%2Fsearch</t>
  </si>
  <si>
    <t>https://nl.farnell.com/multicomp/2212s-08sg-85/socket-pcb-1-row-8way/dp/1593463</t>
  </si>
  <si>
    <t>Board-To-Board Connector, 2.54 mm, 8 Contacts, Receptacle, 2212S Series, Through Hole, 1 Rows</t>
  </si>
  <si>
    <t>https://nl.farnell.com/harwin/m20-7820446/socket-pcb-0-1-4way/dp/7991932</t>
  </si>
  <si>
    <t>Board-To-Board Connector, 2.54 mm, 4 Contacts, Receptacle, M20 Series, Through Hole, 1 Rows</t>
  </si>
  <si>
    <t>Feather header 1</t>
  </si>
  <si>
    <t>Feather header 2</t>
  </si>
  <si>
    <t>JP_LED_TAG</t>
  </si>
  <si>
    <t>JP_NFC</t>
  </si>
  <si>
    <t>R1</t>
  </si>
  <si>
    <t>R2</t>
  </si>
  <si>
    <t>R5</t>
  </si>
  <si>
    <t>R6</t>
  </si>
  <si>
    <t>JP1</t>
  </si>
  <si>
    <t>C1</t>
  </si>
  <si>
    <t>U1</t>
  </si>
  <si>
    <t>C1=C2</t>
  </si>
  <si>
    <t>WS2812 Led, smd (Alternative: Led WS2812B or SK6812)</t>
  </si>
  <si>
    <t>U1=U2</t>
  </si>
  <si>
    <t>Board-To-Board Connector, Right Angle, 2.54 mm, 4 Contacts, Header, WR-PHD Series, Through Hole</t>
  </si>
  <si>
    <t>https://nl.farnell.com/wurth-elektronik/61300411021/header-2-54mm-pin-tht-r-a-4way/dp/2356178</t>
  </si>
  <si>
    <t>https://nl.farnell.com/kemet/c1206c104karactu/cap-0-1-f-250v-10-x7r-1206/dp/2429364?st=C1206C104KARACTU</t>
  </si>
  <si>
    <t>SMD Multilayer Ceramic Capacitor, Tip &amp; Ring, 0.1 µF, 250 V, 1206 [3216 Metric], ± 10%, X7R</t>
  </si>
  <si>
    <t>https://nl.farnell.com/wurth-elektronik/61300311021/header-2-54mm-pin-tht-r-a-3way/dp/2356177</t>
  </si>
  <si>
    <t>Board-To-Board Connector, Right Angle, 2.54 mm, 3 Contacts, Header, WR-PHD Series, Through Hole</t>
  </si>
  <si>
    <t>Power</t>
  </si>
  <si>
    <t>https://nl.farnell.com/wurth-elektronik/61000421121/header-2-54mm-pin-smt-4way/dp/2356217</t>
  </si>
  <si>
    <t>Board-To-Board Connector, 2.54 mm, 4 Contacts, Header, WR-PHD Series, Surface Mount, 2 Rows</t>
  </si>
  <si>
    <t>https://nl.farnell.com/vishay/crcw12060000z0ea/res-0r0-0-25w-1206-jumper/dp/1469963?ost=1469963&amp;scope=partnumberlookahead&amp;searchref=searchlookahead&amp;krypto=%2F2EYpVuAVXB0ryQWOZG7t2ye1vwnlOp%2BWDzS7wbcn9E%2F78jWGT4A7T%2BCpm7nqswIcD8jIe%2FWwn0TD31SHDULfCFU7V4TxH3dP5g%2BumEBcTYfl9qvvXzYEir6F39StgvWeYTsnw8f0NCAdjAUDJD2QJBcFyFkTo9ZnhHotLBPaiKwCpu2CAb5zCFZJZf1TjN3c0aD2H8ONe%2BqGlCoLTJfJ%2FgAbuKvbezQaGWzLkC90N2klM6kYhZ41AS%2BLVfwVinUTl1N%2B0R6PHWPYuGF1q%2FQzlAuMxqOhyzepLEAuzrKoah5crBQUHvf6Cv5UIMy5NSZdeVFuSac2tsYLWIAD0KsIbTCq%2F%2F0Gp7W5jo2Ym6DQi0xq3D9nVsx9xQVHq4DJDI7lpmmmsN8NCpu4x9PEYoVLSt8A9GYUn5%2Ff5eViy4%2BjarHFsrKwWcmbSWTu%2F5sGucqA3NSqZQ1s58226NvgW5CSXTTpY%2F3g7yI70Ujt3%2BwlxVlXdrUTt9hSRnUpHI779lninRVP1bgCNYdwr7VKYrsUEueS3dSIN9sG0uX6Q2JR2HYNrnH%2BuZgsij01uUez1taFh%2BejXBnOBZzS9BX%2BH6ZF1%2BXne5IOT2bvnqNCiQSAnk%3D&amp;ddkey=https%3Anl-NL%2FElement14_Netherlands%2Fw%2Fsearch</t>
  </si>
  <si>
    <t>Purchase Cost (euro)
buying minimu amount</t>
  </si>
  <si>
    <t>Cost per Kit (euro)</t>
  </si>
  <si>
    <t>Purchase cost (euro)</t>
  </si>
  <si>
    <t>battery</t>
  </si>
  <si>
    <t>power sw</t>
  </si>
  <si>
    <t>extention cable</t>
  </si>
  <si>
    <t>JST battery header</t>
  </si>
  <si>
    <t>shring tubes</t>
  </si>
  <si>
    <t>JST-PH Battery Extension Cable - 500mm</t>
  </si>
  <si>
    <t>Kiwi-electronics</t>
  </si>
  <si>
    <t>https://www.kiwi-electronics.nl/lithium-ion-polymer-battery-3-7v-2500mAh?search=Lithium%20Ion%20Polymeer%20Accu&amp;description=true</t>
  </si>
  <si>
    <t>https://www.kiwi-electronics.nl/jst-ph-accu-verlengkabel-50cm?search=JST-PH%20&amp;description=true</t>
  </si>
  <si>
    <t>CBL-JSTPH-50</t>
  </si>
  <si>
    <t>Extra</t>
  </si>
  <si>
    <t>flat cable</t>
  </si>
  <si>
    <t>connector for flat cable</t>
  </si>
  <si>
    <t>Slide Switch, SPDT, Through Hole, STSS9 Series, 500 mA</t>
  </si>
  <si>
    <t>https://nl.farnell.com/alps/stsss9121/slide-switch-sp-2-pos-vert/dp/1123875?ost=STSSS9121&amp;scope=partnumberlookahead&amp;searchref=searchlookahead&amp;krypto=g0T0BokqcdzeslEbfSLlCcGk0%2BxEA%2BfC9Of%2FbQoEreydxTSdL8%2FokVSPHmk5GGNa93VgtIA%2F2JgIwq8RDtQZarfYkHFwn%2F%2BxEqd4xNn7eGaA2kued5p45rKNR1Ien3XQ2HZCtvhT0GssWhXg28ZphQ0EpGCALwIrwTMn7pbSpWtujlMR5sHRbgaNQRVM0zZBUlMLerPkZ3TsmTWjHXTes0Umr%2B0GXAKWzmlTuawsqljmK%2Fg068oI%2FeHt9SRiHAibC%2FK40yiBUrQWRchy7bYi%2FxuMIpp13kpD2zliPfA7LI75g0BMEXIO9e%2FPD3y6DlpsVzN1Oq62FLlFsJgEQ23kDt8bRs7lLzIPlHrZhuZREj7rHGUXlOZKzwe8NQO9mLTaSPhwDuxjX7iAFwjVrc7cO%2FR6o1q8cT0h1m0Vt9V1mIzTLIxJU5Ckxp0nX7%2FH%2Fxl7W7XThG61EAyPPEO3C34OUzdfSzdM9lncTzY0mwGQy5rTW9im8ZnTGRTlqiSJ4D7KYOY0YNm3sqd052k%2B2eHvnbTnf6PSClfMzQ9k7qtk%2B9l9Ls42zkiTI0fbdHrIRdvAEERzfOvTeVoA3OebimOuuXuQn0hP74V2Tq9M1jpfCUs%3D&amp;ddkey=https%3Anl-NL%2FElement14_Netherlands%2Fw%2Fsearch</t>
  </si>
  <si>
    <t>Wire-To-Board Connector, Right Angle, 2 mm, 2 Contacts, Header, PH Series, Surface Mount, 1 Rows</t>
  </si>
  <si>
    <t>https://nl.farnell.com/jst-japan-solderless-terminals/s2b-ph-sm4-tb-lf-sn/connector-header-smt-r-a-2mm-2way/dp/9492615?ost=9492615&amp;scope=partnumberlookahead&amp;searchref=searchlookahead&amp;krypto=rHWc6ozerXS8YJbkRCnrab5%2B8Oak0McGj0ZwMvOoy6SYy0R7JV6E%2B%2FhYPVc44vQtj98f%2F1yOr6DxecBxnPo%2B7CkZm8qKepS6scBgMhLK69YO%2BP0Tf3UkgTbiz2VQ%2F6TpbAulQgPVAPFvJTJVqCdily6fzs1o%2BlX%2B3H4HEKAy8fzIYLDK%2FFxclYeed2v6qLITwxo9D8yNk0QIUvlrvK%2Foov9YZnlaqi51MbG4DOH907FrbIK8K3W3VbLCdGPyIZMy%2BQbYxsrhnyvtSWRidpGxYQwwhU39WbGmSiEUzQ%2BEVyu5k0rYMXejg2H2cZKTgyOim8boxyMpKp0jGCf%2BouVeSfNd2QAcLyAN6DXQtBoYw6Yed21bOBItjmLa%2FJOB6s4Vo6moeIuBjN3FYhatEjCBJ3gUHavn%2FbzgCMHKEg%2FOyGs2JIYvBgvq9ebcQ0OkEx9msrYHZ7ALpB6OXlBRKgYLkXykuYWjqMKMw0FyHr1ouxx1dV%2F2lTg7v78uKjcKaEyba8XLP%2FvUqbf%2FsFbREyl2d%2B3STAELqrEOjTNnf9ZDrCl9WdRxz%2B2APaQ%2B%2FyLmJh2%2Bf9GXl7rF62PuguyMH3%2B4Q5Gg4XssfLrNeJcofTsk990%3D&amp;ddkey=https%3Anl-NL%2FElement14_Netherlands%2Fw%2Fsearch</t>
  </si>
  <si>
    <t>Open Circuit</t>
  </si>
  <si>
    <t>https://opencircuit.nl/Product/10230/RC522-RFID-Reader-writer-module-kit-13.56MHz</t>
  </si>
  <si>
    <t>https://opencircuit.nl/Product/12958/Adafruit-Feather-HUZZAH-with-ESP8266-WiFi</t>
  </si>
  <si>
    <t>P2821</t>
  </si>
  <si>
    <t>Lithium Ion Battery - 3.7v 2000mAh</t>
  </si>
  <si>
    <t>Heat Shrink Tubing, Flame Retardant, 2:1, 0.094 ", 2.4 mm, Black, 3.94 ft, 1.2 m</t>
  </si>
  <si>
    <t>https://nl.farnell.com/pro-power/sp24-1-2-black/heat-shrink-1-2mtr/dp/1190779</t>
  </si>
  <si>
    <t>Ribbon Cable, Round Conductor Flat, Per Metre, Unscreened, 16 Core, 28 AWG, 0.072 mm²</t>
  </si>
  <si>
    <t>https://nl.farnell.com/3m/3365-16/ribbon-cable-16way-per-m/dp/297318</t>
  </si>
  <si>
    <t>Wire-To-Board Connector, 2.54 mm, 4 Contacts, Receptacle, Quickie III 71600 Series, IDC / IDT</t>
  </si>
  <si>
    <t>https://nl.farnell.com/amphenol-icc-fci/71600-104lf/connector-rcpt-4pos-2row-2-54mm/dp/2886085?ost=2886085&amp;scope=partnumberlookahead&amp;searchref=searchlookahead&amp;krypto=mwvLDoNLXKaxslTVzgSB6JoS3QtEV2hNPlC0xmGqv2u%2B1QqijtmsKCWDFKogv6Ke8CWa6Ov8bVnshOkiTSh2h6g%2BYQS3KdgWyJiEs3mEE4xsjLlG2J67u1a2AJj4XlZo6GHD45IPrVZEGbXw8YNBLVPLRCE21v9inJXBfmthTtRqwJjkrunBzbZK5VCEEu0Sv%2FLPCroqSoktEwFha2Dil0uoCK%2BjK8DIenW7sR7Kq%2Fa%2F51nAo4TTdOz4W98e5NoEm1cJYGG84MGD7t0I08BFCh3P8vZAjovm7nFtnd1c8TaJXBxrciwKCrP%2FrSRLLhXs20IgALQiSMYFgwD90CbqcmrbaRJVXp9jPkL%2Bfpep%2FKbciSXwT9ZL7Edtku4TiXUNlzs99f48VRiM7JdOf5uTta0CJVnHfuBoy2v22Hcf%2FaoIfI%2BBpogtDALLTtE6yJaPuQkg4uJ3r3evJhZZNKb3gk4e6vbtkZ29a%2BDYt59q8pvBvfZZXeXINQ4DwKPxnY2dRs76UKIE5yQ5Fj28rLckdM3IGuMqZiXHQP7MVGsxo48d23nHBlc8FL%2BbqqJMzVaUaRDHFM8CZzfWYn0wjEiZphTPVRJL7wpfmmOUaD1BUHM%3D&amp;ddkey=https%3Anl-NL%2FElement14_Netherlands%2Fw%2Fsearch</t>
  </si>
  <si>
    <t>https://nl.farnell.com/pro-signal/abt-422-rc/piezo-transducer-leaded/dp/1300025?ost=1300025&amp;krypto=hB5T%2FXWeMKG9bPPgBgoJjF27sAWm98gJ5MUSwuXQA6l6LXf176bNDI0QMeIhpHzoPnOcqslIZX2T3gaAUSNCwx%2FmkAEnNtPDyp1C9QvYqcZszzIoeDqi7UGxI8EzkTDOFI3EgR1rBSb76OZ5P1F6xq9uWhNHzGqb6bD8mTYDICflxwXh4SrZkosWUXBfy0TbxOeBpwgEp0bKxia0MPJ0fTbV2JODY5XlxzAMkMO0QPPbAjRE4%2FosbCWutWxi%2BgHk06OS79J1GmPxJih%2BMQjsb8QHw3zOuLMnNXXEv5RrpSt5UcN4Z%2FtnfbsACLsHlM28xQ1R6kSB30j9ci8AU3NyPtmuyc1YCogX7SEGYWjVfl6QlkgtE2lnhMMGiEl%2FXB4jR%2BHYAgGDU33bWgGPKWIjBlzJgPkZ85L4%2B%2FV0LKN2zNWH2ZQd%2B7hsSDNFm3SMskLqAFdO9%2Fyhrcf9wFSYiDxYfg%3D%3D&amp;ddkey=https%3Anl-NL%2FElement14_Netherlands%2Fsearch</t>
  </si>
  <si>
    <t>Cost of 1 kit (euro)</t>
  </si>
  <si>
    <t>READ THE BOM NOTE in the repo</t>
  </si>
  <si>
    <t>WS2812B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</si>
</sst>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l.farnell.com/multicomp/mcwr12x1004ftl/res-1m-1-0-25w-thick-film/dp/2447478" TargetMode="External"/><Relationship Id="rId4" Type="http://schemas.openxmlformats.org/officeDocument/2006/relationships/hyperlink" Target="https://nl.farnell.com/wurth-elektronik/61300311021/header-2-54mm-pin-tht-r-a-3way/dp/2356177" TargetMode="External"/><Relationship Id="rId5" Type="http://schemas.openxmlformats.org/officeDocument/2006/relationships/hyperlink" Target="https://nl.farnell.com/wurth-elektronik/61000421121/header-2-54mm-pin-smt-4way/dp/2356217" TargetMode="External"/><Relationship Id="rId6" Type="http://schemas.openxmlformats.org/officeDocument/2006/relationships/hyperlink" Target="https://nl.farnell.com/wurth-elektronik/61300411021/header-2-54mm-pin-tht-r-a-4way/dp/2356178" TargetMode="External"/><Relationship Id="rId1" Type="http://schemas.openxmlformats.org/officeDocument/2006/relationships/hyperlink" Target="https://nl.farnell.com/wurth-elektronik/430186043716/switch-tactile-0-05a-12vdc-tht/dp/2402405?MER=sy-me-pd-mi-alte" TargetMode="External"/><Relationship Id="rId2" Type="http://schemas.openxmlformats.org/officeDocument/2006/relationships/hyperlink" Target="https://nl.farnell.com/vishay/crcw1206220kfkea/res-220k-1-0-25w-1206-thick-film/dp/21396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15" workbookViewId="0">
      <selection activeCell="C31" sqref="C31"/>
    </sheetView>
  </sheetViews>
  <sheetFormatPr baseColWidth="10" defaultRowHeight="16" x14ac:dyDescent="0.2"/>
  <cols>
    <col min="1" max="1" width="17.83203125" bestFit="1" customWidth="1"/>
    <col min="2" max="2" width="22" customWidth="1"/>
    <col min="3" max="3" width="83.33203125" customWidth="1"/>
    <col min="4" max="4" width="7.83203125" bestFit="1" customWidth="1"/>
    <col min="5" max="5" width="18.6640625" customWidth="1"/>
    <col min="6" max="6" width="15.5" customWidth="1"/>
    <col min="7" max="7" width="13.83203125" customWidth="1"/>
    <col min="8" max="8" width="17.83203125" bestFit="1" customWidth="1"/>
    <col min="9" max="9" width="21.33203125" customWidth="1"/>
    <col min="10" max="10" width="16.6640625" customWidth="1"/>
  </cols>
  <sheetData>
    <row r="1" spans="1:11" x14ac:dyDescent="0.2">
      <c r="C1" t="s">
        <v>103</v>
      </c>
    </row>
    <row r="3" spans="1:11" x14ac:dyDescent="0.2">
      <c r="A3" s="1" t="s">
        <v>72</v>
      </c>
      <c r="B3">
        <f>SUM(I7:I42)</f>
        <v>107.76200000000001</v>
      </c>
    </row>
    <row r="4" spans="1:11" x14ac:dyDescent="0.2">
      <c r="A4" s="1" t="s">
        <v>102</v>
      </c>
      <c r="B4">
        <f>SUM(J7:J43)</f>
        <v>43.22420000000001</v>
      </c>
    </row>
    <row r="6" spans="1:11" ht="32" x14ac:dyDescent="0.2">
      <c r="B6" s="1" t="s">
        <v>22</v>
      </c>
      <c r="C6" s="1" t="s">
        <v>0</v>
      </c>
      <c r="D6" s="1" t="s">
        <v>7</v>
      </c>
      <c r="E6" s="1" t="s">
        <v>1</v>
      </c>
      <c r="F6" s="1" t="s">
        <v>5</v>
      </c>
      <c r="G6" s="1" t="s">
        <v>8</v>
      </c>
      <c r="H6" s="1" t="s">
        <v>6</v>
      </c>
      <c r="I6" s="6" t="s">
        <v>70</v>
      </c>
      <c r="J6" s="6" t="s">
        <v>71</v>
      </c>
      <c r="K6" s="1" t="s">
        <v>2</v>
      </c>
    </row>
    <row r="7" spans="1:11" x14ac:dyDescent="0.2">
      <c r="B7" t="s">
        <v>23</v>
      </c>
      <c r="C7" t="s">
        <v>4</v>
      </c>
      <c r="D7">
        <v>1</v>
      </c>
      <c r="E7" t="s">
        <v>90</v>
      </c>
      <c r="F7" s="7" t="s">
        <v>93</v>
      </c>
      <c r="G7">
        <v>19.95</v>
      </c>
      <c r="H7">
        <v>1</v>
      </c>
      <c r="I7">
        <f>H7*G7</f>
        <v>19.95</v>
      </c>
      <c r="J7">
        <f>I7*D7</f>
        <v>19.95</v>
      </c>
      <c r="K7" t="s">
        <v>92</v>
      </c>
    </row>
    <row r="8" spans="1:11" x14ac:dyDescent="0.2">
      <c r="B8" t="s">
        <v>24</v>
      </c>
      <c r="C8" t="s">
        <v>9</v>
      </c>
      <c r="D8">
        <v>1</v>
      </c>
      <c r="E8" t="s">
        <v>90</v>
      </c>
      <c r="F8" s="2">
        <v>10230</v>
      </c>
      <c r="G8">
        <v>4.95</v>
      </c>
      <c r="H8">
        <v>1</v>
      </c>
      <c r="I8">
        <f t="shared" ref="I8:I15" si="0">H8*G8</f>
        <v>4.95</v>
      </c>
      <c r="J8">
        <f t="shared" ref="J8:J10" si="1">I8*D8</f>
        <v>4.95</v>
      </c>
      <c r="K8" t="s">
        <v>91</v>
      </c>
    </row>
    <row r="9" spans="1:11" x14ac:dyDescent="0.2">
      <c r="A9" t="s">
        <v>30</v>
      </c>
      <c r="F9" s="2"/>
    </row>
    <row r="10" spans="1:11" x14ac:dyDescent="0.2">
      <c r="B10" t="s">
        <v>25</v>
      </c>
      <c r="C10" t="s">
        <v>19</v>
      </c>
      <c r="D10">
        <v>1</v>
      </c>
      <c r="E10" t="s">
        <v>3</v>
      </c>
      <c r="F10" s="2">
        <v>1300025</v>
      </c>
      <c r="G10">
        <v>2.15</v>
      </c>
      <c r="H10">
        <v>1</v>
      </c>
      <c r="I10">
        <f t="shared" si="0"/>
        <v>2.15</v>
      </c>
      <c r="J10">
        <f t="shared" si="1"/>
        <v>2.15</v>
      </c>
      <c r="K10" s="3" t="s">
        <v>101</v>
      </c>
    </row>
    <row r="11" spans="1:11" x14ac:dyDescent="0.2">
      <c r="B11" t="s">
        <v>26</v>
      </c>
      <c r="C11" t="s">
        <v>36</v>
      </c>
      <c r="D11">
        <v>1</v>
      </c>
      <c r="E11" t="s">
        <v>3</v>
      </c>
      <c r="F11" s="2">
        <v>7991924</v>
      </c>
      <c r="G11">
        <v>0.49099999999999999</v>
      </c>
      <c r="H11">
        <v>10</v>
      </c>
      <c r="I11">
        <f t="shared" si="0"/>
        <v>4.91</v>
      </c>
      <c r="J11">
        <f>G11*D11</f>
        <v>0.49099999999999999</v>
      </c>
      <c r="K11" t="s">
        <v>35</v>
      </c>
    </row>
    <row r="12" spans="1:11" x14ac:dyDescent="0.2">
      <c r="B12" t="s">
        <v>27</v>
      </c>
      <c r="C12" t="s">
        <v>34</v>
      </c>
      <c r="D12">
        <v>1</v>
      </c>
      <c r="E12" t="s">
        <v>3</v>
      </c>
      <c r="F12" s="2">
        <v>2356130</v>
      </c>
      <c r="G12">
        <v>0.40200000000000002</v>
      </c>
      <c r="H12">
        <v>10</v>
      </c>
      <c r="I12">
        <f t="shared" si="0"/>
        <v>4.0200000000000005</v>
      </c>
      <c r="J12">
        <f t="shared" ref="J12:J29" si="2">G12*D12</f>
        <v>0.40200000000000002</v>
      </c>
      <c r="K12" t="s">
        <v>41</v>
      </c>
    </row>
    <row r="13" spans="1:11" x14ac:dyDescent="0.2">
      <c r="B13" t="s">
        <v>46</v>
      </c>
      <c r="C13" t="s">
        <v>38</v>
      </c>
      <c r="D13">
        <v>1</v>
      </c>
      <c r="E13" t="s">
        <v>3</v>
      </c>
      <c r="F13" s="2">
        <v>2827905</v>
      </c>
      <c r="G13">
        <v>1.2</v>
      </c>
      <c r="H13">
        <v>10</v>
      </c>
      <c r="I13">
        <f t="shared" si="0"/>
        <v>12</v>
      </c>
      <c r="J13">
        <f t="shared" si="2"/>
        <v>1.2</v>
      </c>
      <c r="K13" s="3" t="s">
        <v>39</v>
      </c>
    </row>
    <row r="14" spans="1:11" ht="18" customHeight="1" x14ac:dyDescent="0.2">
      <c r="B14" t="s">
        <v>47</v>
      </c>
      <c r="C14" t="s">
        <v>37</v>
      </c>
      <c r="D14">
        <v>1</v>
      </c>
      <c r="E14" t="s">
        <v>3</v>
      </c>
      <c r="F14" s="2">
        <v>2827901</v>
      </c>
      <c r="G14">
        <v>0.71299999999999997</v>
      </c>
      <c r="H14">
        <v>10</v>
      </c>
      <c r="I14">
        <f t="shared" si="0"/>
        <v>7.13</v>
      </c>
      <c r="J14">
        <f t="shared" si="2"/>
        <v>0.71299999999999997</v>
      </c>
      <c r="K14" s="3" t="s">
        <v>40</v>
      </c>
    </row>
    <row r="15" spans="1:11" x14ac:dyDescent="0.2">
      <c r="B15" t="s">
        <v>48</v>
      </c>
      <c r="C15" t="s">
        <v>45</v>
      </c>
      <c r="D15">
        <v>1</v>
      </c>
      <c r="E15" t="s">
        <v>3</v>
      </c>
      <c r="F15" s="2">
        <v>7991932</v>
      </c>
      <c r="G15">
        <v>0.53</v>
      </c>
      <c r="H15">
        <v>10</v>
      </c>
      <c r="I15">
        <f t="shared" si="0"/>
        <v>5.3000000000000007</v>
      </c>
      <c r="J15">
        <f t="shared" si="2"/>
        <v>0.53</v>
      </c>
      <c r="K15" t="s">
        <v>44</v>
      </c>
    </row>
    <row r="16" spans="1:11" x14ac:dyDescent="0.2">
      <c r="B16" t="s">
        <v>49</v>
      </c>
      <c r="C16" t="s">
        <v>43</v>
      </c>
      <c r="D16">
        <v>1</v>
      </c>
      <c r="E16" t="s">
        <v>3</v>
      </c>
      <c r="F16" s="2">
        <v>1593463</v>
      </c>
      <c r="G16">
        <v>0.39</v>
      </c>
      <c r="H16">
        <v>15</v>
      </c>
      <c r="I16">
        <f>H16*G16</f>
        <v>5.8500000000000005</v>
      </c>
      <c r="J16">
        <f t="shared" si="2"/>
        <v>0.39</v>
      </c>
      <c r="K16" t="s">
        <v>42</v>
      </c>
    </row>
    <row r="17" spans="1:11" x14ac:dyDescent="0.2">
      <c r="B17" t="s">
        <v>50</v>
      </c>
      <c r="C17" t="s">
        <v>10</v>
      </c>
      <c r="D17">
        <v>1</v>
      </c>
      <c r="E17" t="s">
        <v>3</v>
      </c>
      <c r="F17" s="2">
        <v>2447478</v>
      </c>
      <c r="G17">
        <v>1.6199999999999999E-2</v>
      </c>
      <c r="H17">
        <v>10</v>
      </c>
      <c r="I17">
        <f t="shared" ref="I17" si="3">H17*G17</f>
        <v>0.16199999999999998</v>
      </c>
      <c r="J17">
        <f t="shared" si="2"/>
        <v>1.6199999999999999E-2</v>
      </c>
      <c r="K17" s="3" t="s">
        <v>11</v>
      </c>
    </row>
    <row r="18" spans="1:11" x14ac:dyDescent="0.2">
      <c r="B18" t="s">
        <v>51</v>
      </c>
      <c r="C18" t="s">
        <v>13</v>
      </c>
      <c r="D18">
        <v>1</v>
      </c>
      <c r="E18" t="s">
        <v>3</v>
      </c>
      <c r="F18" s="2">
        <v>2139620</v>
      </c>
      <c r="G18">
        <v>8.1799999999999998E-2</v>
      </c>
      <c r="H18">
        <v>10</v>
      </c>
      <c r="I18">
        <f t="shared" ref="I18" si="4">H18*G18</f>
        <v>0.81799999999999995</v>
      </c>
      <c r="J18">
        <f t="shared" si="2"/>
        <v>8.1799999999999998E-2</v>
      </c>
      <c r="K18" s="3" t="s">
        <v>12</v>
      </c>
    </row>
    <row r="19" spans="1:11" x14ac:dyDescent="0.2">
      <c r="B19" s="4" t="s">
        <v>28</v>
      </c>
      <c r="C19" t="s">
        <v>14</v>
      </c>
      <c r="D19">
        <v>3</v>
      </c>
      <c r="E19" t="s">
        <v>3</v>
      </c>
      <c r="F19" s="2">
        <v>1469963</v>
      </c>
      <c r="G19">
        <v>3.5499999999999997E-2</v>
      </c>
      <c r="H19">
        <v>10</v>
      </c>
      <c r="I19">
        <f t="shared" ref="I19:I20" si="5">H19*G19</f>
        <v>0.35499999999999998</v>
      </c>
      <c r="J19">
        <f t="shared" si="2"/>
        <v>0.10649999999999998</v>
      </c>
      <c r="K19" t="s">
        <v>69</v>
      </c>
    </row>
    <row r="20" spans="1:11" x14ac:dyDescent="0.2">
      <c r="B20" t="s">
        <v>52</v>
      </c>
      <c r="C20" t="s">
        <v>15</v>
      </c>
      <c r="D20">
        <v>1</v>
      </c>
      <c r="E20" t="s">
        <v>3</v>
      </c>
      <c r="F20" s="2">
        <v>2057856</v>
      </c>
      <c r="G20">
        <v>6.1699999999999998E-2</v>
      </c>
      <c r="H20">
        <v>10</v>
      </c>
      <c r="I20">
        <f t="shared" si="5"/>
        <v>0.61699999999999999</v>
      </c>
      <c r="J20">
        <f t="shared" si="2"/>
        <v>6.1699999999999998E-2</v>
      </c>
      <c r="K20" t="s">
        <v>16</v>
      </c>
    </row>
    <row r="21" spans="1:11" x14ac:dyDescent="0.2">
      <c r="B21" t="s">
        <v>53</v>
      </c>
      <c r="C21" t="s">
        <v>17</v>
      </c>
      <c r="D21">
        <v>1</v>
      </c>
      <c r="E21" t="s">
        <v>3</v>
      </c>
      <c r="F21" s="2">
        <v>9241108</v>
      </c>
      <c r="G21">
        <v>8.0500000000000002E-2</v>
      </c>
      <c r="H21">
        <v>10</v>
      </c>
      <c r="I21">
        <f t="shared" ref="I21:I28" si="6">H21*G21</f>
        <v>0.80500000000000005</v>
      </c>
      <c r="J21">
        <f t="shared" si="2"/>
        <v>8.0500000000000002E-2</v>
      </c>
      <c r="K21" t="s">
        <v>18</v>
      </c>
    </row>
    <row r="22" spans="1:11" x14ac:dyDescent="0.2">
      <c r="A22" t="s">
        <v>29</v>
      </c>
      <c r="G22" s="2"/>
    </row>
    <row r="23" spans="1:11" x14ac:dyDescent="0.2">
      <c r="B23" t="s">
        <v>54</v>
      </c>
      <c r="C23" t="s">
        <v>60</v>
      </c>
      <c r="D23">
        <v>1</v>
      </c>
      <c r="E23" t="s">
        <v>3</v>
      </c>
      <c r="F23" s="2">
        <v>2356178</v>
      </c>
      <c r="G23">
        <v>0.32600000000000001</v>
      </c>
      <c r="H23">
        <v>10</v>
      </c>
      <c r="I23">
        <f t="shared" si="6"/>
        <v>3.2600000000000002</v>
      </c>
      <c r="J23">
        <f t="shared" si="2"/>
        <v>0.32600000000000001</v>
      </c>
      <c r="K23" s="3" t="s">
        <v>61</v>
      </c>
    </row>
    <row r="24" spans="1:11" x14ac:dyDescent="0.2">
      <c r="B24" t="s">
        <v>55</v>
      </c>
      <c r="C24" t="s">
        <v>63</v>
      </c>
      <c r="D24">
        <v>1</v>
      </c>
      <c r="E24" t="s">
        <v>3</v>
      </c>
      <c r="F24" s="2">
        <v>2429364</v>
      </c>
      <c r="G24">
        <v>0.34599999999999997</v>
      </c>
      <c r="H24">
        <v>5</v>
      </c>
      <c r="I24">
        <f t="shared" si="6"/>
        <v>1.73</v>
      </c>
      <c r="J24">
        <f t="shared" si="2"/>
        <v>0.34599999999999997</v>
      </c>
      <c r="K24" t="s">
        <v>62</v>
      </c>
    </row>
    <row r="25" spans="1:11" x14ac:dyDescent="0.2">
      <c r="B25" t="s">
        <v>50</v>
      </c>
      <c r="C25" t="s">
        <v>14</v>
      </c>
      <c r="D25" s="5">
        <v>1</v>
      </c>
      <c r="E25" s="5" t="s">
        <v>3</v>
      </c>
      <c r="F25" s="2">
        <v>1469963</v>
      </c>
      <c r="G25" s="2">
        <v>3.5499999999999997E-2</v>
      </c>
      <c r="H25" s="5">
        <v>10</v>
      </c>
      <c r="I25">
        <f t="shared" si="6"/>
        <v>0.35499999999999998</v>
      </c>
      <c r="J25">
        <f t="shared" si="2"/>
        <v>3.5499999999999997E-2</v>
      </c>
      <c r="K25" t="s">
        <v>69</v>
      </c>
    </row>
    <row r="26" spans="1:11" x14ac:dyDescent="0.2">
      <c r="B26" t="s">
        <v>56</v>
      </c>
      <c r="C26" t="s">
        <v>58</v>
      </c>
      <c r="G26" s="2"/>
    </row>
    <row r="27" spans="1:11" x14ac:dyDescent="0.2">
      <c r="A27" t="s">
        <v>31</v>
      </c>
    </row>
    <row r="28" spans="1:11" x14ac:dyDescent="0.2">
      <c r="B28" t="s">
        <v>54</v>
      </c>
      <c r="C28" t="s">
        <v>65</v>
      </c>
      <c r="D28">
        <v>1</v>
      </c>
      <c r="E28" t="s">
        <v>3</v>
      </c>
      <c r="F28" s="2">
        <v>2356177</v>
      </c>
      <c r="G28">
        <v>0.48799999999999999</v>
      </c>
      <c r="H28">
        <v>10</v>
      </c>
      <c r="I28">
        <f t="shared" si="6"/>
        <v>4.88</v>
      </c>
      <c r="J28">
        <f t="shared" si="2"/>
        <v>0.48799999999999999</v>
      </c>
      <c r="K28" s="3" t="s">
        <v>64</v>
      </c>
    </row>
    <row r="29" spans="1:11" x14ac:dyDescent="0.2">
      <c r="B29" t="s">
        <v>57</v>
      </c>
      <c r="C29" t="s">
        <v>63</v>
      </c>
      <c r="D29">
        <v>2</v>
      </c>
      <c r="E29" t="s">
        <v>3</v>
      </c>
      <c r="F29" s="2">
        <v>2429364</v>
      </c>
      <c r="G29" s="2">
        <v>0.34599999999999997</v>
      </c>
      <c r="H29">
        <v>5</v>
      </c>
      <c r="I29">
        <f t="shared" ref="I29" si="7">H29*G29</f>
        <v>1.73</v>
      </c>
      <c r="J29">
        <f t="shared" si="2"/>
        <v>0.69199999999999995</v>
      </c>
      <c r="K29" t="s">
        <v>62</v>
      </c>
    </row>
    <row r="30" spans="1:11" x14ac:dyDescent="0.2">
      <c r="B30" t="s">
        <v>59</v>
      </c>
      <c r="C30" t="s">
        <v>104</v>
      </c>
      <c r="D30">
        <v>2</v>
      </c>
    </row>
    <row r="31" spans="1:11" x14ac:dyDescent="0.2">
      <c r="A31" t="s">
        <v>32</v>
      </c>
    </row>
    <row r="32" spans="1:11" x14ac:dyDescent="0.2">
      <c r="B32" t="s">
        <v>54</v>
      </c>
      <c r="C32" s="5" t="s">
        <v>68</v>
      </c>
      <c r="D32">
        <v>1</v>
      </c>
      <c r="E32" t="s">
        <v>3</v>
      </c>
      <c r="F32" s="2">
        <v>2356217</v>
      </c>
      <c r="G32" s="2">
        <v>0.65400000000000003</v>
      </c>
      <c r="H32">
        <v>10</v>
      </c>
      <c r="K32" s="3" t="s">
        <v>67</v>
      </c>
    </row>
    <row r="33" spans="1:11" x14ac:dyDescent="0.2">
      <c r="B33" t="s">
        <v>33</v>
      </c>
      <c r="C33" t="s">
        <v>21</v>
      </c>
      <c r="D33">
        <v>2</v>
      </c>
      <c r="E33" t="s">
        <v>3</v>
      </c>
      <c r="F33" s="2">
        <v>2402405</v>
      </c>
      <c r="G33" s="2">
        <v>1.26</v>
      </c>
      <c r="H33">
        <v>5</v>
      </c>
      <c r="I33">
        <f t="shared" ref="I33" si="8">H33*G33</f>
        <v>6.3</v>
      </c>
      <c r="J33">
        <f>G33*D33</f>
        <v>2.52</v>
      </c>
      <c r="K33" s="3" t="s">
        <v>20</v>
      </c>
    </row>
    <row r="34" spans="1:11" x14ac:dyDescent="0.2">
      <c r="A34" t="s">
        <v>66</v>
      </c>
      <c r="G34" s="2"/>
    </row>
    <row r="35" spans="1:11" x14ac:dyDescent="0.2">
      <c r="B35" t="s">
        <v>73</v>
      </c>
      <c r="C35" t="s">
        <v>94</v>
      </c>
      <c r="D35">
        <v>1</v>
      </c>
      <c r="E35" t="s">
        <v>90</v>
      </c>
      <c r="F35" s="2"/>
      <c r="H35">
        <v>1</v>
      </c>
      <c r="I35">
        <f t="shared" ref="I35" si="9">H35*G35</f>
        <v>0</v>
      </c>
      <c r="J35">
        <f t="shared" ref="J35" si="10">G35*D35</f>
        <v>0</v>
      </c>
      <c r="K35" t="s">
        <v>80</v>
      </c>
    </row>
    <row r="36" spans="1:11" x14ac:dyDescent="0.2">
      <c r="B36" t="s">
        <v>74</v>
      </c>
      <c r="C36" s="5" t="s">
        <v>86</v>
      </c>
      <c r="D36">
        <v>1</v>
      </c>
      <c r="E36" t="s">
        <v>3</v>
      </c>
      <c r="F36" s="2">
        <v>1123875</v>
      </c>
      <c r="G36">
        <v>0.64500000000000002</v>
      </c>
      <c r="H36">
        <v>5</v>
      </c>
      <c r="I36">
        <f t="shared" ref="I36:I39" si="11">H36*G36</f>
        <v>3.2250000000000001</v>
      </c>
      <c r="J36">
        <f t="shared" ref="J36:J39" si="12">G36*D36</f>
        <v>0.64500000000000002</v>
      </c>
      <c r="K36" t="s">
        <v>87</v>
      </c>
    </row>
    <row r="37" spans="1:11" x14ac:dyDescent="0.2">
      <c r="B37" t="s">
        <v>75</v>
      </c>
      <c r="C37" t="s">
        <v>78</v>
      </c>
      <c r="D37">
        <v>1</v>
      </c>
      <c r="E37" t="s">
        <v>79</v>
      </c>
      <c r="F37" s="7" t="s">
        <v>82</v>
      </c>
      <c r="G37" s="2">
        <v>2.25</v>
      </c>
      <c r="H37">
        <v>1</v>
      </c>
      <c r="I37">
        <f t="shared" si="11"/>
        <v>2.25</v>
      </c>
      <c r="J37">
        <f t="shared" si="12"/>
        <v>2.25</v>
      </c>
      <c r="K37" t="s">
        <v>81</v>
      </c>
    </row>
    <row r="38" spans="1:11" x14ac:dyDescent="0.2">
      <c r="B38" t="s">
        <v>76</v>
      </c>
      <c r="C38" t="s">
        <v>88</v>
      </c>
      <c r="D38">
        <v>1</v>
      </c>
      <c r="E38" t="s">
        <v>3</v>
      </c>
      <c r="F38" s="2">
        <v>9492615</v>
      </c>
      <c r="G38" s="2">
        <v>0.46700000000000003</v>
      </c>
      <c r="H38">
        <v>10</v>
      </c>
      <c r="I38">
        <f t="shared" si="11"/>
        <v>4.67</v>
      </c>
      <c r="J38">
        <f t="shared" si="12"/>
        <v>0.46700000000000003</v>
      </c>
      <c r="K38" t="s">
        <v>89</v>
      </c>
    </row>
    <row r="39" spans="1:11" x14ac:dyDescent="0.2">
      <c r="B39" t="s">
        <v>77</v>
      </c>
      <c r="C39" t="s">
        <v>95</v>
      </c>
      <c r="D39">
        <v>1</v>
      </c>
      <c r="E39" t="s">
        <v>3</v>
      </c>
      <c r="F39" s="2">
        <v>1190779</v>
      </c>
      <c r="G39">
        <v>1.21</v>
      </c>
      <c r="H39">
        <v>5</v>
      </c>
      <c r="I39">
        <f t="shared" si="11"/>
        <v>6.05</v>
      </c>
      <c r="J39">
        <f t="shared" si="12"/>
        <v>1.21</v>
      </c>
      <c r="K39" t="s">
        <v>96</v>
      </c>
    </row>
    <row r="40" spans="1:11" x14ac:dyDescent="0.2">
      <c r="A40" t="s">
        <v>83</v>
      </c>
    </row>
    <row r="41" spans="1:11" x14ac:dyDescent="0.2">
      <c r="B41" t="s">
        <v>84</v>
      </c>
      <c r="C41" s="5" t="s">
        <v>97</v>
      </c>
      <c r="D41">
        <v>1</v>
      </c>
      <c r="E41" t="s">
        <v>3</v>
      </c>
      <c r="F41" s="2">
        <v>297318</v>
      </c>
      <c r="G41" s="2">
        <v>2.34</v>
      </c>
      <c r="H41">
        <v>1</v>
      </c>
      <c r="I41">
        <f t="shared" ref="I41:I42" si="13">H41*G41</f>
        <v>2.34</v>
      </c>
      <c r="J41">
        <f t="shared" ref="J41:J42" si="14">G41*D41</f>
        <v>2.34</v>
      </c>
      <c r="K41" t="s">
        <v>98</v>
      </c>
    </row>
    <row r="42" spans="1:11" x14ac:dyDescent="0.2">
      <c r="B42" t="s">
        <v>85</v>
      </c>
      <c r="C42" s="5" t="s">
        <v>99</v>
      </c>
      <c r="D42">
        <v>2</v>
      </c>
      <c r="E42" t="s">
        <v>3</v>
      </c>
      <c r="F42" s="2">
        <v>2886085</v>
      </c>
      <c r="G42" s="2">
        <v>0.39100000000000001</v>
      </c>
      <c r="H42">
        <v>5</v>
      </c>
      <c r="I42">
        <f t="shared" si="13"/>
        <v>1.9550000000000001</v>
      </c>
      <c r="J42">
        <f t="shared" si="14"/>
        <v>0.78200000000000003</v>
      </c>
      <c r="K42" t="s">
        <v>100</v>
      </c>
    </row>
  </sheetData>
  <hyperlinks>
    <hyperlink ref="K33" r:id="rId1"/>
    <hyperlink ref="K18" r:id="rId2"/>
    <hyperlink ref="K17" r:id="rId3"/>
    <hyperlink ref="K28" r:id="rId4"/>
    <hyperlink ref="K32" r:id="rId5"/>
    <hyperlink ref="K23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2018-11-28T14:21:40Z</dcterms:created>
  <dcterms:modified xsi:type="dcterms:W3CDTF">2018-12-04T10:40:53Z</dcterms:modified>
</cp:coreProperties>
</file>