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eri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<sst xmlns="http://schemas.openxmlformats.org/spreadsheetml/2006/main" count="130" uniqueCount="17">
  <si>
    <t xml:space="preserve">PC</t>
  </si>
  <si>
    <t xml:space="preserve">Safety</t>
  </si>
  <si>
    <t xml:space="preserve">Flexibility</t>
  </si>
  <si>
    <t xml:space="preserve">Profitability</t>
  </si>
  <si>
    <t xml:space="preserve">GEOMEAN L</t>
  </si>
  <si>
    <t xml:space="preserve">GEOMEAN M</t>
  </si>
  <si>
    <t xml:space="preserve">GEOMEAN N</t>
  </si>
  <si>
    <t xml:space="preserve">GEOMEAN S</t>
  </si>
  <si>
    <t xml:space="preserve">FULL GEOMEAN L</t>
  </si>
  <si>
    <t xml:space="preserve">FULL GEOMEAN M</t>
  </si>
  <si>
    <t xml:space="preserve">FULL GEOMEAN N</t>
  </si>
  <si>
    <t xml:space="preserve">FULL GEOMEAN S</t>
  </si>
  <si>
    <t xml:space="preserve">SUM</t>
  </si>
  <si>
    <t xml:space="preserve">WEIGHTED L</t>
  </si>
  <si>
    <t xml:space="preserve">WEIGHTED M</t>
  </si>
  <si>
    <t xml:space="preserve">WEIGHTED N</t>
  </si>
  <si>
    <t xml:space="preserve">WEIGHTED 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</si>
</sst>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true" showOutlineSymbols="true" defaultGridColor="true" view="normal" topLeftCell="J19" colorId="64" zoomScale="140" zoomScaleNormal="140" zoomScalePageLayoutView="100" workbookViewId="0">
      <selection pane="topLeft" activeCell="O27" activeCellId="0" sqref="O27"/>
    </sheetView>
  </sheetViews>
  <sheetFormatPr defaultColWidth="11.53515625" defaultRowHeight="12.8" zeroHeight="false" outlineLevelRow="0" outlineLevelCol="0"/>
  <cols>
    <col collapsed="false" customWidth="true" hidden="false" outlineLevel="0" max="15" min="15" style="0" width="13.19"/>
    <col collapsed="false" customWidth="true" hidden="false" outlineLevel="0" max="16" min="16" style="1" width="18.94"/>
    <col collapsed="false" customWidth="true" hidden="false" outlineLevel="0" max="17" min="17" style="1" width="19.57"/>
    <col collapsed="false" customWidth="true" hidden="false" outlineLevel="0" max="18" min="18" style="1" width="19.19"/>
    <col collapsed="false" customWidth="true" hidden="false" outlineLevel="0" max="19" min="19" style="1" width="18.3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2</v>
      </c>
      <c r="G1" s="2" t="s">
        <v>2</v>
      </c>
      <c r="H1" s="2" t="s">
        <v>2</v>
      </c>
      <c r="I1" s="2" t="s">
        <v>2</v>
      </c>
      <c r="J1" s="2" t="s">
        <v>3</v>
      </c>
      <c r="K1" s="2" t="s">
        <v>3</v>
      </c>
      <c r="L1" s="2" t="s">
        <v>3</v>
      </c>
      <c r="M1" s="2" t="s">
        <v>3</v>
      </c>
      <c r="P1" s="3" t="s">
        <v>4</v>
      </c>
      <c r="Q1" s="3" t="s">
        <v>5</v>
      </c>
      <c r="R1" s="3" t="s">
        <v>6</v>
      </c>
      <c r="S1" s="3" t="s">
        <v>7</v>
      </c>
    </row>
    <row r="2" customFormat="false" ht="12.8" hidden="false" customHeight="false" outlineLevel="0" collapsed="false">
      <c r="A2" s="2" t="s">
        <v>1</v>
      </c>
      <c r="B2" s="4" t="n">
        <v>1</v>
      </c>
      <c r="C2" s="4" t="n">
        <v>1</v>
      </c>
      <c r="D2" s="4" t="n">
        <v>1</v>
      </c>
      <c r="E2" s="4" t="n">
        <v>1</v>
      </c>
      <c r="F2" s="4" t="n">
        <v>5</v>
      </c>
      <c r="G2" s="4" t="n">
        <f aca="false">11/2</f>
        <v>5.5</v>
      </c>
      <c r="H2" s="4" t="n">
        <f aca="false">13/2</f>
        <v>6.5</v>
      </c>
      <c r="I2" s="4" t="n">
        <f aca="false">7</f>
        <v>7</v>
      </c>
      <c r="J2" s="4" t="n">
        <f aca="false">7</f>
        <v>7</v>
      </c>
      <c r="K2" s="4" t="n">
        <f aca="false">15/2</f>
        <v>7.5</v>
      </c>
      <c r="L2" s="4" t="n">
        <f aca="false">17/2</f>
        <v>8.5</v>
      </c>
      <c r="M2" s="4" t="n">
        <f aca="false">9</f>
        <v>9</v>
      </c>
      <c r="O2" s="2" t="s">
        <v>1</v>
      </c>
      <c r="P2" s="5" t="n">
        <f aca="false">(B2*F2*J2)^(1/3)</f>
        <v>3.27106631018859</v>
      </c>
      <c r="Q2" s="5" t="n">
        <f aca="false">(C2*G2*K2)^(1/3)</f>
        <v>3.45521161500559</v>
      </c>
      <c r="R2" s="5" t="n">
        <f aca="false">(D2*H2*L2)^(1/3)</f>
        <v>3.80870580154664</v>
      </c>
      <c r="S2" s="5" t="n">
        <f aca="false">(E2*I2*M2)^(1/3)</f>
        <v>3.97905720789639</v>
      </c>
    </row>
    <row r="3" customFormat="false" ht="12.8" hidden="false" customHeight="false" outlineLevel="0" collapsed="false">
      <c r="A3" s="2" t="s">
        <v>2</v>
      </c>
      <c r="B3" s="4" t="n">
        <f aca="false">I2^-1</f>
        <v>0.142857142857143</v>
      </c>
      <c r="C3" s="4" t="n">
        <f aca="false">H2^-1</f>
        <v>0.153846153846154</v>
      </c>
      <c r="D3" s="4" t="n">
        <f aca="false">G2^-1</f>
        <v>0.181818181818182</v>
      </c>
      <c r="E3" s="4" t="n">
        <f aca="false">F2^-1</f>
        <v>0.2</v>
      </c>
      <c r="F3" s="4" t="n">
        <v>1</v>
      </c>
      <c r="G3" s="4" t="n">
        <v>1</v>
      </c>
      <c r="H3" s="4" t="n">
        <v>1</v>
      </c>
      <c r="I3" s="4" t="n">
        <v>1</v>
      </c>
      <c r="J3" s="4" t="n">
        <f aca="false">I4^-1</f>
        <v>0.111111111111111</v>
      </c>
      <c r="K3" s="4" t="n">
        <f aca="false">H4^-1</f>
        <v>0.117647058823529</v>
      </c>
      <c r="L3" s="4" t="n">
        <f aca="false">G4^-1</f>
        <v>0.133333333333333</v>
      </c>
      <c r="M3" s="4" t="n">
        <f aca="false">F4^-1</f>
        <v>0.142857142857143</v>
      </c>
      <c r="O3" s="2" t="s">
        <v>2</v>
      </c>
      <c r="P3" s="5" t="n">
        <f aca="false">(B3*F3*J3)^(1/3)</f>
        <v>0.251315813709718</v>
      </c>
      <c r="Q3" s="5" t="n">
        <f aca="false">(C3*G3*K3)^(1/3)</f>
        <v>0.262556377968054</v>
      </c>
      <c r="R3" s="5" t="n">
        <f aca="false">(D3*H3*L3)^(1/3)</f>
        <v>0.289417874047747</v>
      </c>
      <c r="S3" s="5" t="n">
        <f aca="false">(E3*I3*M3)^(1/3)</f>
        <v>0.30571070873288</v>
      </c>
    </row>
    <row r="4" customFormat="false" ht="12.8" hidden="false" customHeight="false" outlineLevel="0" collapsed="false">
      <c r="A4" s="2" t="s">
        <v>3</v>
      </c>
      <c r="B4" s="4" t="n">
        <f aca="false">M2^-1</f>
        <v>0.111111111111111</v>
      </c>
      <c r="C4" s="4" t="n">
        <f aca="false">L2^-1</f>
        <v>0.117647058823529</v>
      </c>
      <c r="D4" s="4" t="n">
        <f aca="false">K2^-1</f>
        <v>0.133333333333333</v>
      </c>
      <c r="E4" s="4" t="n">
        <f aca="false">J2^-1</f>
        <v>0.142857142857143</v>
      </c>
      <c r="F4" s="4" t="n">
        <f aca="false">7</f>
        <v>7</v>
      </c>
      <c r="G4" s="4" t="n">
        <f aca="false">15/2</f>
        <v>7.5</v>
      </c>
      <c r="H4" s="4" t="n">
        <f aca="false">17/2</f>
        <v>8.5</v>
      </c>
      <c r="I4" s="4" t="n">
        <f aca="false">9</f>
        <v>9</v>
      </c>
      <c r="J4" s="4" t="n">
        <v>1</v>
      </c>
      <c r="K4" s="4" t="n">
        <v>1</v>
      </c>
      <c r="L4" s="4" t="n">
        <v>1</v>
      </c>
      <c r="M4" s="4" t="n">
        <v>1</v>
      </c>
      <c r="O4" s="2" t="s">
        <v>3</v>
      </c>
      <c r="P4" s="5" t="n">
        <f aca="false">(B4*F4*J4)^(1/3)</f>
        <v>0.91964139212704</v>
      </c>
      <c r="Q4" s="5" t="n">
        <f aca="false">(C4*G4*K4)^(1/3)</f>
        <v>0.959137296860252</v>
      </c>
      <c r="R4" s="5" t="n">
        <f aca="false">(D4*H4*L4)^(1/3)</f>
        <v>1.04260360145884</v>
      </c>
      <c r="S4" s="5" t="n">
        <f aca="false">(E4*I4*M4)^(1/3)</f>
        <v>1.08738037300289</v>
      </c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customFormat="false" ht="12.8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customFormat="false" ht="12.8" hidden="false" customHeight="false" outlineLevel="0" collapsed="false">
      <c r="A7" s="2" t="s">
        <v>0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3</v>
      </c>
      <c r="K7" s="2" t="s">
        <v>3</v>
      </c>
      <c r="L7" s="2" t="s">
        <v>3</v>
      </c>
      <c r="M7" s="2" t="s">
        <v>3</v>
      </c>
      <c r="P7" s="3" t="s">
        <v>4</v>
      </c>
      <c r="Q7" s="3" t="s">
        <v>5</v>
      </c>
      <c r="R7" s="3" t="s">
        <v>6</v>
      </c>
      <c r="S7" s="3" t="s">
        <v>7</v>
      </c>
    </row>
    <row r="8" customFormat="false" ht="12.8" hidden="false" customHeight="false" outlineLevel="0" collapsed="false">
      <c r="A8" s="2" t="s">
        <v>1</v>
      </c>
      <c r="B8" s="4" t="n">
        <v>1</v>
      </c>
      <c r="C8" s="4" t="n">
        <v>1</v>
      </c>
      <c r="D8" s="4" t="n">
        <v>1</v>
      </c>
      <c r="E8" s="4" t="n">
        <v>1</v>
      </c>
      <c r="F8" s="4" t="n">
        <f aca="false">8</f>
        <v>8</v>
      </c>
      <c r="G8" s="4" t="n">
        <f aca="false">17/2</f>
        <v>8.5</v>
      </c>
      <c r="H8" s="4" t="n">
        <v>9</v>
      </c>
      <c r="I8" s="4" t="n">
        <v>9</v>
      </c>
      <c r="J8" s="4" t="n">
        <f aca="false">7</f>
        <v>7</v>
      </c>
      <c r="K8" s="4" t="n">
        <f aca="false">15/2</f>
        <v>7.5</v>
      </c>
      <c r="L8" s="4" t="n">
        <f aca="false">17/2</f>
        <v>8.5</v>
      </c>
      <c r="M8" s="4" t="n">
        <v>9</v>
      </c>
      <c r="O8" s="2" t="s">
        <v>1</v>
      </c>
      <c r="P8" s="5" t="n">
        <f aca="false">(B8*F8*J8)^(1/3)</f>
        <v>3.82586236554478</v>
      </c>
      <c r="Q8" s="5" t="n">
        <f aca="false">(C8*G8*K8)^(1/3)</f>
        <v>3.99478487022701</v>
      </c>
      <c r="R8" s="5" t="n">
        <f aca="false">(D8*H8*L8)^(1/3)</f>
        <v>4.24509237438777</v>
      </c>
      <c r="S8" s="5" t="n">
        <f aca="false">(E8*I8*M8)^(1/3)</f>
        <v>4.32674871092222</v>
      </c>
    </row>
    <row r="9" customFormat="false" ht="12.8" hidden="false" customHeight="false" outlineLevel="0" collapsed="false">
      <c r="A9" s="2" t="s">
        <v>2</v>
      </c>
      <c r="B9" s="4" t="n">
        <f aca="false">I8^-1</f>
        <v>0.111111111111111</v>
      </c>
      <c r="C9" s="4" t="n">
        <f aca="false">H8^-1</f>
        <v>0.111111111111111</v>
      </c>
      <c r="D9" s="4" t="n">
        <f aca="false">G8^-1</f>
        <v>0.117647058823529</v>
      </c>
      <c r="E9" s="4" t="n">
        <f aca="false">F8^-1</f>
        <v>0.125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f aca="false">I10^-1</f>
        <v>0.125</v>
      </c>
      <c r="K9" s="4" t="n">
        <f aca="false">H10^-1</f>
        <v>0.133333333333333</v>
      </c>
      <c r="L9" s="4" t="n">
        <f aca="false">G10^-1</f>
        <v>0.153846153846154</v>
      </c>
      <c r="M9" s="4" t="n">
        <f aca="false">F10^-1</f>
        <v>0.166666666666667</v>
      </c>
      <c r="O9" s="2" t="s">
        <v>2</v>
      </c>
      <c r="P9" s="5" t="n">
        <f aca="false">(B9*F9*J9)^(1/3)</f>
        <v>0.240374928384568</v>
      </c>
      <c r="Q9" s="5" t="n">
        <f aca="false">(C9*G9*K9)^(1/3)</f>
        <v>0.245602099909359</v>
      </c>
      <c r="R9" s="5" t="n">
        <f aca="false">(D9*H9*L9)^(1/3)</f>
        <v>0.262556377968054</v>
      </c>
      <c r="S9" s="5" t="n">
        <f aca="false">(E9*I9*M9)^(1/3)</f>
        <v>0.275160604074552</v>
      </c>
    </row>
    <row r="10" customFormat="false" ht="12.8" hidden="false" customHeight="false" outlineLevel="0" collapsed="false">
      <c r="A10" s="2" t="s">
        <v>3</v>
      </c>
      <c r="B10" s="4" t="n">
        <f aca="false">M8^-1</f>
        <v>0.111111111111111</v>
      </c>
      <c r="C10" s="4" t="n">
        <f aca="false">L8^-1</f>
        <v>0.117647058823529</v>
      </c>
      <c r="D10" s="4" t="n">
        <f aca="false">K8^-1</f>
        <v>0.133333333333333</v>
      </c>
      <c r="E10" s="4" t="n">
        <f aca="false">J8^-1</f>
        <v>0.142857142857143</v>
      </c>
      <c r="F10" s="4" t="n">
        <f aca="false">6</f>
        <v>6</v>
      </c>
      <c r="G10" s="4" t="n">
        <f aca="false">13/2</f>
        <v>6.5</v>
      </c>
      <c r="H10" s="4" t="n">
        <f aca="false">15/2</f>
        <v>7.5</v>
      </c>
      <c r="I10" s="4" t="n">
        <f aca="false">8</f>
        <v>8</v>
      </c>
      <c r="J10" s="4" t="n">
        <v>1</v>
      </c>
      <c r="K10" s="4" t="n">
        <v>1</v>
      </c>
      <c r="L10" s="4" t="n">
        <v>1</v>
      </c>
      <c r="M10" s="4" t="n">
        <v>1</v>
      </c>
      <c r="O10" s="2" t="s">
        <v>3</v>
      </c>
      <c r="P10" s="5" t="n">
        <f aca="false">(B10*F10*J10)^(1/3)</f>
        <v>0.873580464736299</v>
      </c>
      <c r="Q10" s="5" t="n">
        <f aca="false">(C10*G10*K10)^(1/3)</f>
        <v>0.914460203916766</v>
      </c>
      <c r="R10" s="5" t="n">
        <f aca="false">(D10*H10*L10)^(1/3)</f>
        <v>1</v>
      </c>
      <c r="S10" s="5" t="n">
        <f aca="false">(E10*I10*M10)^(1/3)</f>
        <v>1.04551591714942</v>
      </c>
    </row>
    <row r="11" customFormat="false" ht="12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12.8" hidden="false" customHeight="false" outlineLevel="0" collapsed="false">
      <c r="A13" s="2" t="s">
        <v>0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3</v>
      </c>
      <c r="K13" s="2" t="s">
        <v>3</v>
      </c>
      <c r="L13" s="2" t="s">
        <v>3</v>
      </c>
      <c r="M13" s="2" t="s">
        <v>3</v>
      </c>
      <c r="P13" s="3" t="s">
        <v>4</v>
      </c>
      <c r="Q13" s="3" t="s">
        <v>5</v>
      </c>
      <c r="R13" s="3" t="s">
        <v>6</v>
      </c>
      <c r="S13" s="3" t="s">
        <v>7</v>
      </c>
    </row>
    <row r="14" customFormat="false" ht="12.8" hidden="false" customHeight="false" outlineLevel="0" collapsed="false">
      <c r="A14" s="2" t="s">
        <v>1</v>
      </c>
      <c r="B14" s="4" t="n">
        <v>1</v>
      </c>
      <c r="C14" s="4" t="n">
        <v>1</v>
      </c>
      <c r="D14" s="4" t="n">
        <v>1</v>
      </c>
      <c r="E14" s="4" t="n">
        <v>1</v>
      </c>
      <c r="F14" s="4" t="n">
        <v>7</v>
      </c>
      <c r="G14" s="4" t="n">
        <v>7.5</v>
      </c>
      <c r="H14" s="4" t="n">
        <v>8.5</v>
      </c>
      <c r="I14" s="4" t="n">
        <v>9</v>
      </c>
      <c r="J14" s="4" t="n">
        <f aca="false">7</f>
        <v>7</v>
      </c>
      <c r="K14" s="4" t="n">
        <f aca="false">15/2</f>
        <v>7.5</v>
      </c>
      <c r="L14" s="4" t="n">
        <f aca="false">17/2</f>
        <v>8.5</v>
      </c>
      <c r="M14" s="4" t="n">
        <f aca="false">9</f>
        <v>9</v>
      </c>
      <c r="O14" s="2" t="s">
        <v>1</v>
      </c>
      <c r="P14" s="5" t="n">
        <f aca="false">(B14*F14*J14)^(1/3)</f>
        <v>3.65930571002297</v>
      </c>
      <c r="Q14" s="5" t="n">
        <f aca="false">(C14*G14*K14)^(1/3)</f>
        <v>3.83154716196777</v>
      </c>
      <c r="R14" s="5" t="n">
        <f aca="false">(D14*H14*L14)^(1/3)</f>
        <v>4.16497709275198</v>
      </c>
      <c r="S14" s="5" t="n">
        <f aca="false">(E14*I14*M14)^(1/3)</f>
        <v>4.32674871092222</v>
      </c>
    </row>
    <row r="15" customFormat="false" ht="12.8" hidden="false" customHeight="false" outlineLevel="0" collapsed="false">
      <c r="A15" s="2" t="s">
        <v>2</v>
      </c>
      <c r="B15" s="4" t="n">
        <f aca="false">I14^-1</f>
        <v>0.111111111111111</v>
      </c>
      <c r="C15" s="4" t="n">
        <f aca="false">H14^-1</f>
        <v>0.117647058823529</v>
      </c>
      <c r="D15" s="4" t="n">
        <f aca="false">G14^-1</f>
        <v>0.133333333333333</v>
      </c>
      <c r="E15" s="4" t="n">
        <f aca="false">F14^-1</f>
        <v>0.142857142857143</v>
      </c>
      <c r="F15" s="4" t="n">
        <v>1</v>
      </c>
      <c r="G15" s="4" t="n">
        <v>1</v>
      </c>
      <c r="H15" s="4" t="n">
        <v>1</v>
      </c>
      <c r="I15" s="4" t="n">
        <v>1</v>
      </c>
      <c r="J15" s="4" t="n">
        <f aca="false">I16^-1</f>
        <v>1</v>
      </c>
      <c r="K15" s="4" t="n">
        <f aca="false">H16^-1</f>
        <v>1</v>
      </c>
      <c r="L15" s="4" t="n">
        <f aca="false">G16^-1</f>
        <v>1</v>
      </c>
      <c r="M15" s="4" t="n">
        <f aca="false">F16^-1</f>
        <v>1</v>
      </c>
      <c r="O15" s="2" t="s">
        <v>2</v>
      </c>
      <c r="P15" s="5" t="n">
        <f aca="false">(B15*F15*J15)^(1/3)</f>
        <v>0.480749856769136</v>
      </c>
      <c r="Q15" s="5" t="n">
        <f aca="false">(C15*G15*K15)^(1/3)</f>
        <v>0.489997305029645</v>
      </c>
      <c r="R15" s="5" t="n">
        <f aca="false">(D15*H15*L15)^(1/3)</f>
        <v>0.510872954929035</v>
      </c>
      <c r="S15" s="5" t="n">
        <f aca="false">(E15*I15*M15)^(1/3)</f>
        <v>0.52275795857471</v>
      </c>
    </row>
    <row r="16" customFormat="false" ht="12.8" hidden="false" customHeight="false" outlineLevel="0" collapsed="false">
      <c r="A16" s="2" t="s">
        <v>3</v>
      </c>
      <c r="B16" s="4" t="n">
        <f aca="false">M14^-1</f>
        <v>0.111111111111111</v>
      </c>
      <c r="C16" s="4" t="n">
        <f aca="false">L14^-1</f>
        <v>0.117647058823529</v>
      </c>
      <c r="D16" s="4" t="n">
        <f aca="false">K14^-1</f>
        <v>0.133333333333333</v>
      </c>
      <c r="E16" s="4" t="n">
        <f aca="false">J14^-1</f>
        <v>0.142857142857143</v>
      </c>
      <c r="F16" s="4" t="n">
        <v>1</v>
      </c>
      <c r="G16" s="4" t="n">
        <v>1</v>
      </c>
      <c r="H16" s="4" t="n">
        <v>1</v>
      </c>
      <c r="I16" s="4" t="n">
        <v>1</v>
      </c>
      <c r="J16" s="4" t="n">
        <v>1</v>
      </c>
      <c r="K16" s="4" t="n">
        <v>1</v>
      </c>
      <c r="L16" s="4" t="n">
        <v>1</v>
      </c>
      <c r="M16" s="4" t="n">
        <v>1</v>
      </c>
      <c r="O16" s="2" t="s">
        <v>3</v>
      </c>
      <c r="P16" s="5" t="n">
        <f aca="false">(B16*F16*J16)^(1/3)</f>
        <v>0.480749856769136</v>
      </c>
      <c r="Q16" s="5" t="n">
        <f aca="false">(C16*G16*K16)^(1/3)</f>
        <v>0.489997305029645</v>
      </c>
      <c r="R16" s="5" t="n">
        <f aca="false">(D16*H16*L16)^(1/3)</f>
        <v>0.510872954929035</v>
      </c>
      <c r="S16" s="5" t="n">
        <f aca="false">(E16*I16*M16)^(1/3)</f>
        <v>0.52275795857471</v>
      </c>
    </row>
    <row r="17" customFormat="false" ht="12.8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2.8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customFormat="false" ht="12.8" hidden="false" customHeight="false" outlineLevel="0" collapsed="false">
      <c r="A19" s="2" t="s">
        <v>0</v>
      </c>
      <c r="B19" s="2" t="s">
        <v>1</v>
      </c>
      <c r="C19" s="2" t="s">
        <v>1</v>
      </c>
      <c r="D19" s="2" t="s">
        <v>1</v>
      </c>
      <c r="E19" s="2" t="s">
        <v>1</v>
      </c>
      <c r="F19" s="2" t="s">
        <v>2</v>
      </c>
      <c r="G19" s="2" t="s">
        <v>2</v>
      </c>
      <c r="H19" s="2" t="s">
        <v>2</v>
      </c>
      <c r="I19" s="2" t="s">
        <v>2</v>
      </c>
      <c r="J19" s="2" t="s">
        <v>3</v>
      </c>
      <c r="K19" s="2" t="s">
        <v>3</v>
      </c>
      <c r="L19" s="2" t="s">
        <v>3</v>
      </c>
      <c r="M19" s="2" t="s">
        <v>3</v>
      </c>
      <c r="P19" s="3" t="s">
        <v>4</v>
      </c>
      <c r="Q19" s="3" t="s">
        <v>5</v>
      </c>
      <c r="R19" s="3" t="s">
        <v>6</v>
      </c>
      <c r="S19" s="3" t="s">
        <v>7</v>
      </c>
    </row>
    <row r="20" customFormat="false" ht="12.8" hidden="false" customHeight="false" outlineLevel="0" collapsed="false">
      <c r="A20" s="2" t="s">
        <v>1</v>
      </c>
      <c r="B20" s="4" t="n">
        <v>1</v>
      </c>
      <c r="C20" s="4" t="n">
        <v>1</v>
      </c>
      <c r="D20" s="4" t="n">
        <v>1</v>
      </c>
      <c r="E20" s="4" t="n">
        <v>1</v>
      </c>
      <c r="F20" s="4" t="n">
        <v>5</v>
      </c>
      <c r="G20" s="4" t="n">
        <v>5.5</v>
      </c>
      <c r="H20" s="4" t="n">
        <v>6.5</v>
      </c>
      <c r="I20" s="4" t="n">
        <v>7</v>
      </c>
      <c r="J20" s="4" t="n">
        <v>1</v>
      </c>
      <c r="K20" s="4" t="n">
        <v>1</v>
      </c>
      <c r="L20" s="4" t="n">
        <v>1</v>
      </c>
      <c r="M20" s="4" t="n">
        <v>1</v>
      </c>
      <c r="O20" s="2" t="s">
        <v>1</v>
      </c>
      <c r="P20" s="5" t="n">
        <f aca="false">(B20*F20*J20)^(1/3)</f>
        <v>1.7099759466767</v>
      </c>
      <c r="Q20" s="5" t="n">
        <f aca="false">(C20*G20*K20)^(1/3)</f>
        <v>1.76517416766303</v>
      </c>
      <c r="R20" s="5" t="n">
        <f aca="false">(D20*H20*L20)^(1/3)</f>
        <v>1.86625557840862</v>
      </c>
      <c r="S20" s="5" t="n">
        <f aca="false">(E20*I20*M20)^(1/3)</f>
        <v>1.91293118277239</v>
      </c>
    </row>
    <row r="21" customFormat="false" ht="12.8" hidden="false" customHeight="false" outlineLevel="0" collapsed="false">
      <c r="A21" s="2" t="s">
        <v>2</v>
      </c>
      <c r="B21" s="4" t="n">
        <f aca="false">I20^-1</f>
        <v>0.142857142857143</v>
      </c>
      <c r="C21" s="4" t="n">
        <f aca="false">H20^-1</f>
        <v>0.153846153846154</v>
      </c>
      <c r="D21" s="4" t="n">
        <f aca="false">G20^-1</f>
        <v>0.181818181818182</v>
      </c>
      <c r="E21" s="4" t="n">
        <f aca="false">F20^-1</f>
        <v>0.2</v>
      </c>
      <c r="F21" s="4" t="n">
        <v>1</v>
      </c>
      <c r="G21" s="4" t="n">
        <v>1</v>
      </c>
      <c r="H21" s="4" t="n">
        <v>1</v>
      </c>
      <c r="I21" s="4" t="n">
        <v>1</v>
      </c>
      <c r="J21" s="4" t="n">
        <f aca="false">I22^-1</f>
        <v>0.111111111111111</v>
      </c>
      <c r="K21" s="4" t="n">
        <f aca="false">H22^-1</f>
        <v>0.117647058823529</v>
      </c>
      <c r="L21" s="4" t="n">
        <f aca="false">G22^-1</f>
        <v>0.133333333333333</v>
      </c>
      <c r="M21" s="4" t="n">
        <f aca="false">F22^-1</f>
        <v>0.142857142857143</v>
      </c>
      <c r="O21" s="2" t="s">
        <v>2</v>
      </c>
      <c r="P21" s="5" t="n">
        <f aca="false">(B21*F21*J21)^(1/3)</f>
        <v>0.251315813709718</v>
      </c>
      <c r="Q21" s="5" t="n">
        <f aca="false">(C21*G21*K21)^(1/3)</f>
        <v>0.262556377968054</v>
      </c>
      <c r="R21" s="5" t="n">
        <f aca="false">(D21*H21*L21)^(1/3)</f>
        <v>0.289417874047747</v>
      </c>
      <c r="S21" s="5" t="n">
        <f aca="false">(E21*I21*M21)^(1/3)</f>
        <v>0.30571070873288</v>
      </c>
    </row>
    <row r="22" customFormat="false" ht="12.8" hidden="false" customHeight="false" outlineLevel="0" collapsed="false">
      <c r="A22" s="2" t="s">
        <v>3</v>
      </c>
      <c r="B22" s="4" t="n">
        <f aca="false">M20^-1</f>
        <v>1</v>
      </c>
      <c r="C22" s="4" t="n">
        <f aca="false">L20^-1</f>
        <v>1</v>
      </c>
      <c r="D22" s="4" t="n">
        <f aca="false">K20^-1</f>
        <v>1</v>
      </c>
      <c r="E22" s="4" t="n">
        <f aca="false">J20^-1</f>
        <v>1</v>
      </c>
      <c r="F22" s="4" t="n">
        <v>7</v>
      </c>
      <c r="G22" s="4" t="n">
        <v>7.5</v>
      </c>
      <c r="H22" s="4" t="n">
        <v>8.5</v>
      </c>
      <c r="I22" s="4" t="n">
        <f aca="false">9</f>
        <v>9</v>
      </c>
      <c r="J22" s="4" t="n">
        <v>1</v>
      </c>
      <c r="K22" s="4" t="n">
        <v>1</v>
      </c>
      <c r="L22" s="4" t="n">
        <v>1</v>
      </c>
      <c r="M22" s="4" t="n">
        <v>1</v>
      </c>
      <c r="O22" s="2" t="s">
        <v>3</v>
      </c>
      <c r="P22" s="5" t="n">
        <f aca="false">(B22*F22*J22)^(1/3)</f>
        <v>1.91293118277239</v>
      </c>
      <c r="Q22" s="5" t="n">
        <f aca="false">(C22*G22*K22)^(1/3)</f>
        <v>1.95743382058443</v>
      </c>
      <c r="R22" s="5" t="n">
        <f aca="false">(D22*H22*L22)^(1/3)</f>
        <v>2.04082755095867</v>
      </c>
      <c r="S22" s="5" t="n">
        <f aca="false">(E22*I22*M22)^(1/3)</f>
        <v>2.0800838230519</v>
      </c>
    </row>
    <row r="23" customFormat="false" ht="12.8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customFormat="false" ht="12.8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customFormat="false" ht="12.8" hidden="false" customHeight="false" outlineLevel="0" collapsed="false">
      <c r="A25" s="2" t="s">
        <v>0</v>
      </c>
      <c r="B25" s="2" t="s">
        <v>1</v>
      </c>
      <c r="C25" s="2" t="s">
        <v>1</v>
      </c>
      <c r="D25" s="2" t="s">
        <v>1</v>
      </c>
      <c r="E25" s="2" t="s">
        <v>1</v>
      </c>
      <c r="F25" s="2" t="s">
        <v>2</v>
      </c>
      <c r="G25" s="2" t="s">
        <v>2</v>
      </c>
      <c r="H25" s="2" t="s">
        <v>2</v>
      </c>
      <c r="I25" s="2" t="s">
        <v>2</v>
      </c>
      <c r="J25" s="2" t="s">
        <v>3</v>
      </c>
      <c r="K25" s="2" t="s">
        <v>3</v>
      </c>
      <c r="L25" s="2" t="s">
        <v>3</v>
      </c>
      <c r="M25" s="2" t="s">
        <v>3</v>
      </c>
      <c r="P25" s="3" t="s">
        <v>4</v>
      </c>
      <c r="Q25" s="3" t="s">
        <v>5</v>
      </c>
      <c r="R25" s="3" t="s">
        <v>6</v>
      </c>
      <c r="S25" s="3" t="s">
        <v>7</v>
      </c>
    </row>
    <row r="26" customFormat="false" ht="12.8" hidden="false" customHeight="false" outlineLevel="0" collapsed="false">
      <c r="A26" s="2" t="s">
        <v>1</v>
      </c>
      <c r="B26" s="4" t="n">
        <v>1</v>
      </c>
      <c r="C26" s="4" t="n">
        <v>1</v>
      </c>
      <c r="D26" s="4" t="n">
        <v>1</v>
      </c>
      <c r="E26" s="4" t="n">
        <v>1</v>
      </c>
      <c r="F26" s="4" t="n">
        <v>6</v>
      </c>
      <c r="G26" s="4" t="n">
        <v>6.5</v>
      </c>
      <c r="H26" s="4" t="n">
        <v>7.5</v>
      </c>
      <c r="I26" s="4" t="n">
        <v>8</v>
      </c>
      <c r="J26" s="4" t="n">
        <v>6</v>
      </c>
      <c r="K26" s="4" t="n">
        <v>6.5</v>
      </c>
      <c r="L26" s="4" t="n">
        <v>7.5</v>
      </c>
      <c r="M26" s="4" t="n">
        <v>8</v>
      </c>
      <c r="O26" s="2" t="s">
        <v>1</v>
      </c>
      <c r="P26" s="5" t="n">
        <f aca="false">(B26*F26*J26)^(1/3)</f>
        <v>3.30192724889463</v>
      </c>
      <c r="Q26" s="5" t="n">
        <f aca="false">(C26*G26*K26)^(1/3)</f>
        <v>3.48290988394131</v>
      </c>
      <c r="R26" s="5" t="n">
        <f aca="false">(D26*H26*L26)^(1/3)</f>
        <v>3.83154716196777</v>
      </c>
      <c r="S26" s="5" t="n">
        <f aca="false">(E26*I26*M26)^(1/3)</f>
        <v>4</v>
      </c>
    </row>
    <row r="27" customFormat="false" ht="12.8" hidden="false" customHeight="false" outlineLevel="0" collapsed="false">
      <c r="A27" s="2" t="s">
        <v>2</v>
      </c>
      <c r="B27" s="4" t="n">
        <f aca="false">I26^-1</f>
        <v>0.125</v>
      </c>
      <c r="C27" s="4" t="n">
        <f aca="false">H26^-1</f>
        <v>0.133333333333333</v>
      </c>
      <c r="D27" s="4" t="n">
        <f aca="false">G26^-1</f>
        <v>0.153846153846154</v>
      </c>
      <c r="E27" s="4" t="n">
        <f aca="false">F26^-1</f>
        <v>0.166666666666667</v>
      </c>
      <c r="F27" s="4" t="n">
        <v>1</v>
      </c>
      <c r="G27" s="4" t="n">
        <v>1</v>
      </c>
      <c r="H27" s="4" t="n">
        <v>1</v>
      </c>
      <c r="I27" s="4" t="n">
        <v>1</v>
      </c>
      <c r="J27" s="4" t="n">
        <f aca="false">I28^-1</f>
        <v>0.2</v>
      </c>
      <c r="K27" s="4" t="n">
        <f aca="false">H28^-1</f>
        <v>0.222222222222222</v>
      </c>
      <c r="L27" s="4" t="n">
        <f aca="false">G28^-1</f>
        <v>0.285714285714286</v>
      </c>
      <c r="M27" s="4" t="n">
        <f aca="false">F28^-1</f>
        <v>0.333333333333333</v>
      </c>
      <c r="O27" s="2" t="s">
        <v>2</v>
      </c>
      <c r="P27" s="5" t="n">
        <f aca="false">(B27*F27*J27)^(1/3)</f>
        <v>0.292401773821287</v>
      </c>
      <c r="Q27" s="5" t="n">
        <f aca="false">(C27*G27*K27)^(1/3)</f>
        <v>0.309439255574185</v>
      </c>
      <c r="R27" s="5" t="n">
        <f aca="false">(D27*H27*L27)^(1/3)</f>
        <v>0.35291723364598</v>
      </c>
      <c r="S27" s="5" t="n">
        <f aca="false">(E27*I27*M27)^(1/3)</f>
        <v>0.381571414184444</v>
      </c>
    </row>
    <row r="28" customFormat="false" ht="12.8" hidden="false" customHeight="false" outlineLevel="0" collapsed="false">
      <c r="A28" s="2" t="s">
        <v>3</v>
      </c>
      <c r="B28" s="4" t="n">
        <f aca="false">M26^-1</f>
        <v>0.125</v>
      </c>
      <c r="C28" s="4" t="n">
        <f aca="false">L26^-1</f>
        <v>0.133333333333333</v>
      </c>
      <c r="D28" s="4" t="n">
        <f aca="false">K26^-1</f>
        <v>0.153846153846154</v>
      </c>
      <c r="E28" s="4" t="n">
        <f aca="false">J26^-1</f>
        <v>0.166666666666667</v>
      </c>
      <c r="F28" s="4" t="n">
        <v>3</v>
      </c>
      <c r="G28" s="4" t="n">
        <v>3.5</v>
      </c>
      <c r="H28" s="4" t="n">
        <v>4.5</v>
      </c>
      <c r="I28" s="4" t="n">
        <v>5</v>
      </c>
      <c r="J28" s="4" t="n">
        <v>1</v>
      </c>
      <c r="K28" s="4" t="n">
        <v>1</v>
      </c>
      <c r="L28" s="4" t="n">
        <v>1</v>
      </c>
      <c r="M28" s="4" t="n">
        <v>1</v>
      </c>
      <c r="O28" s="2" t="s">
        <v>3</v>
      </c>
      <c r="P28" s="5" t="n">
        <f aca="false">(B28*F28*J28)^(1/3)</f>
        <v>0.721124785153704</v>
      </c>
      <c r="Q28" s="5" t="n">
        <f aca="false">(C28*G28*K28)^(1/3)</f>
        <v>0.775655590483521</v>
      </c>
      <c r="R28" s="5" t="n">
        <f aca="false">(D28*H28*L28)^(1/3)</f>
        <v>0.884639619325402</v>
      </c>
      <c r="S28" s="5" t="n">
        <f aca="false">(E28*I28*M28)^(1/3)</f>
        <v>0.941036028881028</v>
      </c>
    </row>
    <row r="31" customFormat="false" ht="12.8" hidden="false" customHeight="false" outlineLevel="0" collapsed="false">
      <c r="P31" s="3" t="s">
        <v>8</v>
      </c>
      <c r="Q31" s="3" t="s">
        <v>9</v>
      </c>
      <c r="R31" s="3" t="s">
        <v>10</v>
      </c>
      <c r="S31" s="3" t="s">
        <v>11</v>
      </c>
      <c r="T31" s="3"/>
    </row>
    <row r="32" customFormat="false" ht="12.8" hidden="false" customHeight="false" outlineLevel="0" collapsed="false">
      <c r="A32" s="2"/>
      <c r="N32" s="2"/>
      <c r="O32" s="2" t="s">
        <v>1</v>
      </c>
      <c r="P32" s="5" t="n">
        <f aca="false">(P2*P8*P14*P20*P26)^(1/5)</f>
        <v>3.03749084118695</v>
      </c>
      <c r="Q32" s="5" t="n">
        <f aca="false">(Q2*Q8*Q14*Q20*Q26)^(1/5)</f>
        <v>3.17990689776051</v>
      </c>
      <c r="R32" s="5" t="n">
        <f aca="false">(R2*R8*R14*R20*R26)^(1/5)</f>
        <v>3.43973112988646</v>
      </c>
      <c r="S32" s="5" t="n">
        <f aca="false">(S2*S8*S14*S20*S26)^(1/5)</f>
        <v>3.55772662077972</v>
      </c>
      <c r="T32" s="5"/>
    </row>
    <row r="33" customFormat="false" ht="12.8" hidden="false" customHeight="false" outlineLevel="0" collapsed="false">
      <c r="A33" s="2"/>
      <c r="N33" s="2"/>
      <c r="O33" s="2" t="s">
        <v>2</v>
      </c>
      <c r="P33" s="5" t="n">
        <f aca="false">(P3*P9*P15*P21*P27)^(1/5)</f>
        <v>0.292311292736107</v>
      </c>
      <c r="Q33" s="5" t="n">
        <f aca="false">(Q3*Q9*Q15*Q21*Q27)^(1/5)</f>
        <v>0.303311770387947</v>
      </c>
      <c r="R33" s="5" t="n">
        <f aca="false">(R3*R9*R15*R21*R27)^(1/5)</f>
        <v>0.330865747642877</v>
      </c>
      <c r="S33" s="5" t="n">
        <f aca="false">(S3*S9*S15*S21*S27)^(1/5)</f>
        <v>0.348350797066398</v>
      </c>
      <c r="T33" s="5"/>
    </row>
    <row r="34" customFormat="false" ht="12.8" hidden="false" customHeight="false" outlineLevel="0" collapsed="false">
      <c r="A34" s="2"/>
      <c r="N34" s="2"/>
      <c r="O34" s="2" t="s">
        <v>3</v>
      </c>
      <c r="P34" s="5" t="n">
        <f aca="false">(P4*P10*P16*P22*P28)^(1/5)</f>
        <v>0.881678136206924</v>
      </c>
      <c r="Q34" s="5" t="n">
        <f aca="false">(Q4*Q10*Q16*Q22*Q28)^(1/5)</f>
        <v>0.918161459850848</v>
      </c>
      <c r="R34" s="5" t="n">
        <f aca="false">(R4*R10*R16*R22*R28)^(1/5)</f>
        <v>0.992203981541918</v>
      </c>
      <c r="S34" s="5" t="n">
        <f aca="false">(S4*S10*S16*S22*S28)^(1/5)</f>
        <v>1.03071827423135</v>
      </c>
      <c r="T34" s="5"/>
    </row>
    <row r="36" customFormat="false" ht="12.8" hidden="false" customHeight="false" outlineLevel="0" collapsed="false">
      <c r="O36" s="3" t="s">
        <v>12</v>
      </c>
      <c r="P36" s="6" t="n">
        <f aca="false">SUM(P32:P34)</f>
        <v>4.21148027012998</v>
      </c>
      <c r="Q36" s="6" t="n">
        <f aca="false">SUM(Q32:Q34)</f>
        <v>4.4013801279993</v>
      </c>
      <c r="R36" s="6" t="n">
        <f aca="false">SUM(R32:R34)</f>
        <v>4.76280085907125</v>
      </c>
      <c r="S36" s="6" t="n">
        <f aca="false">SUM(S32:S34)</f>
        <v>4.93679569207747</v>
      </c>
    </row>
    <row r="38" customFormat="false" ht="12.8" hidden="false" customHeight="false" outlineLevel="0" collapsed="false">
      <c r="P38" s="3" t="s">
        <v>13</v>
      </c>
      <c r="Q38" s="3" t="s">
        <v>14</v>
      </c>
      <c r="R38" s="3" t="s">
        <v>15</v>
      </c>
      <c r="S38" s="3" t="s">
        <v>16</v>
      </c>
    </row>
    <row r="39" customFormat="false" ht="12.8" hidden="false" customHeight="false" outlineLevel="0" collapsed="false">
      <c r="O39" s="2" t="s">
        <v>1</v>
      </c>
      <c r="P39" s="5" t="n">
        <f aca="false">P32/+$S$36</f>
        <v>0.615275784262551</v>
      </c>
      <c r="Q39" s="5" t="n">
        <f aca="false">Q32/+$R$36</f>
        <v>0.667654808977378</v>
      </c>
      <c r="R39" s="5" t="n">
        <f aca="false">R32/+$Q$36</f>
        <v>0.7815119416759</v>
      </c>
      <c r="S39" s="5" t="n">
        <f aca="false">S32/+$P$36</f>
        <v>0.844768678132717</v>
      </c>
    </row>
    <row r="40" customFormat="false" ht="12.8" hidden="false" customHeight="false" outlineLevel="0" collapsed="false">
      <c r="O40" s="2" t="s">
        <v>2</v>
      </c>
      <c r="P40" s="5" t="n">
        <f aca="false">P33/+$S$36</f>
        <v>0.0592107332303027</v>
      </c>
      <c r="Q40" s="5" t="n">
        <f aca="false">Q33/+$R$36</f>
        <v>0.0636834877969457</v>
      </c>
      <c r="R40" s="5" t="n">
        <f aca="false">R33/+$Q$36</f>
        <v>0.0751731815977629</v>
      </c>
      <c r="S40" s="5" t="n">
        <f aca="false">S33/+$P$36</f>
        <v>0.0827145741456</v>
      </c>
    </row>
    <row r="41" customFormat="false" ht="12.8" hidden="false" customHeight="false" outlineLevel="0" collapsed="false">
      <c r="O41" s="2" t="s">
        <v>3</v>
      </c>
      <c r="P41" s="5" t="n">
        <f aca="false">P34/+$S$36</f>
        <v>0.178593199151797</v>
      </c>
      <c r="Q41" s="5" t="n">
        <f aca="false">Q34/+$R$36</f>
        <v>0.192777629596273</v>
      </c>
      <c r="R41" s="5" t="n">
        <f aca="false">R34/+$Q$36</f>
        <v>0.225430195231271</v>
      </c>
      <c r="S41" s="5" t="n">
        <f aca="false">S34/+$P$36</f>
        <v>0.244740140786541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2021-03-03T13:08:28Z</dcterms:created>
  <dc:creator/>
  <dc:description/>
  <dc:language>en-US</dc:language>
  <cp:lastModifiedBy/>
  <dcterms:modified xsi:type="dcterms:W3CDTF">2021-03-03T15:57:53Z</dcterms:modified>
  <cp:revision>2</cp:revision>
  <dc:subject/>
  <dc:title/>
</cp:coreProperties>
</file>