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CBACB3FF-0890-1D4A-A94D-E453DF3A83A0}" xr6:coauthVersionLast="47" xr6:coauthVersionMax="47" xr10:uidLastSave="{00000000-0000-0000-0000-000000000000}"/>
  <bookViews>
    <workbookView xWindow="36280" yWindow="1380" windowWidth="32520" windowHeight="19560" firstSheet="4" activeTab="8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L33" i="7"/>
  <c r="L3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<sst xmlns="http://schemas.openxmlformats.org/spreadsheetml/2006/main" count="1302" uniqueCount="373">
  <si>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</si>
  <si>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</si>
  <si>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</si>
  <si>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</si>
  <si>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</si>
  <si>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</si>
  <si>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</si>
  <si>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</si>
  <si>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</si>
  <si>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</si>
  <si>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</si>
  <si>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</si>
  <si>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</si>
  <si>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</si>
  <si>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</si>
  <si>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</si>
  <si>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</si>
  <si>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</si>
  <si>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</si>
  <si>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</si>
  <si>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</si>
  <si>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</si>
  <si>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</si>
  <si>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</si>
  <si>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</si>
  <si>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</si>
  <si>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</si>
  <si>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</si>
  <si>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</si>
  <si>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</si>
  <si>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</si>
  <si>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</si>
  <si>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</si>
  <si>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</si>
  <si>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</si>
  <si>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</si>
  <si>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</si>
  <si>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</si>
  <si>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</si>
  <si>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</si>
  <si>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</si>
  <si>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</si>
  <si>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</si>
  <si>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</si>
  <si>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</si>
  <si>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</si>
  <si>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</si>
  <si>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</si>
  <si>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</si>
  <si>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</si>
  <si>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</si>
  <si>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</si>
  <si>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</si>
  <si>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</si>
  <si>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</si>
  <si>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</si>
  <si>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</si>
  <si>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</si>
  <si>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</si>
  <si>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</si>
  <si>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</si>
  <si>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</si>
  <si>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</si>
  <si>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</si>
  <si>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</si>
  <si>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</si>
  <si>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</si>
  <si>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</si>
  <si>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</si>
  <si>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</si>
  <si>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</si>
  <si>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</si>
  <si>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</si>
  <si>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</si>
  <si>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</si>
  <si>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</si>
  <si>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</si>
  <si>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</si>
  <si>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</si>
  <si>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</si>
  <si>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</si>
  <si>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</si>
  <si>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</si>
  <si>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</si>
  <si>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</si>
  <si>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</si>
  <si>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</si>
  <si>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</si>
  <si>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</si>
  <si>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</si>
  <si>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</si>
  <si>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</si>
  <si>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</si>
  <si>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</si>
  <si>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</si>
  <si>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</si>
  <si>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</si>
  <si>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</si>
  <si>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</si>
  <si>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</si>
  <si>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</si>
  <si>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</si>
  <si>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</si>
  <si>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</si>
  <si>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</si>
  <si>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</si>
  <si>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</si>
  <si>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</si>
  <si>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</si>
  <si>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</si>
  <si>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</si>
  <si>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</si>
  <si>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</si>
  <si>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</si>
  <si>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</si>
  <si>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</si>
  <si>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</si>
  <si>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</si>
  <si>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</si>
  <si>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</si>
  <si>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</si>
  <si>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</si>
  <si>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</si>
  <si>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</si>
  <si>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</si>
  <si>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</si>
  <si>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</si>
  <si>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</si>
  <si>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</si>
  <si>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</si>
  <si>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</si>
  <si>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</si>
  <si>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</si>
  <si>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</si>
  <si>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</si>
  <si>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</si>
  <si>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</si>
  <si>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</si>
  <si>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</si>
  <si>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</si>
  <si>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</si>
  <si>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</si>
  <si>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</si>
  <si>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</si>
  <si>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</si>
  <si>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</si>
  <si>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</si>
  <si>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</si>
  <si>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</si>
  <si>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</si>
  <si>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</si>
  <si>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</si>
  <si>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</si>
  <si>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</si>
  <si>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</si>
  <si>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</si>
  <si>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</si>
  <si>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</si>
  <si>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</si>
  <si>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</si>
  <si>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</si>
  <si>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</si>
  <si>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</si>
  <si>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</si>
  <si>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</si>
  <si>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</si>
  <si>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</si>
  <si>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</si>
  <si>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</si>
  <si>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</si>
  <si>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</si>
  <si>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</si>
  <si>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</si>
  <si>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</si>
  <si>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</si>
  <si>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</si>
  <si>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</si>
  <si>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</si>
  <si>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</si>
  <si>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</si>
  <si>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Sample ID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</si>
  <si>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</si>
  <si>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</si>
  <si>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</si>
  <si>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</si>
  <si>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</si>
  <si>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</si>
  <si>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</si>
  <si>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</si>
  <si>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</si>
  <si>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</si>
  <si>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</si>
  <si>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</si>
  <si>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</si>
  <si>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</si>
  <si>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</si>
  <si>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</si>
  <si>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</si>
  <si>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</si>
  <si>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</si>
  <si>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</si>
  <si>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</si>
  <si>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</si>
  <si>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</si>
  <si>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</si>
  <si>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</si>
  <si>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</si>
  <si>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</si>
  <si>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</si>
  <si>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</si>
  <si>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</si>
  <si>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</si>
  <si>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</si>
  <si>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</si>
  <si>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</si>
  <si>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</si>
  <si>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</si>
  <si>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</si>
  <si>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</si>
  <si>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</si>
  <si>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</si>
  <si>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</si>
  <si>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</si>
  <si>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</si>
  <si>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</si>
  <si>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</si>
  <si>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</si>
  <si>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</si>
  <si>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</si>
  <si>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</si>
  <si>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</si>
  <si>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</si>
  <si>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</si>
  <si>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</si>
  <si>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</si>
  <si>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</si>
  <si>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</si>
  <si>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</si>
  <si>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</si>
  <si>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</si>
  <si>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</si>
  <si>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</si>
  <si>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</si>
  <si>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</si>
  <si>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</si>
  <si>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</si>
  <si>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</si>
  <si>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</si>
  <si>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</si>
  <si>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</si>
  <si>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</si>
  <si>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</si>
  <si>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</si>
  <si>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</si>
  <si>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</si>
  <si>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</si>
  <si>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</si>
  <si>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</si>
  <si>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</si>
  <si>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</si>
  <si>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</si>
  <si>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</si>
  <si>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</si>
  <si>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</si>
  <si>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</si>
  <si>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V3V4</t>
  </si>
  <si>
    <t>Forward Primer Used</t>
  </si>
  <si>
    <t>338F</t>
  </si>
  <si>
    <t>P. ast KW-10 adult</t>
  </si>
  <si>
    <t xml:space="preserve">Bright </t>
  </si>
  <si>
    <t>P. acuta 2878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</si>
  <si>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</si>
  <si>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</si>
  <si>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</si>
  <si>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</si>
  <si>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</si>
  <si>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</si>
  <si>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</si>
  <si>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</si>
  <si>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</si>
  <si>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</si>
  <si>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</si>
  <si>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</si>
  <si>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</si>
  <si>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</si>
  <si>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</si>
  <si>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</si>
  <si>
    <t>20220321 Trial 1</t>
  </si>
  <si>
    <t>20220404 Trial 2</t>
  </si>
  <si>
    <t>Well #</t>
  </si>
  <si>
    <t>Type of Sequencing</t>
  </si>
  <si>
    <t>Region</t>
  </si>
  <si>
    <t>ELS020</t>
  </si>
  <si>
    <t>ELS021</t>
  </si>
  <si>
    <t>ELS022</t>
  </si>
  <si>
    <t>ELS023</t>
  </si>
  <si>
    <t>ELS024</t>
  </si>
  <si>
    <t>ELS025</t>
  </si>
  <si>
    <t>ELS026</t>
  </si>
  <si>
    <t>ELS027</t>
  </si>
  <si>
    <t>ELS028</t>
  </si>
  <si>
    <t>ELS029</t>
  </si>
  <si>
    <t>ELS030</t>
  </si>
  <si>
    <t>ITS2</t>
  </si>
  <si>
    <t>A1</t>
  </si>
  <si>
    <t>ITSintfor2</t>
  </si>
  <si>
    <t>52 C</t>
  </si>
  <si>
    <t>R36-A2</t>
  </si>
  <si>
    <t>B1</t>
  </si>
  <si>
    <t>R28-A2</t>
  </si>
  <si>
    <t>C1</t>
  </si>
  <si>
    <t>R7-A4</t>
  </si>
  <si>
    <t>R35-A4</t>
  </si>
  <si>
    <t>E1</t>
  </si>
  <si>
    <t>R36-A4</t>
  </si>
  <si>
    <t>F1</t>
  </si>
  <si>
    <t>R19-A4</t>
  </si>
  <si>
    <t>G1</t>
  </si>
  <si>
    <t>R26-A2</t>
  </si>
  <si>
    <t>H1</t>
  </si>
  <si>
    <t>R28-A4</t>
  </si>
  <si>
    <t>A2</t>
  </si>
  <si>
    <t>R37-A4</t>
  </si>
  <si>
    <t>B2</t>
  </si>
  <si>
    <t>R29-A4</t>
  </si>
  <si>
    <t>C2</t>
  </si>
  <si>
    <t>R8-A4</t>
  </si>
  <si>
    <t>D2</t>
  </si>
  <si>
    <t>E2</t>
  </si>
  <si>
    <t>F2</t>
  </si>
  <si>
    <t>G2</t>
  </si>
  <si>
    <t>H2</t>
  </si>
  <si>
    <t>A3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</si>
  <si>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</si>
  <si>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</si>
  <si>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</si>
  <si>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</si>
  <si>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</si>
  <si>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</si>
  <si>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</si>
  <si>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</si>
  <si>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</si>
  <si>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</si>
  <si>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</si>
  <si>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</si>
  <si>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Well ID</t>
  </si>
  <si>
    <t>20220425 NGS Submission: Hollie Putnam and Emma Strand</t>
  </si>
  <si>
    <t xml:space="preserve">contact: emma_strand@uri.edu </t>
  </si>
  <si>
    <t>515F forward</t>
  </si>
  <si>
    <t>GTGCCAGCMGCCGCGGTAA</t>
  </si>
  <si>
    <t>TCGTCGGCAGCGTCAGATGTGTATAAGAGACAGGTGCCAGCMGCCGCGGTAA</t>
  </si>
  <si>
    <t>Total Length</t>
  </si>
  <si>
    <t>Primer Length</t>
  </si>
  <si>
    <t>Forward Primer Sequence</t>
  </si>
  <si>
    <t>Forward URI Adapter Overhang</t>
  </si>
  <si>
    <t>Forward Primer Ordered (Adapter + Primer sequence)</t>
  </si>
  <si>
    <t>Reverse URI Adapter Overhang</t>
  </si>
  <si>
    <t>Reverse Primer Ordered (Adapter + Primer sequence)</t>
  </si>
  <si>
    <t>Primer Set</t>
  </si>
  <si>
    <t xml:space="preserve">ITSintfor2 (F); ITS2_Reverse (R) </t>
  </si>
  <si>
    <t xml:space="preserve">338 (F); 806RB (R) </t>
  </si>
  <si>
    <t xml:space="preserve">341 (F); 806RB (R) </t>
  </si>
  <si>
    <t xml:space="preserve">515 (F); 806RB (R) </t>
  </si>
  <si>
    <t>Reverse Forward Primer</t>
  </si>
  <si>
    <t>GAATTGCAGAACTCCGTG</t>
  </si>
  <si>
    <t>TCGTCGGCAGCGTCAGATGTGTATAAGAGACAGGAATTGCAGAACTCCGTG</t>
  </si>
  <si>
    <t>GGGATCCATATGCTTAAGTTCAGCGGGT</t>
  </si>
  <si>
    <t>GTCTCGTGGGCTCGGAGATGTGTATAAGAGACAGGGGATCCATATGCTTAAGTTCAGCGGGT</t>
  </si>
  <si>
    <t>Region of interest</t>
  </si>
  <si>
    <t>96 well plate map</t>
  </si>
  <si>
    <t>Product Length (bp)</t>
  </si>
  <si>
    <t>~390-400</t>
  </si>
  <si>
    <t xml:space="preserve">~410-460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</si>
</sst>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</font>
    <font>
      <sz val="12"/>
      <color rgb="FF24292F"/>
      <name val="Calibri"/>
      <family val="2"/>
    </font>
    <font>
      <sz val="10"/>
      <color theme="1"/>
      <name val="Arial"/>
      <family val="2"/>
    </font>
    <font>
      <sz val="15"/>
      <color theme="1"/>
      <name val="Calibri"/>
      <family val="2"/>
      <scheme val="minor"/>
    </font>
    <font>
      <sz val="12"/>
      <color rgb="FF2E2E2E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0" fillId="0" borderId="1" xfId="0" applyBorder="1" applyAlignment="1">
      <alignment horizontal="left"/>
    </xf>
    <xf numFmtId="0" fontId="14" fillId="0" borderId="0" xfId="0" applyFont="1" applyAlignment="1"/>
    <xf numFmtId="0" fontId="20" fillId="0" borderId="0" xfId="0" applyFont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8" fillId="0" borderId="1" xfId="0" applyFont="1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2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/>
    </xf>
    <xf numFmtId="0" fontId="22" fillId="0" borderId="1" xfId="0" applyFont="1" applyFill="1" applyBorder="1"/>
    <xf numFmtId="0" fontId="6" fillId="0" borderId="1" xfId="0" applyFont="1" applyFill="1" applyBorder="1"/>
    <xf numFmtId="0" fontId="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1" fillId="0" borderId="0" xfId="0" applyFont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23" fillId="0" borderId="0" xfId="0" applyFont="1" applyFill="1"/>
    <xf numFmtId="0" fontId="0" fillId="0" borderId="0" xfId="0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F47"/>
  <sheetViews>
    <sheetView workbookViewId="0">
      <selection activeCell="A4" sqref="A4:D8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5" width="12.83203125" style="3" bestFit="1" customWidth="1"/>
    <col min="6" max="6" width="14.6640625" style="3" bestFit="1" customWidth="1"/>
    <col min="7" max="16384" width="10.83203125" style="3"/>
  </cols>
  <sheetData>
    <row r="1" spans="1:6" s="2" customFormat="1" ht="20" thickBot="1" x14ac:dyDescent="0.25">
      <c r="A1" s="97" t="s">
        <v>0</v>
      </c>
      <c r="B1" s="97"/>
      <c r="C1" s="97"/>
      <c r="D1" s="97"/>
    </row>
    <row r="2" spans="1:6" s="2" customFormat="1" x14ac:dyDescent="0.2">
      <c r="A2" s="2" t="s">
        <v>1</v>
      </c>
    </row>
    <row r="4" spans="1:6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351</v>
      </c>
      <c r="F4" s="2" t="s">
        <v>352</v>
      </c>
    </row>
    <row r="5" spans="1:6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  <c r="F5" s="3">
        <v>19</v>
      </c>
    </row>
    <row r="6" spans="1:6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  <c r="F6" s="3">
        <v>20</v>
      </c>
    </row>
    <row r="7" spans="1:6" x14ac:dyDescent="0.2">
      <c r="A7" s="3" t="s">
        <v>186</v>
      </c>
      <c r="B7" s="1" t="s">
        <v>5</v>
      </c>
      <c r="C7" s="61" t="s">
        <v>187</v>
      </c>
      <c r="D7" s="1" t="s">
        <v>188</v>
      </c>
      <c r="E7" s="3">
        <v>50</v>
      </c>
      <c r="F7" s="3">
        <f>E7-33</f>
        <v>17</v>
      </c>
    </row>
    <row r="8" spans="1:6" x14ac:dyDescent="0.2">
      <c r="A8" s="3" t="s">
        <v>348</v>
      </c>
      <c r="B8" s="1" t="s">
        <v>5</v>
      </c>
      <c r="C8" s="61" t="s">
        <v>349</v>
      </c>
      <c r="D8" s="61" t="s">
        <v>350</v>
      </c>
      <c r="E8" s="3">
        <v>52</v>
      </c>
      <c r="F8" s="3">
        <f>E8-33</f>
        <v>19</v>
      </c>
    </row>
    <row r="9" spans="1:6" ht="18" x14ac:dyDescent="0.2">
      <c r="C9" s="60"/>
    </row>
    <row r="13" spans="1:6" ht="18" x14ac:dyDescent="0.2">
      <c r="A13" s="98" t="s">
        <v>162</v>
      </c>
      <c r="B13" s="98"/>
    </row>
    <row r="14" spans="1:6" x14ac:dyDescent="0.2">
      <c r="A14" s="3" t="s">
        <v>91</v>
      </c>
      <c r="C14" s="19"/>
    </row>
    <row r="15" spans="1:6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191</v>
      </c>
    </row>
    <row r="28" spans="1:3" x14ac:dyDescent="0.2">
      <c r="A28" s="2" t="s">
        <v>84</v>
      </c>
    </row>
    <row r="32" spans="1:3" ht="18" x14ac:dyDescent="0.2">
      <c r="A32" s="98" t="s">
        <v>189</v>
      </c>
      <c r="B32" s="98"/>
    </row>
    <row r="33" spans="1:2" x14ac:dyDescent="0.2">
      <c r="A33" s="3" t="s">
        <v>91</v>
      </c>
    </row>
    <row r="34" spans="1:2" x14ac:dyDescent="0.2">
      <c r="A34" s="3" t="s">
        <v>190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191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O45"/>
  <sheetViews>
    <sheetView topLeftCell="A4" workbookViewId="0">
      <selection activeCell="D16" sqref="D16"/>
    </sheetView>
  </sheetViews>
  <sheetFormatPr baseColWidth="10" defaultRowHeight="16" x14ac:dyDescent="0.2"/>
  <cols>
    <col min="1" max="1" width="14" style="90" customWidth="1"/>
    <col min="2" max="2" width="10.83203125" style="90"/>
    <col min="3" max="3" width="17.33203125" style="90" bestFit="1" customWidth="1"/>
    <col min="4" max="4" width="28.6640625" style="90" customWidth="1"/>
    <col min="5" max="5" width="10.83203125" style="90"/>
    <col min="6" max="6" width="19.83203125" style="90" customWidth="1"/>
    <col min="7" max="7" width="43.5" style="90" customWidth="1"/>
    <col min="8" max="8" width="28.6640625" style="90" bestFit="1" customWidth="1"/>
    <col min="9" max="9" width="64" style="90" customWidth="1"/>
    <col min="10" max="10" width="51.83203125" style="90" customWidth="1"/>
    <col min="11" max="11" width="35.5" style="90" customWidth="1"/>
    <col min="12" max="12" width="78" style="90" bestFit="1" customWidth="1"/>
    <col min="13" max="16384" width="10.83203125" style="90"/>
  </cols>
  <sheetData>
    <row r="1" spans="1:15" ht="20" x14ac:dyDescent="0.25">
      <c r="A1" s="115" t="s">
        <v>346</v>
      </c>
    </row>
    <row r="2" spans="1:15" ht="20" x14ac:dyDescent="0.25">
      <c r="A2" s="115" t="s">
        <v>347</v>
      </c>
      <c r="D2" s="114"/>
      <c r="E2" s="114"/>
      <c r="F2" s="114"/>
      <c r="G2" s="114"/>
    </row>
    <row r="4" spans="1:15" s="116" customFormat="1" ht="22" customHeight="1" x14ac:dyDescent="0.2">
      <c r="A4" s="84" t="s">
        <v>345</v>
      </c>
      <c r="B4" s="84" t="s">
        <v>180</v>
      </c>
      <c r="C4" s="92" t="s">
        <v>368</v>
      </c>
      <c r="D4" s="84" t="s">
        <v>358</v>
      </c>
      <c r="E4" s="84" t="s">
        <v>222</v>
      </c>
      <c r="F4" s="84" t="s">
        <v>370</v>
      </c>
      <c r="G4" s="84" t="s">
        <v>354</v>
      </c>
      <c r="H4" s="93" t="s">
        <v>353</v>
      </c>
      <c r="I4" s="84" t="s">
        <v>355</v>
      </c>
      <c r="J4" s="84" t="s">
        <v>356</v>
      </c>
      <c r="K4" s="93" t="s">
        <v>363</v>
      </c>
      <c r="L4" s="84" t="s">
        <v>357</v>
      </c>
    </row>
    <row r="5" spans="1:15" x14ac:dyDescent="0.2">
      <c r="A5" s="85" t="s">
        <v>304</v>
      </c>
      <c r="B5" s="85" t="s">
        <v>172</v>
      </c>
      <c r="C5" s="85" t="s">
        <v>303</v>
      </c>
      <c r="D5" s="86" t="s">
        <v>359</v>
      </c>
      <c r="E5" s="85" t="s">
        <v>223</v>
      </c>
      <c r="F5" s="85" t="s">
        <v>371</v>
      </c>
      <c r="G5" s="86" t="s">
        <v>5</v>
      </c>
      <c r="H5" s="86" t="s">
        <v>364</v>
      </c>
      <c r="I5" s="86" t="s">
        <v>365</v>
      </c>
      <c r="J5" s="86" t="s">
        <v>6</v>
      </c>
      <c r="K5" s="86" t="s">
        <v>366</v>
      </c>
      <c r="L5" s="86" t="s">
        <v>367</v>
      </c>
    </row>
    <row r="6" spans="1:15" x14ac:dyDescent="0.2">
      <c r="A6" s="85" t="s">
        <v>308</v>
      </c>
      <c r="B6" s="85" t="s">
        <v>173</v>
      </c>
      <c r="C6" s="85" t="s">
        <v>303</v>
      </c>
      <c r="D6" s="86" t="s">
        <v>359</v>
      </c>
      <c r="E6" s="85" t="s">
        <v>223</v>
      </c>
      <c r="F6" s="85" t="s">
        <v>371</v>
      </c>
      <c r="G6" s="86" t="s">
        <v>5</v>
      </c>
      <c r="H6" s="86" t="s">
        <v>364</v>
      </c>
      <c r="I6" s="86" t="s">
        <v>365</v>
      </c>
      <c r="J6" s="86" t="s">
        <v>6</v>
      </c>
      <c r="K6" s="86" t="s">
        <v>366</v>
      </c>
      <c r="L6" s="86" t="s">
        <v>367</v>
      </c>
    </row>
    <row r="7" spans="1:15" x14ac:dyDescent="0.2">
      <c r="A7" s="85" t="s">
        <v>310</v>
      </c>
      <c r="B7" s="85" t="s">
        <v>174</v>
      </c>
      <c r="C7" s="85" t="s">
        <v>303</v>
      </c>
      <c r="D7" s="86" t="s">
        <v>359</v>
      </c>
      <c r="E7" s="85" t="s">
        <v>223</v>
      </c>
      <c r="F7" s="85" t="s">
        <v>371</v>
      </c>
      <c r="G7" s="86" t="s">
        <v>5</v>
      </c>
      <c r="H7" s="86" t="s">
        <v>364</v>
      </c>
      <c r="I7" s="86" t="s">
        <v>365</v>
      </c>
      <c r="J7" s="86" t="s">
        <v>6</v>
      </c>
      <c r="K7" s="86" t="s">
        <v>366</v>
      </c>
      <c r="L7" s="86" t="s">
        <v>367</v>
      </c>
    </row>
    <row r="8" spans="1:15" x14ac:dyDescent="0.2">
      <c r="A8" s="85" t="s">
        <v>171</v>
      </c>
      <c r="B8" s="85" t="s">
        <v>175</v>
      </c>
      <c r="C8" s="85" t="s">
        <v>303</v>
      </c>
      <c r="D8" s="86" t="s">
        <v>359</v>
      </c>
      <c r="E8" s="85" t="s">
        <v>223</v>
      </c>
      <c r="F8" s="85" t="s">
        <v>371</v>
      </c>
      <c r="G8" s="86" t="s">
        <v>5</v>
      </c>
      <c r="H8" s="86" t="s">
        <v>364</v>
      </c>
      <c r="I8" s="86" t="s">
        <v>365</v>
      </c>
      <c r="J8" s="86" t="s">
        <v>6</v>
      </c>
      <c r="K8" s="86" t="s">
        <v>366</v>
      </c>
      <c r="L8" s="86" t="s">
        <v>367</v>
      </c>
    </row>
    <row r="9" spans="1:15" x14ac:dyDescent="0.2">
      <c r="A9" s="85" t="s">
        <v>313</v>
      </c>
      <c r="B9" s="85" t="s">
        <v>176</v>
      </c>
      <c r="C9" s="85" t="s">
        <v>303</v>
      </c>
      <c r="D9" s="86" t="s">
        <v>359</v>
      </c>
      <c r="E9" s="85" t="s">
        <v>223</v>
      </c>
      <c r="F9" s="85" t="s">
        <v>371</v>
      </c>
      <c r="G9" s="86" t="s">
        <v>5</v>
      </c>
      <c r="H9" s="86" t="s">
        <v>364</v>
      </c>
      <c r="I9" s="86" t="s">
        <v>365</v>
      </c>
      <c r="J9" s="86" t="s">
        <v>6</v>
      </c>
      <c r="K9" s="86" t="s">
        <v>366</v>
      </c>
      <c r="L9" s="86" t="s">
        <v>367</v>
      </c>
      <c r="M9" s="117"/>
      <c r="N9" s="117"/>
      <c r="O9" s="117"/>
    </row>
    <row r="10" spans="1:15" x14ac:dyDescent="0.2">
      <c r="A10" s="85" t="s">
        <v>315</v>
      </c>
      <c r="B10" s="85" t="s">
        <v>177</v>
      </c>
      <c r="C10" s="85" t="s">
        <v>303</v>
      </c>
      <c r="D10" s="86" t="s">
        <v>359</v>
      </c>
      <c r="E10" s="85" t="s">
        <v>223</v>
      </c>
      <c r="F10" s="85" t="s">
        <v>371</v>
      </c>
      <c r="G10" s="86" t="s">
        <v>5</v>
      </c>
      <c r="H10" s="86" t="s">
        <v>364</v>
      </c>
      <c r="I10" s="86" t="s">
        <v>365</v>
      </c>
      <c r="J10" s="86" t="s">
        <v>6</v>
      </c>
      <c r="K10" s="86" t="s">
        <v>366</v>
      </c>
      <c r="L10" s="86" t="s">
        <v>367</v>
      </c>
      <c r="M10" s="118"/>
      <c r="N10" s="119"/>
      <c r="O10" s="118"/>
    </row>
    <row r="11" spans="1:15" x14ac:dyDescent="0.2">
      <c r="A11" s="85" t="s">
        <v>317</v>
      </c>
      <c r="B11" s="85" t="s">
        <v>178</v>
      </c>
      <c r="C11" s="85" t="s">
        <v>303</v>
      </c>
      <c r="D11" s="86" t="s">
        <v>359</v>
      </c>
      <c r="E11" s="85" t="s">
        <v>223</v>
      </c>
      <c r="F11" s="85" t="s">
        <v>371</v>
      </c>
      <c r="G11" s="86" t="s">
        <v>5</v>
      </c>
      <c r="H11" s="86" t="s">
        <v>364</v>
      </c>
      <c r="I11" s="86" t="s">
        <v>365</v>
      </c>
      <c r="J11" s="86" t="s">
        <v>6</v>
      </c>
      <c r="K11" s="86" t="s">
        <v>366</v>
      </c>
      <c r="L11" s="86" t="s">
        <v>367</v>
      </c>
      <c r="M11" s="118"/>
      <c r="N11" s="118"/>
      <c r="O11" s="118"/>
    </row>
    <row r="12" spans="1:15" x14ac:dyDescent="0.2">
      <c r="A12" s="85" t="s">
        <v>319</v>
      </c>
      <c r="B12" s="85" t="s">
        <v>179</v>
      </c>
      <c r="C12" s="85" t="s">
        <v>303</v>
      </c>
      <c r="D12" s="86" t="s">
        <v>359</v>
      </c>
      <c r="E12" s="85" t="s">
        <v>223</v>
      </c>
      <c r="F12" s="85" t="s">
        <v>371</v>
      </c>
      <c r="G12" s="86" t="s">
        <v>5</v>
      </c>
      <c r="H12" s="86" t="s">
        <v>364</v>
      </c>
      <c r="I12" s="86" t="s">
        <v>365</v>
      </c>
      <c r="J12" s="86" t="s">
        <v>6</v>
      </c>
      <c r="K12" s="86" t="s">
        <v>366</v>
      </c>
      <c r="L12" s="86" t="s">
        <v>367</v>
      </c>
      <c r="M12" s="118"/>
      <c r="N12" s="120"/>
      <c r="O12" s="118"/>
    </row>
    <row r="13" spans="1:15" x14ac:dyDescent="0.2">
      <c r="A13" s="85" t="s">
        <v>321</v>
      </c>
      <c r="B13" s="85" t="s">
        <v>256</v>
      </c>
      <c r="C13" s="85" t="s">
        <v>303</v>
      </c>
      <c r="D13" s="86" t="s">
        <v>359</v>
      </c>
      <c r="E13" s="85" t="s">
        <v>223</v>
      </c>
      <c r="F13" s="85" t="s">
        <v>371</v>
      </c>
      <c r="G13" s="86" t="s">
        <v>5</v>
      </c>
      <c r="H13" s="86" t="s">
        <v>364</v>
      </c>
      <c r="I13" s="86" t="s">
        <v>365</v>
      </c>
      <c r="J13" s="86" t="s">
        <v>6</v>
      </c>
      <c r="K13" s="86" t="s">
        <v>366</v>
      </c>
      <c r="L13" s="86" t="s">
        <v>367</v>
      </c>
      <c r="M13" s="118"/>
      <c r="N13" s="120"/>
      <c r="O13" s="120"/>
    </row>
    <row r="14" spans="1:15" x14ac:dyDescent="0.2">
      <c r="A14" s="85" t="s">
        <v>323</v>
      </c>
      <c r="B14" s="85" t="s">
        <v>257</v>
      </c>
      <c r="C14" s="85" t="s">
        <v>303</v>
      </c>
      <c r="D14" s="86" t="s">
        <v>359</v>
      </c>
      <c r="E14" s="85" t="s">
        <v>223</v>
      </c>
      <c r="F14" s="85" t="s">
        <v>371</v>
      </c>
      <c r="G14" s="86" t="s">
        <v>5</v>
      </c>
      <c r="H14" s="86" t="s">
        <v>364</v>
      </c>
      <c r="I14" s="86" t="s">
        <v>365</v>
      </c>
      <c r="J14" s="86" t="s">
        <v>6</v>
      </c>
      <c r="K14" s="86" t="s">
        <v>366</v>
      </c>
      <c r="L14" s="86" t="s">
        <v>367</v>
      </c>
    </row>
    <row r="15" spans="1:15" x14ac:dyDescent="0.2">
      <c r="A15" s="85" t="s">
        <v>325</v>
      </c>
      <c r="B15" s="85" t="s">
        <v>258</v>
      </c>
      <c r="C15" s="85" t="s">
        <v>303</v>
      </c>
      <c r="D15" s="86" t="s">
        <v>359</v>
      </c>
      <c r="E15" s="85" t="s">
        <v>223</v>
      </c>
      <c r="F15" s="85" t="s">
        <v>371</v>
      </c>
      <c r="G15" s="86" t="s">
        <v>5</v>
      </c>
      <c r="H15" s="86" t="s">
        <v>364</v>
      </c>
      <c r="I15" s="86" t="s">
        <v>365</v>
      </c>
      <c r="J15" s="86" t="s">
        <v>6</v>
      </c>
      <c r="K15" s="86" t="s">
        <v>366</v>
      </c>
      <c r="L15" s="86" t="s">
        <v>367</v>
      </c>
    </row>
    <row r="16" spans="1:15" x14ac:dyDescent="0.2">
      <c r="A16" s="85" t="s">
        <v>327</v>
      </c>
      <c r="B16" s="94" t="s">
        <v>259</v>
      </c>
      <c r="C16" s="94" t="s">
        <v>265</v>
      </c>
      <c r="D16" s="94" t="s">
        <v>360</v>
      </c>
      <c r="E16" s="85" t="s">
        <v>223</v>
      </c>
      <c r="F16" s="85" t="s">
        <v>372</v>
      </c>
      <c r="G16" s="86" t="s">
        <v>5</v>
      </c>
      <c r="H16" s="95" t="s">
        <v>9</v>
      </c>
      <c r="I16" s="86" t="s">
        <v>12</v>
      </c>
      <c r="J16" s="86" t="s">
        <v>6</v>
      </c>
      <c r="K16" s="86" t="s">
        <v>10</v>
      </c>
      <c r="L16" s="86" t="s">
        <v>11</v>
      </c>
    </row>
    <row r="17" spans="1:12" x14ac:dyDescent="0.2">
      <c r="A17" s="85" t="s">
        <v>328</v>
      </c>
      <c r="B17" s="94" t="s">
        <v>260</v>
      </c>
      <c r="C17" s="94" t="s">
        <v>265</v>
      </c>
      <c r="D17" s="94" t="s">
        <v>360</v>
      </c>
      <c r="E17" s="85" t="s">
        <v>223</v>
      </c>
      <c r="F17" s="85" t="s">
        <v>372</v>
      </c>
      <c r="G17" s="86" t="s">
        <v>5</v>
      </c>
      <c r="H17" s="95" t="s">
        <v>9</v>
      </c>
      <c r="I17" s="86" t="s">
        <v>12</v>
      </c>
      <c r="J17" s="86" t="s">
        <v>6</v>
      </c>
      <c r="K17" s="86" t="s">
        <v>10</v>
      </c>
      <c r="L17" s="86" t="s">
        <v>11</v>
      </c>
    </row>
    <row r="18" spans="1:12" x14ac:dyDescent="0.2">
      <c r="A18" s="85" t="s">
        <v>329</v>
      </c>
      <c r="B18" s="94" t="s">
        <v>261</v>
      </c>
      <c r="C18" s="94" t="s">
        <v>265</v>
      </c>
      <c r="D18" s="94" t="s">
        <v>360</v>
      </c>
      <c r="E18" s="85" t="s">
        <v>223</v>
      </c>
      <c r="F18" s="85" t="s">
        <v>372</v>
      </c>
      <c r="G18" s="86" t="s">
        <v>5</v>
      </c>
      <c r="H18" s="95" t="s">
        <v>9</v>
      </c>
      <c r="I18" s="86" t="s">
        <v>12</v>
      </c>
      <c r="J18" s="86" t="s">
        <v>6</v>
      </c>
      <c r="K18" s="86" t="s">
        <v>10</v>
      </c>
      <c r="L18" s="86" t="s">
        <v>11</v>
      </c>
    </row>
    <row r="19" spans="1:12" x14ac:dyDescent="0.2">
      <c r="A19" s="85" t="s">
        <v>330</v>
      </c>
      <c r="B19" s="94" t="s">
        <v>262</v>
      </c>
      <c r="C19" s="94" t="s">
        <v>265</v>
      </c>
      <c r="D19" s="94" t="s">
        <v>360</v>
      </c>
      <c r="E19" s="85" t="s">
        <v>223</v>
      </c>
      <c r="F19" s="85" t="s">
        <v>372</v>
      </c>
      <c r="G19" s="86" t="s">
        <v>5</v>
      </c>
      <c r="H19" s="95" t="s">
        <v>9</v>
      </c>
      <c r="I19" s="86" t="s">
        <v>12</v>
      </c>
      <c r="J19" s="86" t="s">
        <v>6</v>
      </c>
      <c r="K19" s="86" t="s">
        <v>10</v>
      </c>
      <c r="L19" s="86" t="s">
        <v>11</v>
      </c>
    </row>
    <row r="20" spans="1:12" x14ac:dyDescent="0.2">
      <c r="A20" s="85" t="s">
        <v>331</v>
      </c>
      <c r="B20" s="94" t="s">
        <v>279</v>
      </c>
      <c r="C20" s="94" t="s">
        <v>265</v>
      </c>
      <c r="D20" s="94" t="s">
        <v>360</v>
      </c>
      <c r="E20" s="85" t="s">
        <v>223</v>
      </c>
      <c r="F20" s="85" t="s">
        <v>372</v>
      </c>
      <c r="G20" s="86" t="s">
        <v>5</v>
      </c>
      <c r="H20" s="95" t="s">
        <v>9</v>
      </c>
      <c r="I20" s="86" t="s">
        <v>12</v>
      </c>
      <c r="J20" s="86" t="s">
        <v>6</v>
      </c>
      <c r="K20" s="86" t="s">
        <v>10</v>
      </c>
      <c r="L20" s="86" t="s">
        <v>11</v>
      </c>
    </row>
    <row r="21" spans="1:12" x14ac:dyDescent="0.2">
      <c r="A21" s="85" t="s">
        <v>332</v>
      </c>
      <c r="B21" s="94" t="s">
        <v>280</v>
      </c>
      <c r="C21" s="94" t="s">
        <v>265</v>
      </c>
      <c r="D21" s="94" t="s">
        <v>360</v>
      </c>
      <c r="E21" s="85" t="s">
        <v>223</v>
      </c>
      <c r="F21" s="85" t="s">
        <v>372</v>
      </c>
      <c r="G21" s="86" t="s">
        <v>5</v>
      </c>
      <c r="H21" s="95" t="s">
        <v>9</v>
      </c>
      <c r="I21" s="86" t="s">
        <v>12</v>
      </c>
      <c r="J21" s="86" t="s">
        <v>6</v>
      </c>
      <c r="K21" s="86" t="s">
        <v>10</v>
      </c>
      <c r="L21" s="86" t="s">
        <v>11</v>
      </c>
    </row>
    <row r="22" spans="1:12" x14ac:dyDescent="0.2">
      <c r="A22" s="85" t="s">
        <v>87</v>
      </c>
      <c r="B22" s="94" t="s">
        <v>285</v>
      </c>
      <c r="C22" s="94" t="s">
        <v>265</v>
      </c>
      <c r="D22" s="94" t="s">
        <v>360</v>
      </c>
      <c r="E22" s="85" t="s">
        <v>223</v>
      </c>
      <c r="F22" s="85" t="s">
        <v>372</v>
      </c>
      <c r="G22" s="86" t="s">
        <v>5</v>
      </c>
      <c r="H22" s="95" t="s">
        <v>9</v>
      </c>
      <c r="I22" s="86" t="s">
        <v>12</v>
      </c>
      <c r="J22" s="86" t="s">
        <v>6</v>
      </c>
      <c r="K22" s="86" t="s">
        <v>10</v>
      </c>
      <c r="L22" s="86" t="s">
        <v>11</v>
      </c>
    </row>
    <row r="23" spans="1:12" x14ac:dyDescent="0.2">
      <c r="A23" s="85" t="s">
        <v>333</v>
      </c>
      <c r="B23" s="94" t="s">
        <v>286</v>
      </c>
      <c r="C23" s="94" t="s">
        <v>265</v>
      </c>
      <c r="D23" s="94" t="s">
        <v>360</v>
      </c>
      <c r="E23" s="85" t="s">
        <v>223</v>
      </c>
      <c r="F23" s="85" t="s">
        <v>372</v>
      </c>
      <c r="G23" s="86" t="s">
        <v>5</v>
      </c>
      <c r="H23" s="95" t="s">
        <v>9</v>
      </c>
      <c r="I23" s="86" t="s">
        <v>12</v>
      </c>
      <c r="J23" s="86" t="s">
        <v>6</v>
      </c>
      <c r="K23" s="86" t="s">
        <v>10</v>
      </c>
      <c r="L23" s="86" t="s">
        <v>11</v>
      </c>
    </row>
    <row r="24" spans="1:12" x14ac:dyDescent="0.2">
      <c r="A24" s="85" t="s">
        <v>334</v>
      </c>
      <c r="B24" s="94" t="s">
        <v>292</v>
      </c>
      <c r="C24" s="94" t="s">
        <v>265</v>
      </c>
      <c r="D24" s="94" t="s">
        <v>361</v>
      </c>
      <c r="E24" s="85" t="s">
        <v>223</v>
      </c>
      <c r="F24" s="85" t="s">
        <v>372</v>
      </c>
      <c r="G24" s="86" t="s">
        <v>5</v>
      </c>
      <c r="H24" s="96" t="s">
        <v>187</v>
      </c>
      <c r="I24" s="86" t="s">
        <v>188</v>
      </c>
      <c r="J24" s="86" t="s">
        <v>6</v>
      </c>
      <c r="K24" s="86" t="s">
        <v>10</v>
      </c>
      <c r="L24" s="86" t="s">
        <v>11</v>
      </c>
    </row>
    <row r="25" spans="1:12" x14ac:dyDescent="0.2">
      <c r="A25" s="85" t="s">
        <v>335</v>
      </c>
      <c r="B25" s="94" t="s">
        <v>293</v>
      </c>
      <c r="C25" s="94" t="s">
        <v>265</v>
      </c>
      <c r="D25" s="94" t="s">
        <v>361</v>
      </c>
      <c r="E25" s="85" t="s">
        <v>223</v>
      </c>
      <c r="F25" s="85" t="s">
        <v>372</v>
      </c>
      <c r="G25" s="86" t="s">
        <v>5</v>
      </c>
      <c r="H25" s="96" t="s">
        <v>187</v>
      </c>
      <c r="I25" s="86" t="s">
        <v>188</v>
      </c>
      <c r="J25" s="86" t="s">
        <v>6</v>
      </c>
      <c r="K25" s="86" t="s">
        <v>10</v>
      </c>
      <c r="L25" s="86" t="s">
        <v>11</v>
      </c>
    </row>
    <row r="26" spans="1:12" x14ac:dyDescent="0.2">
      <c r="A26" s="85" t="s">
        <v>336</v>
      </c>
      <c r="B26" s="94" t="s">
        <v>294</v>
      </c>
      <c r="C26" s="94" t="s">
        <v>265</v>
      </c>
      <c r="D26" s="94" t="s">
        <v>361</v>
      </c>
      <c r="E26" s="85" t="s">
        <v>223</v>
      </c>
      <c r="F26" s="85" t="s">
        <v>372</v>
      </c>
      <c r="G26" s="86" t="s">
        <v>5</v>
      </c>
      <c r="H26" s="96" t="s">
        <v>187</v>
      </c>
      <c r="I26" s="86" t="s">
        <v>188</v>
      </c>
      <c r="J26" s="86" t="s">
        <v>6</v>
      </c>
      <c r="K26" s="86" t="s">
        <v>10</v>
      </c>
      <c r="L26" s="86" t="s">
        <v>11</v>
      </c>
    </row>
    <row r="27" spans="1:12" x14ac:dyDescent="0.2">
      <c r="A27" s="85" t="s">
        <v>337</v>
      </c>
      <c r="B27" s="94" t="s">
        <v>295</v>
      </c>
      <c r="C27" s="94" t="s">
        <v>265</v>
      </c>
      <c r="D27" s="94" t="s">
        <v>361</v>
      </c>
      <c r="E27" s="85" t="s">
        <v>223</v>
      </c>
      <c r="F27" s="85" t="s">
        <v>372</v>
      </c>
      <c r="G27" s="86" t="s">
        <v>5</v>
      </c>
      <c r="H27" s="96" t="s">
        <v>187</v>
      </c>
      <c r="I27" s="86" t="s">
        <v>188</v>
      </c>
      <c r="J27" s="86" t="s">
        <v>6</v>
      </c>
      <c r="K27" s="86" t="s">
        <v>10</v>
      </c>
      <c r="L27" s="86" t="s">
        <v>11</v>
      </c>
    </row>
    <row r="28" spans="1:12" x14ac:dyDescent="0.2">
      <c r="A28" s="85" t="s">
        <v>338</v>
      </c>
      <c r="B28" s="94" t="s">
        <v>296</v>
      </c>
      <c r="C28" s="94" t="s">
        <v>265</v>
      </c>
      <c r="D28" s="94" t="s">
        <v>361</v>
      </c>
      <c r="E28" s="85" t="s">
        <v>223</v>
      </c>
      <c r="F28" s="85" t="s">
        <v>372</v>
      </c>
      <c r="G28" s="86" t="s">
        <v>5</v>
      </c>
      <c r="H28" s="96" t="s">
        <v>187</v>
      </c>
      <c r="I28" s="86" t="s">
        <v>188</v>
      </c>
      <c r="J28" s="86" t="s">
        <v>6</v>
      </c>
      <c r="K28" s="86" t="s">
        <v>10</v>
      </c>
      <c r="L28" s="86" t="s">
        <v>11</v>
      </c>
    </row>
    <row r="29" spans="1:12" x14ac:dyDescent="0.2">
      <c r="A29" s="85" t="s">
        <v>339</v>
      </c>
      <c r="B29" s="94" t="s">
        <v>297</v>
      </c>
      <c r="C29" s="94" t="s">
        <v>281</v>
      </c>
      <c r="D29" s="94" t="s">
        <v>362</v>
      </c>
      <c r="E29" s="85" t="s">
        <v>223</v>
      </c>
      <c r="F29" s="85" t="s">
        <v>371</v>
      </c>
      <c r="G29" s="86" t="s">
        <v>5</v>
      </c>
      <c r="H29" s="96" t="s">
        <v>349</v>
      </c>
      <c r="I29" s="96" t="s">
        <v>350</v>
      </c>
      <c r="J29" s="86" t="s">
        <v>6</v>
      </c>
      <c r="K29" s="86" t="s">
        <v>10</v>
      </c>
      <c r="L29" s="86" t="s">
        <v>11</v>
      </c>
    </row>
    <row r="30" spans="1:12" x14ac:dyDescent="0.2">
      <c r="A30" s="85" t="s">
        <v>340</v>
      </c>
      <c r="B30" s="94" t="s">
        <v>298</v>
      </c>
      <c r="C30" s="94" t="s">
        <v>281</v>
      </c>
      <c r="D30" s="94" t="s">
        <v>362</v>
      </c>
      <c r="E30" s="85" t="s">
        <v>223</v>
      </c>
      <c r="F30" s="85" t="s">
        <v>371</v>
      </c>
      <c r="G30" s="86" t="s">
        <v>5</v>
      </c>
      <c r="H30" s="96" t="s">
        <v>349</v>
      </c>
      <c r="I30" s="96" t="s">
        <v>350</v>
      </c>
      <c r="J30" s="86" t="s">
        <v>6</v>
      </c>
      <c r="K30" s="86" t="s">
        <v>10</v>
      </c>
      <c r="L30" s="86" t="s">
        <v>11</v>
      </c>
    </row>
    <row r="31" spans="1:12" x14ac:dyDescent="0.2">
      <c r="A31" s="85" t="s">
        <v>341</v>
      </c>
      <c r="B31" s="94" t="s">
        <v>299</v>
      </c>
      <c r="C31" s="94" t="s">
        <v>281</v>
      </c>
      <c r="D31" s="94" t="s">
        <v>362</v>
      </c>
      <c r="E31" s="85" t="s">
        <v>223</v>
      </c>
      <c r="F31" s="85" t="s">
        <v>371</v>
      </c>
      <c r="G31" s="86" t="s">
        <v>5</v>
      </c>
      <c r="H31" s="96" t="s">
        <v>349</v>
      </c>
      <c r="I31" s="96" t="s">
        <v>350</v>
      </c>
      <c r="J31" s="86" t="s">
        <v>6</v>
      </c>
      <c r="K31" s="86" t="s">
        <v>10</v>
      </c>
      <c r="L31" s="86" t="s">
        <v>11</v>
      </c>
    </row>
    <row r="32" spans="1:12" x14ac:dyDescent="0.2">
      <c r="A32" s="85" t="s">
        <v>342</v>
      </c>
      <c r="B32" s="94" t="s">
        <v>300</v>
      </c>
      <c r="C32" s="94" t="s">
        <v>265</v>
      </c>
      <c r="D32" s="94" t="s">
        <v>360</v>
      </c>
      <c r="E32" s="85" t="s">
        <v>223</v>
      </c>
      <c r="F32" s="85" t="s">
        <v>372</v>
      </c>
      <c r="G32" s="86" t="s">
        <v>5</v>
      </c>
      <c r="H32" s="95" t="s">
        <v>9</v>
      </c>
      <c r="I32" s="86" t="s">
        <v>12</v>
      </c>
      <c r="J32" s="86" t="s">
        <v>6</v>
      </c>
      <c r="K32" s="86" t="s">
        <v>10</v>
      </c>
      <c r="L32" s="86" t="s">
        <v>11</v>
      </c>
    </row>
    <row r="33" spans="1:12" x14ac:dyDescent="0.2">
      <c r="A33" s="85" t="s">
        <v>343</v>
      </c>
      <c r="B33" s="94" t="s">
        <v>301</v>
      </c>
      <c r="C33" s="94" t="s">
        <v>265</v>
      </c>
      <c r="D33" s="94" t="s">
        <v>361</v>
      </c>
      <c r="E33" s="85" t="s">
        <v>223</v>
      </c>
      <c r="F33" s="85" t="s">
        <v>372</v>
      </c>
      <c r="G33" s="86" t="s">
        <v>5</v>
      </c>
      <c r="H33" s="96" t="s">
        <v>187</v>
      </c>
      <c r="I33" s="86" t="s">
        <v>188</v>
      </c>
      <c r="J33" s="86" t="s">
        <v>6</v>
      </c>
      <c r="K33" s="86" t="s">
        <v>10</v>
      </c>
      <c r="L33" s="86" t="s">
        <v>11</v>
      </c>
    </row>
    <row r="34" spans="1:12" x14ac:dyDescent="0.2">
      <c r="A34" s="85" t="s">
        <v>344</v>
      </c>
      <c r="B34" s="94" t="s">
        <v>302</v>
      </c>
      <c r="C34" s="94" t="s">
        <v>281</v>
      </c>
      <c r="D34" s="94" t="s">
        <v>362</v>
      </c>
      <c r="E34" s="85" t="s">
        <v>223</v>
      </c>
      <c r="F34" s="85" t="s">
        <v>371</v>
      </c>
      <c r="G34" s="86" t="s">
        <v>5</v>
      </c>
      <c r="H34" s="96" t="s">
        <v>349</v>
      </c>
      <c r="I34" s="96" t="s">
        <v>350</v>
      </c>
      <c r="J34" s="86" t="s">
        <v>6</v>
      </c>
      <c r="K34" s="86" t="s">
        <v>10</v>
      </c>
      <c r="L34" s="86" t="s">
        <v>11</v>
      </c>
    </row>
    <row r="36" spans="1:12" ht="19" x14ac:dyDescent="0.25">
      <c r="A36" s="121" t="s">
        <v>369</v>
      </c>
    </row>
    <row r="37" spans="1:12" x14ac:dyDescent="0.2">
      <c r="A37" s="81"/>
      <c r="B37" s="81">
        <v>1</v>
      </c>
      <c r="C37" s="81">
        <v>2</v>
      </c>
      <c r="D37" s="81">
        <v>3</v>
      </c>
      <c r="E37" s="81">
        <v>4</v>
      </c>
      <c r="F37" s="122"/>
    </row>
    <row r="38" spans="1:12" x14ac:dyDescent="0.2">
      <c r="A38" s="81" t="s">
        <v>128</v>
      </c>
      <c r="B38" s="81" t="s">
        <v>172</v>
      </c>
      <c r="C38" s="81" t="s">
        <v>256</v>
      </c>
      <c r="D38" s="81" t="s">
        <v>280</v>
      </c>
      <c r="E38" s="81" t="s">
        <v>297</v>
      </c>
      <c r="F38" s="122"/>
      <c r="G38" s="117"/>
      <c r="H38" s="117"/>
      <c r="I38" s="117"/>
      <c r="J38" s="117"/>
    </row>
    <row r="39" spans="1:12" x14ac:dyDescent="0.2">
      <c r="A39" s="81" t="s">
        <v>129</v>
      </c>
      <c r="B39" s="81" t="s">
        <v>173</v>
      </c>
      <c r="C39" s="81" t="s">
        <v>257</v>
      </c>
      <c r="D39" s="81" t="s">
        <v>285</v>
      </c>
      <c r="E39" s="81" t="s">
        <v>298</v>
      </c>
      <c r="F39" s="122"/>
      <c r="G39" s="123"/>
      <c r="H39" s="118"/>
      <c r="I39" s="119"/>
      <c r="J39" s="118"/>
    </row>
    <row r="40" spans="1:12" x14ac:dyDescent="0.2">
      <c r="A40" s="81" t="s">
        <v>130</v>
      </c>
      <c r="B40" s="81" t="s">
        <v>174</v>
      </c>
      <c r="C40" s="81" t="s">
        <v>258</v>
      </c>
      <c r="D40" s="81" t="s">
        <v>286</v>
      </c>
      <c r="E40" s="81" t="s">
        <v>299</v>
      </c>
      <c r="F40" s="122"/>
      <c r="G40" s="123"/>
      <c r="H40" s="118"/>
      <c r="I40" s="118"/>
      <c r="J40" s="118"/>
    </row>
    <row r="41" spans="1:12" x14ac:dyDescent="0.2">
      <c r="A41" s="81" t="s">
        <v>131</v>
      </c>
      <c r="B41" s="81" t="s">
        <v>175</v>
      </c>
      <c r="C41" s="81" t="s">
        <v>259</v>
      </c>
      <c r="D41" s="81" t="s">
        <v>292</v>
      </c>
      <c r="E41" s="81" t="s">
        <v>300</v>
      </c>
      <c r="F41" s="122"/>
      <c r="G41" s="123"/>
      <c r="H41" s="118"/>
      <c r="I41" s="120"/>
      <c r="J41" s="118"/>
    </row>
    <row r="42" spans="1:12" x14ac:dyDescent="0.2">
      <c r="A42" s="81" t="s">
        <v>132</v>
      </c>
      <c r="B42" s="81" t="s">
        <v>176</v>
      </c>
      <c r="C42" s="81" t="s">
        <v>260</v>
      </c>
      <c r="D42" s="81" t="s">
        <v>293</v>
      </c>
      <c r="E42" s="81" t="s">
        <v>301</v>
      </c>
      <c r="F42" s="122"/>
      <c r="G42" s="123"/>
      <c r="H42" s="118"/>
      <c r="I42" s="120"/>
      <c r="J42" s="120"/>
    </row>
    <row r="43" spans="1:12" x14ac:dyDescent="0.2">
      <c r="A43" s="81" t="s">
        <v>133</v>
      </c>
      <c r="B43" s="81" t="s">
        <v>177</v>
      </c>
      <c r="C43" s="81" t="s">
        <v>261</v>
      </c>
      <c r="D43" s="81" t="s">
        <v>294</v>
      </c>
      <c r="E43" s="81" t="s">
        <v>302</v>
      </c>
      <c r="F43" s="122"/>
    </row>
    <row r="44" spans="1:12" x14ac:dyDescent="0.2">
      <c r="A44" s="81" t="s">
        <v>134</v>
      </c>
      <c r="B44" s="81" t="s">
        <v>178</v>
      </c>
      <c r="C44" s="81" t="s">
        <v>262</v>
      </c>
      <c r="D44" s="81" t="s">
        <v>295</v>
      </c>
      <c r="E44" s="81"/>
      <c r="F44" s="122"/>
    </row>
    <row r="45" spans="1:12" x14ac:dyDescent="0.2">
      <c r="A45" s="81" t="s">
        <v>135</v>
      </c>
      <c r="B45" s="81" t="s">
        <v>179</v>
      </c>
      <c r="C45" s="81" t="s">
        <v>279</v>
      </c>
      <c r="D45" s="81" t="s">
        <v>296</v>
      </c>
      <c r="E45" s="81"/>
      <c r="F45" s="122"/>
    </row>
  </sheetData>
  <mergeCells count="1">
    <mergeCell ref="D2:G2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99" t="s">
        <v>19</v>
      </c>
    </row>
    <row r="4" spans="1:3" x14ac:dyDescent="0.2">
      <c r="A4" s="5" t="s">
        <v>124</v>
      </c>
      <c r="B4" s="5" t="s">
        <v>20</v>
      </c>
      <c r="C4" s="99"/>
    </row>
    <row r="5" spans="1:3" x14ac:dyDescent="0.2">
      <c r="A5" s="5" t="s">
        <v>22</v>
      </c>
      <c r="B5" s="5" t="s">
        <v>21</v>
      </c>
      <c r="C5" s="99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100" t="s">
        <v>23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102" t="s">
        <v>69</v>
      </c>
      <c r="L3" s="102"/>
      <c r="M3" s="102"/>
      <c r="N3" s="102"/>
      <c r="O3" s="102"/>
      <c r="P3" s="102"/>
      <c r="Q3" s="102"/>
      <c r="R3" s="102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101" t="s">
        <v>48</v>
      </c>
      <c r="B16" s="101"/>
      <c r="C16" s="101"/>
      <c r="D16" s="101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101" t="s">
        <v>49</v>
      </c>
      <c r="B24" s="101"/>
      <c r="C24" s="101"/>
      <c r="D24" s="101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100" t="s">
        <v>23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 x14ac:dyDescent="0.2">
      <c r="B2" s="103" t="s">
        <v>107</v>
      </c>
      <c r="C2" s="103"/>
      <c r="D2" s="103"/>
      <c r="E2" s="103"/>
      <c r="F2" s="103"/>
      <c r="G2" s="103"/>
      <c r="H2" s="103"/>
      <c r="I2" s="103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101" t="s">
        <v>48</v>
      </c>
      <c r="B17" s="101"/>
      <c r="C17" s="101"/>
      <c r="D17" s="101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101" t="s">
        <v>49</v>
      </c>
      <c r="B24" s="101"/>
      <c r="C24" s="101"/>
      <c r="D24" s="101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102" t="s">
        <v>123</v>
      </c>
      <c r="B35" s="102"/>
      <c r="C35" s="102"/>
      <c r="D35" s="102"/>
      <c r="E35" s="102"/>
      <c r="F35" s="102"/>
      <c r="G35" s="102"/>
      <c r="H35" s="102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104" t="s">
        <v>137</v>
      </c>
      <c r="B1" s="104"/>
      <c r="C1" s="104"/>
      <c r="D1" s="104"/>
      <c r="E1" s="104"/>
      <c r="F1" s="104"/>
      <c r="G1" s="104"/>
      <c r="H1" s="104"/>
      <c r="I1" s="104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105"/>
      <c r="G15" s="105"/>
      <c r="H15" s="105"/>
      <c r="I15" s="105"/>
      <c r="J15" s="105"/>
      <c r="K15" s="105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106" t="s">
        <v>107</v>
      </c>
      <c r="C33" s="107"/>
      <c r="D33" s="107"/>
      <c r="E33" s="107"/>
      <c r="F33" s="107"/>
      <c r="G33" s="107"/>
      <c r="H33" s="107"/>
      <c r="I33" s="108"/>
    </row>
    <row r="34" spans="1:9" x14ac:dyDescent="0.2">
      <c r="B34" s="109" t="s">
        <v>157</v>
      </c>
      <c r="C34" s="110"/>
      <c r="D34" s="110"/>
      <c r="E34" s="110"/>
      <c r="F34" s="110"/>
      <c r="G34" s="110"/>
      <c r="H34" s="110"/>
      <c r="I34" s="111"/>
    </row>
    <row r="35" spans="1:9" x14ac:dyDescent="0.2">
      <c r="C35" s="25"/>
    </row>
    <row r="37" spans="1:9" x14ac:dyDescent="0.2">
      <c r="A37" s="101" t="s">
        <v>49</v>
      </c>
      <c r="B37" s="101"/>
      <c r="C37" s="101"/>
      <c r="D37" s="101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112" t="s">
        <v>203</v>
      </c>
      <c r="B1" s="112"/>
      <c r="C1" s="112"/>
      <c r="D1" s="112"/>
      <c r="E1" s="112"/>
      <c r="F1" s="112"/>
      <c r="G1" s="112"/>
      <c r="H1" s="112"/>
      <c r="I1" s="112"/>
    </row>
    <row r="2" spans="1:12" x14ac:dyDescent="0.2">
      <c r="A2" s="109" t="s">
        <v>157</v>
      </c>
      <c r="B2" s="110"/>
      <c r="C2" s="110"/>
      <c r="D2" s="110"/>
      <c r="E2" s="110"/>
      <c r="F2" s="110"/>
      <c r="G2" s="110"/>
      <c r="H2" s="111"/>
    </row>
    <row r="4" spans="1:12" x14ac:dyDescent="0.2">
      <c r="A4" s="8" t="s">
        <v>193</v>
      </c>
      <c r="B4" s="63" t="s">
        <v>140</v>
      </c>
      <c r="C4" s="63" t="s">
        <v>141</v>
      </c>
      <c r="D4" s="63" t="s">
        <v>195</v>
      </c>
      <c r="E4" s="10" t="s">
        <v>202</v>
      </c>
      <c r="F4" s="10" t="s">
        <v>207</v>
      </c>
      <c r="G4" s="10" t="s">
        <v>206</v>
      </c>
      <c r="H4" s="10" t="s">
        <v>208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198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199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200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201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204</v>
      </c>
      <c r="E9" s="33" t="s">
        <v>151</v>
      </c>
    </row>
    <row r="10" spans="1:12" ht="17" thickBot="1" x14ac:dyDescent="0.25">
      <c r="A10">
        <v>6</v>
      </c>
      <c r="B10" s="25" t="s">
        <v>205</v>
      </c>
      <c r="C10" s="62" t="s">
        <v>144</v>
      </c>
      <c r="D10" s="65" t="s">
        <v>209</v>
      </c>
      <c r="E10" s="64" t="s">
        <v>150</v>
      </c>
      <c r="F10" s="6">
        <v>51</v>
      </c>
      <c r="G10" s="66">
        <f>160/F10</f>
        <v>3.1372549019607843</v>
      </c>
      <c r="H10" s="67">
        <f>20-G10</f>
        <v>16.862745098039216</v>
      </c>
      <c r="L10" t="s">
        <v>224</v>
      </c>
    </row>
    <row r="11" spans="1:12" x14ac:dyDescent="0.2">
      <c r="A11">
        <v>7</v>
      </c>
      <c r="B11" s="62" t="s">
        <v>192</v>
      </c>
      <c r="C11" s="62" t="s">
        <v>165</v>
      </c>
      <c r="D11" s="64" t="s">
        <v>197</v>
      </c>
      <c r="E11" s="33" t="s">
        <v>151</v>
      </c>
    </row>
    <row r="12" spans="1:12" x14ac:dyDescent="0.2">
      <c r="A12">
        <v>8</v>
      </c>
      <c r="B12" s="62" t="s">
        <v>210</v>
      </c>
      <c r="C12" s="62" t="s">
        <v>165</v>
      </c>
      <c r="D12" s="64" t="s">
        <v>211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196</v>
      </c>
      <c r="E13" s="25" t="s">
        <v>149</v>
      </c>
    </row>
    <row r="14" spans="1:12" x14ac:dyDescent="0.2">
      <c r="A14">
        <v>10</v>
      </c>
      <c r="B14" s="62" t="s">
        <v>40</v>
      </c>
      <c r="C14" s="62" t="s">
        <v>43</v>
      </c>
      <c r="D14" s="65" t="s">
        <v>43</v>
      </c>
      <c r="E14" s="62" t="s">
        <v>43</v>
      </c>
      <c r="F14" s="62" t="s">
        <v>43</v>
      </c>
      <c r="G14" s="62" t="s">
        <v>43</v>
      </c>
      <c r="H14" s="62" t="s">
        <v>43</v>
      </c>
    </row>
    <row r="17" spans="1:7" x14ac:dyDescent="0.2">
      <c r="A17" s="55" t="s">
        <v>215</v>
      </c>
    </row>
    <row r="18" spans="1:7" x14ac:dyDescent="0.2">
      <c r="A18" t="s">
        <v>216</v>
      </c>
    </row>
    <row r="19" spans="1:7" x14ac:dyDescent="0.2">
      <c r="A19" t="s">
        <v>212</v>
      </c>
    </row>
    <row r="20" spans="1:7" x14ac:dyDescent="0.2">
      <c r="A20" t="s">
        <v>213</v>
      </c>
    </row>
    <row r="21" spans="1:7" x14ac:dyDescent="0.2">
      <c r="A21" t="s">
        <v>214</v>
      </c>
      <c r="B21" s="62"/>
    </row>
    <row r="22" spans="1:7" x14ac:dyDescent="0.2">
      <c r="A22" t="s">
        <v>217</v>
      </c>
    </row>
    <row r="25" spans="1:7" x14ac:dyDescent="0.2">
      <c r="A25" t="s">
        <v>218</v>
      </c>
    </row>
    <row r="27" spans="1:7" x14ac:dyDescent="0.2">
      <c r="A27" s="101" t="s">
        <v>49</v>
      </c>
      <c r="B27" s="101"/>
      <c r="C27" s="101"/>
      <c r="D27" s="101"/>
      <c r="F27" s="55" t="s">
        <v>159</v>
      </c>
    </row>
    <row r="28" spans="1:7" x14ac:dyDescent="0.2">
      <c r="B28" t="s">
        <v>53</v>
      </c>
      <c r="C28" t="s">
        <v>219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195</v>
      </c>
      <c r="G30" t="s">
        <v>220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221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194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112" t="s">
        <v>243</v>
      </c>
      <c r="B1" s="112"/>
      <c r="C1" s="112"/>
      <c r="D1" s="112"/>
      <c r="E1" s="112"/>
      <c r="F1" s="112"/>
      <c r="G1" s="112"/>
      <c r="H1" s="112"/>
      <c r="I1" s="112"/>
    </row>
    <row r="2" spans="1:9" x14ac:dyDescent="0.2">
      <c r="A2" s="113" t="s">
        <v>227</v>
      </c>
      <c r="B2" s="113"/>
      <c r="C2" s="113"/>
      <c r="D2" s="113"/>
      <c r="E2" s="113"/>
    </row>
    <row r="4" spans="1:9" x14ac:dyDescent="0.2">
      <c r="A4" s="9" t="s">
        <v>193</v>
      </c>
      <c r="B4" s="9" t="s">
        <v>140</v>
      </c>
      <c r="C4" s="9" t="s">
        <v>141</v>
      </c>
      <c r="D4" s="9" t="s">
        <v>195</v>
      </c>
      <c r="E4" s="11" t="s">
        <v>233</v>
      </c>
    </row>
    <row r="5" spans="1:9" x14ac:dyDescent="0.2">
      <c r="A5" s="25">
        <v>1</v>
      </c>
      <c r="B5" s="25" t="s">
        <v>225</v>
      </c>
      <c r="C5" s="25" t="s">
        <v>226</v>
      </c>
      <c r="D5" s="37" t="s">
        <v>231</v>
      </c>
      <c r="E5" s="62" t="s">
        <v>234</v>
      </c>
    </row>
    <row r="6" spans="1:9" x14ac:dyDescent="0.2">
      <c r="A6" s="25">
        <v>2</v>
      </c>
      <c r="B6" s="25" t="s">
        <v>143</v>
      </c>
      <c r="C6" s="25" t="s">
        <v>226</v>
      </c>
      <c r="D6" s="37" t="s">
        <v>231</v>
      </c>
      <c r="E6" s="62" t="s">
        <v>234</v>
      </c>
    </row>
    <row r="7" spans="1:9" x14ac:dyDescent="0.2">
      <c r="A7" s="25">
        <v>3</v>
      </c>
      <c r="B7" s="62" t="s">
        <v>228</v>
      </c>
      <c r="C7" s="62" t="s">
        <v>226</v>
      </c>
      <c r="D7" s="37" t="s">
        <v>231</v>
      </c>
      <c r="E7" s="62" t="s">
        <v>234</v>
      </c>
    </row>
    <row r="8" spans="1:9" x14ac:dyDescent="0.2">
      <c r="A8" s="25">
        <v>4</v>
      </c>
      <c r="B8" s="62" t="s">
        <v>192</v>
      </c>
      <c r="C8" s="62" t="s">
        <v>230</v>
      </c>
      <c r="D8" s="37" t="s">
        <v>229</v>
      </c>
      <c r="E8" s="62" t="s">
        <v>234</v>
      </c>
    </row>
    <row r="9" spans="1:9" x14ac:dyDescent="0.2">
      <c r="A9" s="25">
        <v>5</v>
      </c>
      <c r="B9" s="62" t="s">
        <v>169</v>
      </c>
      <c r="C9" s="62" t="s">
        <v>226</v>
      </c>
      <c r="D9" s="37" t="s">
        <v>231</v>
      </c>
      <c r="E9" s="62" t="s">
        <v>234</v>
      </c>
    </row>
    <row r="10" spans="1:9" x14ac:dyDescent="0.2">
      <c r="A10" s="28">
        <v>6</v>
      </c>
      <c r="B10" s="69" t="s">
        <v>232</v>
      </c>
      <c r="C10" s="69" t="s">
        <v>43</v>
      </c>
      <c r="D10" s="70" t="s">
        <v>43</v>
      </c>
      <c r="E10" s="69" t="s">
        <v>234</v>
      </c>
    </row>
    <row r="11" spans="1:9" x14ac:dyDescent="0.2">
      <c r="A11">
        <v>7</v>
      </c>
      <c r="B11" s="25" t="s">
        <v>225</v>
      </c>
      <c r="C11" s="25" t="s">
        <v>226</v>
      </c>
      <c r="D11" s="37" t="s">
        <v>231</v>
      </c>
      <c r="E11" s="62" t="s">
        <v>235</v>
      </c>
    </row>
    <row r="12" spans="1:9" x14ac:dyDescent="0.2">
      <c r="A12">
        <v>8</v>
      </c>
      <c r="B12" s="25" t="s">
        <v>143</v>
      </c>
      <c r="C12" s="25" t="s">
        <v>226</v>
      </c>
      <c r="D12" s="37" t="s">
        <v>231</v>
      </c>
      <c r="E12" s="62" t="s">
        <v>235</v>
      </c>
    </row>
    <row r="13" spans="1:9" x14ac:dyDescent="0.2">
      <c r="A13">
        <v>9</v>
      </c>
      <c r="B13" s="62" t="s">
        <v>228</v>
      </c>
      <c r="C13" s="62" t="s">
        <v>226</v>
      </c>
      <c r="D13" s="37" t="s">
        <v>231</v>
      </c>
      <c r="E13" s="62" t="s">
        <v>235</v>
      </c>
    </row>
    <row r="14" spans="1:9" x14ac:dyDescent="0.2">
      <c r="A14">
        <v>10</v>
      </c>
      <c r="B14" s="62" t="s">
        <v>192</v>
      </c>
      <c r="C14" s="62" t="s">
        <v>230</v>
      </c>
      <c r="D14" s="37" t="s">
        <v>229</v>
      </c>
      <c r="E14" s="62" t="s">
        <v>235</v>
      </c>
    </row>
    <row r="15" spans="1:9" x14ac:dyDescent="0.2">
      <c r="A15">
        <v>11</v>
      </c>
      <c r="B15" s="62" t="s">
        <v>169</v>
      </c>
      <c r="C15" s="62" t="s">
        <v>226</v>
      </c>
      <c r="D15" s="37" t="s">
        <v>231</v>
      </c>
      <c r="E15" s="62" t="s">
        <v>235</v>
      </c>
    </row>
    <row r="16" spans="1:9" x14ac:dyDescent="0.2">
      <c r="A16">
        <v>12</v>
      </c>
      <c r="B16" s="62" t="s">
        <v>232</v>
      </c>
      <c r="C16" s="62" t="s">
        <v>43</v>
      </c>
      <c r="D16" s="65" t="s">
        <v>43</v>
      </c>
      <c r="E16" s="62" t="s">
        <v>235</v>
      </c>
    </row>
    <row r="20" spans="1:5" x14ac:dyDescent="0.2">
      <c r="A20" s="71" t="s">
        <v>49</v>
      </c>
      <c r="B20" s="68"/>
      <c r="C20" s="68"/>
      <c r="D20" s="68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215</v>
      </c>
    </row>
    <row r="32" spans="1:5" x14ac:dyDescent="0.2">
      <c r="A32" t="s">
        <v>237</v>
      </c>
    </row>
    <row r="33" spans="1:1" x14ac:dyDescent="0.2">
      <c r="A33" t="s">
        <v>236</v>
      </c>
    </row>
    <row r="34" spans="1:1" x14ac:dyDescent="0.2">
      <c r="A34" t="s">
        <v>238</v>
      </c>
    </row>
    <row r="35" spans="1:1" x14ac:dyDescent="0.2">
      <c r="A35" t="s">
        <v>239</v>
      </c>
    </row>
    <row r="36" spans="1:1" x14ac:dyDescent="0.2">
      <c r="A36" t="s">
        <v>240</v>
      </c>
    </row>
    <row r="37" spans="1:1" x14ac:dyDescent="0.2">
      <c r="A37" t="s">
        <v>241</v>
      </c>
    </row>
    <row r="38" spans="1:1" x14ac:dyDescent="0.2">
      <c r="A38" t="s">
        <v>242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112" t="s">
        <v>244</v>
      </c>
      <c r="B1" s="112"/>
      <c r="C1" s="112"/>
      <c r="D1" s="112"/>
      <c r="E1" s="112"/>
      <c r="F1" s="112"/>
      <c r="G1" s="112"/>
      <c r="H1" s="112"/>
      <c r="I1" s="112"/>
    </row>
    <row r="2" spans="1:9" x14ac:dyDescent="0.2">
      <c r="A2" t="s">
        <v>245</v>
      </c>
    </row>
    <row r="4" spans="1:9" x14ac:dyDescent="0.2">
      <c r="A4" s="9" t="s">
        <v>193</v>
      </c>
      <c r="B4" s="9" t="s">
        <v>140</v>
      </c>
      <c r="C4" s="9" t="s">
        <v>141</v>
      </c>
      <c r="D4" s="9" t="s">
        <v>195</v>
      </c>
      <c r="E4" s="11" t="s">
        <v>233</v>
      </c>
    </row>
    <row r="5" spans="1:9" x14ac:dyDescent="0.2">
      <c r="A5" s="25">
        <v>1</v>
      </c>
      <c r="B5" s="25" t="s">
        <v>248</v>
      </c>
      <c r="C5" s="25" t="s">
        <v>246</v>
      </c>
      <c r="D5" s="37" t="s">
        <v>247</v>
      </c>
      <c r="E5" s="62" t="s">
        <v>250</v>
      </c>
    </row>
    <row r="6" spans="1:9" x14ac:dyDescent="0.2">
      <c r="A6" s="25">
        <v>2</v>
      </c>
      <c r="B6" t="s">
        <v>249</v>
      </c>
      <c r="C6" s="25" t="s">
        <v>246</v>
      </c>
      <c r="D6" s="37" t="s">
        <v>247</v>
      </c>
      <c r="E6" s="62" t="s">
        <v>250</v>
      </c>
    </row>
    <row r="7" spans="1:9" x14ac:dyDescent="0.2">
      <c r="A7" s="25">
        <v>3</v>
      </c>
      <c r="B7" s="25" t="s">
        <v>143</v>
      </c>
      <c r="C7" s="25" t="s">
        <v>246</v>
      </c>
      <c r="D7" s="37" t="s">
        <v>247</v>
      </c>
      <c r="E7" s="62" t="s">
        <v>250</v>
      </c>
    </row>
    <row r="8" spans="1:9" x14ac:dyDescent="0.2">
      <c r="A8" s="28">
        <v>4</v>
      </c>
      <c r="B8" s="69" t="s">
        <v>40</v>
      </c>
      <c r="C8" s="28" t="s">
        <v>246</v>
      </c>
      <c r="D8" s="72" t="s">
        <v>229</v>
      </c>
      <c r="E8" s="69" t="s">
        <v>250</v>
      </c>
    </row>
    <row r="9" spans="1:9" x14ac:dyDescent="0.2">
      <c r="A9" s="25">
        <v>5</v>
      </c>
      <c r="B9" s="25" t="s">
        <v>248</v>
      </c>
      <c r="C9" s="25" t="s">
        <v>246</v>
      </c>
      <c r="D9" s="37" t="s">
        <v>247</v>
      </c>
      <c r="E9" s="62" t="s">
        <v>235</v>
      </c>
    </row>
    <row r="10" spans="1:9" x14ac:dyDescent="0.2">
      <c r="A10" s="25">
        <v>6</v>
      </c>
      <c r="B10" t="s">
        <v>249</v>
      </c>
      <c r="C10" s="25" t="s">
        <v>246</v>
      </c>
      <c r="D10" s="37" t="s">
        <v>247</v>
      </c>
      <c r="E10" s="62" t="s">
        <v>235</v>
      </c>
    </row>
    <row r="11" spans="1:9" x14ac:dyDescent="0.2">
      <c r="A11" s="25">
        <v>7</v>
      </c>
      <c r="B11" s="25" t="s">
        <v>143</v>
      </c>
      <c r="C11" s="25" t="s">
        <v>246</v>
      </c>
      <c r="D11" s="37" t="s">
        <v>247</v>
      </c>
      <c r="E11" s="62" t="s">
        <v>235</v>
      </c>
    </row>
    <row r="12" spans="1:9" x14ac:dyDescent="0.2">
      <c r="A12" s="25">
        <v>8</v>
      </c>
      <c r="B12" s="62" t="s">
        <v>40</v>
      </c>
      <c r="C12" s="25" t="s">
        <v>246</v>
      </c>
      <c r="D12" s="37" t="s">
        <v>229</v>
      </c>
      <c r="E12" s="62" t="s">
        <v>235</v>
      </c>
    </row>
    <row r="16" spans="1:9" x14ac:dyDescent="0.2">
      <c r="A16" s="71" t="s">
        <v>49</v>
      </c>
      <c r="B16" s="68"/>
      <c r="C16" s="68"/>
      <c r="D16" s="68"/>
    </row>
    <row r="17" spans="1:5" x14ac:dyDescent="0.2">
      <c r="B17" t="s">
        <v>53</v>
      </c>
      <c r="C17" t="s">
        <v>251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252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253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215</v>
      </c>
    </row>
    <row r="28" spans="1:5" x14ac:dyDescent="0.2">
      <c r="A28" t="s">
        <v>254</v>
      </c>
    </row>
    <row r="29" spans="1:5" x14ac:dyDescent="0.2">
      <c r="A29" t="s">
        <v>238</v>
      </c>
    </row>
    <row r="30" spans="1:5" x14ac:dyDescent="0.2">
      <c r="A30" t="s">
        <v>239</v>
      </c>
    </row>
    <row r="31" spans="1:5" x14ac:dyDescent="0.2">
      <c r="A31" t="s">
        <v>240</v>
      </c>
    </row>
    <row r="32" spans="1:5" x14ac:dyDescent="0.2">
      <c r="A32" t="s">
        <v>241</v>
      </c>
    </row>
    <row r="33" spans="1:1" x14ac:dyDescent="0.2">
      <c r="A33" t="s">
        <v>242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sheetPr>
    <pageSetUpPr fitToPage="1"/>
  </sheetPr>
  <dimension ref="A1:Q46"/>
  <sheetViews>
    <sheetView tabSelected="1" topLeftCell="A3" workbookViewId="0">
      <selection activeCell="B14" sqref="B14"/>
    </sheetView>
  </sheetViews>
  <sheetFormatPr baseColWidth="10" defaultRowHeight="16" x14ac:dyDescent="0.2"/>
  <cols>
    <col min="1" max="1" width="14.5" style="58" customWidth="1"/>
    <col min="2" max="2" width="20" style="58" customWidth="1"/>
    <col min="3" max="3" width="13.33203125" style="58" customWidth="1"/>
    <col min="4" max="4" width="15" style="58" customWidth="1"/>
    <col min="5" max="5" width="15.33203125" style="58" customWidth="1"/>
    <col min="6" max="6" width="14" style="58" customWidth="1"/>
    <col min="7" max="7" width="21.1640625" style="58" customWidth="1"/>
    <col min="8" max="8" width="19.83203125" style="58" customWidth="1"/>
    <col min="9" max="9" width="18.33203125" style="58" customWidth="1"/>
    <col min="10" max="10" width="19.1640625" style="58" customWidth="1"/>
    <col min="11" max="11" width="15.5" style="58" customWidth="1"/>
    <col min="12" max="12" width="11" style="58" customWidth="1"/>
    <col min="13" max="13" width="8.5" style="58" customWidth="1"/>
    <col min="14" max="14" width="26.1640625" style="58" bestFit="1" customWidth="1"/>
    <col min="15" max="15" width="19.1640625" customWidth="1"/>
  </cols>
  <sheetData>
    <row r="1" spans="1:17" ht="21" x14ac:dyDescent="0.25">
      <c r="A1" s="112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74"/>
      <c r="O1" s="74"/>
      <c r="P1" s="74"/>
      <c r="Q1" s="74"/>
    </row>
    <row r="2" spans="1:17" ht="19" x14ac:dyDescent="0.25">
      <c r="A2" s="59" t="s">
        <v>182</v>
      </c>
      <c r="C2" s="114"/>
      <c r="D2" s="114"/>
      <c r="E2" s="114"/>
      <c r="F2" s="114"/>
    </row>
    <row r="4" spans="1:17" s="8" customFormat="1" ht="34" x14ac:dyDescent="0.2">
      <c r="A4" s="76" t="s">
        <v>140</v>
      </c>
      <c r="B4" s="76" t="s">
        <v>289</v>
      </c>
      <c r="C4" s="82" t="s">
        <v>290</v>
      </c>
      <c r="D4" s="4" t="s">
        <v>291</v>
      </c>
      <c r="E4" s="83" t="s">
        <v>266</v>
      </c>
      <c r="F4" s="83" t="s">
        <v>233</v>
      </c>
      <c r="G4" s="76" t="s">
        <v>140</v>
      </c>
      <c r="H4" s="76" t="s">
        <v>167</v>
      </c>
      <c r="I4" s="76" t="s">
        <v>164</v>
      </c>
      <c r="J4" s="76" t="s">
        <v>166</v>
      </c>
      <c r="K4" s="82" t="s">
        <v>184</v>
      </c>
      <c r="L4" s="83" t="s">
        <v>183</v>
      </c>
    </row>
    <row r="5" spans="1:17" x14ac:dyDescent="0.2">
      <c r="A5" s="77" t="s">
        <v>172</v>
      </c>
      <c r="B5" s="77" t="s">
        <v>304</v>
      </c>
      <c r="C5" s="77" t="s">
        <v>303</v>
      </c>
      <c r="D5" s="77" t="s">
        <v>303</v>
      </c>
      <c r="E5" s="78" t="s">
        <v>305</v>
      </c>
      <c r="F5" s="77" t="s">
        <v>306</v>
      </c>
      <c r="G5" s="77">
        <v>12</v>
      </c>
      <c r="H5" s="77" t="s">
        <v>307</v>
      </c>
      <c r="I5" s="77" t="s">
        <v>33</v>
      </c>
      <c r="J5" s="77">
        <v>20220321</v>
      </c>
      <c r="K5" s="79"/>
      <c r="L5" s="79"/>
      <c r="M5" s="75"/>
      <c r="O5" s="58"/>
    </row>
    <row r="6" spans="1:17" x14ac:dyDescent="0.2">
      <c r="A6" s="77" t="s">
        <v>173</v>
      </c>
      <c r="B6" s="77" t="s">
        <v>308</v>
      </c>
      <c r="C6" s="77" t="s">
        <v>303</v>
      </c>
      <c r="D6" s="77" t="s">
        <v>303</v>
      </c>
      <c r="E6" s="78" t="s">
        <v>305</v>
      </c>
      <c r="F6" s="77" t="s">
        <v>306</v>
      </c>
      <c r="G6" s="77">
        <v>72</v>
      </c>
      <c r="H6" s="77" t="s">
        <v>309</v>
      </c>
      <c r="I6" s="77" t="s">
        <v>33</v>
      </c>
      <c r="J6" s="77">
        <v>20220321</v>
      </c>
      <c r="K6" s="79"/>
      <c r="L6" s="79"/>
      <c r="M6" s="75"/>
      <c r="O6" s="58"/>
    </row>
    <row r="7" spans="1:17" x14ac:dyDescent="0.2">
      <c r="A7" s="77" t="s">
        <v>174</v>
      </c>
      <c r="B7" s="77" t="s">
        <v>310</v>
      </c>
      <c r="C7" s="77" t="s">
        <v>303</v>
      </c>
      <c r="D7" s="77" t="s">
        <v>303</v>
      </c>
      <c r="E7" s="78" t="s">
        <v>305</v>
      </c>
      <c r="F7" s="77" t="s">
        <v>306</v>
      </c>
      <c r="G7" s="77">
        <v>78</v>
      </c>
      <c r="H7" s="77" t="s">
        <v>311</v>
      </c>
      <c r="I7" s="77" t="s">
        <v>33</v>
      </c>
      <c r="J7" s="77">
        <v>20220321</v>
      </c>
      <c r="K7" s="79"/>
      <c r="L7" s="79"/>
      <c r="M7" s="75"/>
      <c r="O7" s="58"/>
    </row>
    <row r="8" spans="1:17" x14ac:dyDescent="0.2">
      <c r="A8" s="77" t="s">
        <v>175</v>
      </c>
      <c r="B8" s="77" t="s">
        <v>171</v>
      </c>
      <c r="C8" s="77" t="s">
        <v>303</v>
      </c>
      <c r="D8" s="77" t="s">
        <v>303</v>
      </c>
      <c r="E8" s="78" t="s">
        <v>305</v>
      </c>
      <c r="F8" s="77" t="s">
        <v>306</v>
      </c>
      <c r="G8" s="77">
        <v>84</v>
      </c>
      <c r="H8" s="77" t="s">
        <v>312</v>
      </c>
      <c r="I8" s="77" t="s">
        <v>33</v>
      </c>
      <c r="J8" s="77">
        <v>20220321</v>
      </c>
      <c r="K8" s="79"/>
      <c r="L8" s="79"/>
      <c r="M8" s="75"/>
      <c r="O8" s="58"/>
    </row>
    <row r="9" spans="1:17" x14ac:dyDescent="0.2">
      <c r="A9" s="77" t="s">
        <v>176</v>
      </c>
      <c r="B9" s="77" t="s">
        <v>313</v>
      </c>
      <c r="C9" s="77" t="s">
        <v>303</v>
      </c>
      <c r="D9" s="77" t="s">
        <v>303</v>
      </c>
      <c r="E9" s="78" t="s">
        <v>305</v>
      </c>
      <c r="F9" s="77" t="s">
        <v>306</v>
      </c>
      <c r="G9" s="77">
        <v>120</v>
      </c>
      <c r="H9" s="77" t="s">
        <v>314</v>
      </c>
      <c r="I9" s="77" t="s">
        <v>33</v>
      </c>
      <c r="J9" s="77">
        <v>20220321</v>
      </c>
      <c r="K9" s="79"/>
      <c r="L9" s="79"/>
      <c r="M9" s="75"/>
      <c r="O9" s="58"/>
    </row>
    <row r="10" spans="1:17" x14ac:dyDescent="0.2">
      <c r="A10" s="77" t="s">
        <v>177</v>
      </c>
      <c r="B10" s="77" t="s">
        <v>315</v>
      </c>
      <c r="C10" s="77" t="s">
        <v>303</v>
      </c>
      <c r="D10" s="77" t="s">
        <v>303</v>
      </c>
      <c r="E10" s="78" t="s">
        <v>305</v>
      </c>
      <c r="F10" s="77" t="s">
        <v>306</v>
      </c>
      <c r="G10" s="77">
        <v>132</v>
      </c>
      <c r="H10" s="77" t="s">
        <v>316</v>
      </c>
      <c r="I10" s="77" t="s">
        <v>33</v>
      </c>
      <c r="J10" s="77">
        <v>20220321</v>
      </c>
      <c r="K10" s="79"/>
      <c r="L10" s="79"/>
      <c r="M10" s="75"/>
      <c r="O10" s="58"/>
    </row>
    <row r="11" spans="1:17" x14ac:dyDescent="0.2">
      <c r="A11" s="77" t="s">
        <v>178</v>
      </c>
      <c r="B11" s="77" t="s">
        <v>317</v>
      </c>
      <c r="C11" s="77" t="s">
        <v>303</v>
      </c>
      <c r="D11" s="77" t="s">
        <v>303</v>
      </c>
      <c r="E11" s="78" t="s">
        <v>305</v>
      </c>
      <c r="F11" s="77" t="s">
        <v>306</v>
      </c>
      <c r="G11" s="77">
        <v>138</v>
      </c>
      <c r="H11" s="77" t="s">
        <v>318</v>
      </c>
      <c r="I11" s="77" t="s">
        <v>33</v>
      </c>
      <c r="J11" s="77">
        <v>20220321</v>
      </c>
      <c r="K11" s="79"/>
      <c r="L11" s="79"/>
      <c r="M11" s="75"/>
      <c r="N11" s="73"/>
      <c r="O11" s="73"/>
    </row>
    <row r="12" spans="1:17" s="90" customFormat="1" x14ac:dyDescent="0.2">
      <c r="A12" s="85" t="s">
        <v>179</v>
      </c>
      <c r="B12" s="85" t="s">
        <v>319</v>
      </c>
      <c r="C12" s="85" t="s">
        <v>303</v>
      </c>
      <c r="D12" s="85" t="s">
        <v>303</v>
      </c>
      <c r="E12" s="86" t="s">
        <v>305</v>
      </c>
      <c r="F12" s="85" t="s">
        <v>306</v>
      </c>
      <c r="G12" s="85">
        <v>144</v>
      </c>
      <c r="H12" s="85" t="s">
        <v>320</v>
      </c>
      <c r="I12" s="85" t="s">
        <v>33</v>
      </c>
      <c r="J12" s="85">
        <v>20220321</v>
      </c>
      <c r="K12" s="87"/>
      <c r="L12" s="87"/>
      <c r="M12" s="88"/>
      <c r="N12" s="89"/>
      <c r="O12" s="89"/>
    </row>
    <row r="13" spans="1:17" x14ac:dyDescent="0.2">
      <c r="A13" s="77" t="s">
        <v>256</v>
      </c>
      <c r="B13" s="77" t="s">
        <v>321</v>
      </c>
      <c r="C13" s="77" t="s">
        <v>303</v>
      </c>
      <c r="D13" s="77" t="s">
        <v>303</v>
      </c>
      <c r="E13" s="78" t="s">
        <v>305</v>
      </c>
      <c r="F13" s="77" t="s">
        <v>306</v>
      </c>
      <c r="G13" s="77">
        <v>168</v>
      </c>
      <c r="H13" s="77" t="s">
        <v>322</v>
      </c>
      <c r="I13" s="77" t="s">
        <v>33</v>
      </c>
      <c r="J13" s="77">
        <v>20220321</v>
      </c>
      <c r="K13" s="79"/>
      <c r="L13" s="79"/>
      <c r="M13" s="75"/>
    </row>
    <row r="14" spans="1:17" x14ac:dyDescent="0.2">
      <c r="A14" s="77" t="s">
        <v>257</v>
      </c>
      <c r="B14" s="77" t="s">
        <v>323</v>
      </c>
      <c r="C14" s="77" t="s">
        <v>303</v>
      </c>
      <c r="D14" s="77" t="s">
        <v>303</v>
      </c>
      <c r="E14" s="78" t="s">
        <v>305</v>
      </c>
      <c r="F14" s="77" t="s">
        <v>306</v>
      </c>
      <c r="G14" s="77">
        <v>204</v>
      </c>
      <c r="H14" s="77" t="s">
        <v>324</v>
      </c>
      <c r="I14" s="77" t="s">
        <v>33</v>
      </c>
      <c r="J14" s="77">
        <v>20220321</v>
      </c>
      <c r="K14" s="79"/>
      <c r="L14" s="79"/>
      <c r="M14" s="75"/>
    </row>
    <row r="15" spans="1:17" x14ac:dyDescent="0.2">
      <c r="A15" s="77" t="s">
        <v>258</v>
      </c>
      <c r="B15" s="77" t="s">
        <v>325</v>
      </c>
      <c r="C15" s="77" t="s">
        <v>303</v>
      </c>
      <c r="D15" s="77" t="s">
        <v>303</v>
      </c>
      <c r="E15" s="78" t="s">
        <v>305</v>
      </c>
      <c r="F15" s="77" t="s">
        <v>306</v>
      </c>
      <c r="G15" s="77">
        <v>210</v>
      </c>
      <c r="H15" s="77" t="s">
        <v>326</v>
      </c>
      <c r="I15" s="77" t="s">
        <v>33</v>
      </c>
      <c r="J15" s="77">
        <v>20220321</v>
      </c>
      <c r="K15" s="79"/>
      <c r="L15" s="79"/>
      <c r="M15" s="75"/>
    </row>
    <row r="16" spans="1:17" x14ac:dyDescent="0.2">
      <c r="A16" s="73" t="s">
        <v>259</v>
      </c>
      <c r="B16" s="77" t="s">
        <v>327</v>
      </c>
      <c r="C16" s="73" t="s">
        <v>181</v>
      </c>
      <c r="D16" s="73" t="s">
        <v>265</v>
      </c>
      <c r="E16" s="73" t="s">
        <v>267</v>
      </c>
      <c r="F16" s="73" t="s">
        <v>250</v>
      </c>
      <c r="G16" s="80" t="s">
        <v>255</v>
      </c>
      <c r="H16" s="73" t="s">
        <v>168</v>
      </c>
      <c r="I16" s="73" t="s">
        <v>263</v>
      </c>
      <c r="J16" s="73" t="s">
        <v>264</v>
      </c>
      <c r="K16" s="73">
        <v>3</v>
      </c>
      <c r="L16" s="73">
        <f>70-25</f>
        <v>45</v>
      </c>
    </row>
    <row r="17" spans="1:14" x14ac:dyDescent="0.2">
      <c r="A17" s="73" t="s">
        <v>260</v>
      </c>
      <c r="B17" s="77" t="s">
        <v>328</v>
      </c>
      <c r="C17" s="73" t="s">
        <v>181</v>
      </c>
      <c r="D17" s="73" t="s">
        <v>265</v>
      </c>
      <c r="E17" s="73" t="s">
        <v>267</v>
      </c>
      <c r="F17" s="73" t="s">
        <v>250</v>
      </c>
      <c r="G17" s="73" t="s">
        <v>268</v>
      </c>
      <c r="H17" s="73" t="s">
        <v>168</v>
      </c>
      <c r="I17" s="73" t="s">
        <v>263</v>
      </c>
      <c r="J17" s="73" t="s">
        <v>264</v>
      </c>
      <c r="K17" s="73">
        <v>3</v>
      </c>
      <c r="L17" s="73">
        <f>70-25</f>
        <v>45</v>
      </c>
    </row>
    <row r="18" spans="1:14" x14ac:dyDescent="0.2">
      <c r="A18" s="73" t="s">
        <v>261</v>
      </c>
      <c r="B18" s="77" t="s">
        <v>329</v>
      </c>
      <c r="C18" s="73" t="s">
        <v>181</v>
      </c>
      <c r="D18" s="73" t="s">
        <v>265</v>
      </c>
      <c r="E18" s="73" t="s">
        <v>267</v>
      </c>
      <c r="F18" s="73" t="s">
        <v>250</v>
      </c>
      <c r="G18" s="73" t="s">
        <v>228</v>
      </c>
      <c r="H18" s="73" t="s">
        <v>168</v>
      </c>
      <c r="I18" s="73" t="s">
        <v>263</v>
      </c>
      <c r="J18" s="73" t="s">
        <v>269</v>
      </c>
      <c r="K18" s="73">
        <v>3</v>
      </c>
      <c r="L18" s="73">
        <f>70-25</f>
        <v>45</v>
      </c>
    </row>
    <row r="19" spans="1:14" x14ac:dyDescent="0.2">
      <c r="A19" s="73" t="s">
        <v>262</v>
      </c>
      <c r="B19" s="77" t="s">
        <v>330</v>
      </c>
      <c r="C19" s="73" t="s">
        <v>181</v>
      </c>
      <c r="D19" s="73" t="s">
        <v>265</v>
      </c>
      <c r="E19" s="73" t="s">
        <v>267</v>
      </c>
      <c r="F19" s="73" t="s">
        <v>250</v>
      </c>
      <c r="G19" s="73" t="s">
        <v>270</v>
      </c>
      <c r="H19" s="81" t="s">
        <v>185</v>
      </c>
      <c r="I19" s="81" t="s">
        <v>287</v>
      </c>
      <c r="J19" s="73" t="s">
        <v>271</v>
      </c>
      <c r="K19" s="73">
        <v>2</v>
      </c>
      <c r="L19" s="73">
        <f>45-25</f>
        <v>20</v>
      </c>
    </row>
    <row r="20" spans="1:14" x14ac:dyDescent="0.2">
      <c r="A20" s="73" t="s">
        <v>279</v>
      </c>
      <c r="B20" s="77" t="s">
        <v>331</v>
      </c>
      <c r="C20" s="73" t="s">
        <v>181</v>
      </c>
      <c r="D20" s="73" t="s">
        <v>265</v>
      </c>
      <c r="E20" s="73" t="s">
        <v>267</v>
      </c>
      <c r="F20" s="73" t="s">
        <v>250</v>
      </c>
      <c r="G20" s="73" t="s">
        <v>192</v>
      </c>
      <c r="H20" s="81" t="s">
        <v>278</v>
      </c>
      <c r="I20" s="81" t="s">
        <v>288</v>
      </c>
      <c r="J20" s="73" t="s">
        <v>271</v>
      </c>
      <c r="K20" s="73">
        <v>2</v>
      </c>
      <c r="L20" s="73">
        <f>45-25</f>
        <v>20</v>
      </c>
    </row>
    <row r="21" spans="1:14" x14ac:dyDescent="0.2">
      <c r="A21" s="73" t="s">
        <v>280</v>
      </c>
      <c r="B21" s="77" t="s">
        <v>332</v>
      </c>
      <c r="C21" s="73" t="s">
        <v>181</v>
      </c>
      <c r="D21" s="73" t="s">
        <v>265</v>
      </c>
      <c r="E21" s="73" t="s">
        <v>267</v>
      </c>
      <c r="F21" s="80" t="s">
        <v>272</v>
      </c>
      <c r="G21" s="80" t="s">
        <v>255</v>
      </c>
      <c r="H21" s="81" t="s">
        <v>185</v>
      </c>
      <c r="I21" s="81" t="s">
        <v>273</v>
      </c>
      <c r="J21" s="73" t="s">
        <v>264</v>
      </c>
      <c r="K21" s="73">
        <v>3</v>
      </c>
      <c r="L21" s="73">
        <f t="shared" ref="L21:L34" si="0">70-25</f>
        <v>45</v>
      </c>
    </row>
    <row r="22" spans="1:14" x14ac:dyDescent="0.2">
      <c r="A22" s="73" t="s">
        <v>285</v>
      </c>
      <c r="B22" s="77" t="s">
        <v>87</v>
      </c>
      <c r="C22" s="73" t="s">
        <v>181</v>
      </c>
      <c r="D22" s="73" t="s">
        <v>265</v>
      </c>
      <c r="E22" s="73" t="s">
        <v>267</v>
      </c>
      <c r="F22" s="80" t="s">
        <v>272</v>
      </c>
      <c r="G22" s="73" t="s">
        <v>268</v>
      </c>
      <c r="H22" s="81" t="s">
        <v>185</v>
      </c>
      <c r="I22" s="81" t="s">
        <v>273</v>
      </c>
      <c r="J22" s="81" t="s">
        <v>264</v>
      </c>
      <c r="K22" s="73">
        <v>3</v>
      </c>
      <c r="L22" s="73">
        <f t="shared" si="0"/>
        <v>45</v>
      </c>
    </row>
    <row r="23" spans="1:14" x14ac:dyDescent="0.2">
      <c r="A23" s="73" t="s">
        <v>286</v>
      </c>
      <c r="B23" s="77" t="s">
        <v>333</v>
      </c>
      <c r="C23" s="73" t="s">
        <v>181</v>
      </c>
      <c r="D23" s="73" t="s">
        <v>265</v>
      </c>
      <c r="E23" s="73" t="s">
        <v>267</v>
      </c>
      <c r="F23" s="80" t="s">
        <v>272</v>
      </c>
      <c r="G23" s="73" t="s">
        <v>228</v>
      </c>
      <c r="H23" s="81" t="s">
        <v>185</v>
      </c>
      <c r="I23" s="81" t="s">
        <v>273</v>
      </c>
      <c r="J23" s="81" t="s">
        <v>271</v>
      </c>
      <c r="K23" s="73">
        <v>3</v>
      </c>
      <c r="L23" s="73">
        <f t="shared" si="0"/>
        <v>45</v>
      </c>
    </row>
    <row r="24" spans="1:14" s="90" customFormat="1" x14ac:dyDescent="0.2">
      <c r="A24" s="81" t="s">
        <v>292</v>
      </c>
      <c r="B24" s="85" t="s">
        <v>334</v>
      </c>
      <c r="C24" s="81" t="s">
        <v>181</v>
      </c>
      <c r="D24" s="81" t="s">
        <v>265</v>
      </c>
      <c r="E24" s="81" t="s">
        <v>274</v>
      </c>
      <c r="F24" s="81" t="s">
        <v>250</v>
      </c>
      <c r="G24" s="81" t="s">
        <v>255</v>
      </c>
      <c r="H24" s="81" t="s">
        <v>168</v>
      </c>
      <c r="I24" s="81" t="s">
        <v>276</v>
      </c>
      <c r="J24" s="81" t="s">
        <v>264</v>
      </c>
      <c r="K24" s="81">
        <v>3</v>
      </c>
      <c r="L24" s="81">
        <f t="shared" si="0"/>
        <v>45</v>
      </c>
      <c r="M24" s="89"/>
      <c r="N24" s="89"/>
    </row>
    <row r="25" spans="1:14" x14ac:dyDescent="0.2">
      <c r="A25" s="73" t="s">
        <v>293</v>
      </c>
      <c r="B25" s="77" t="s">
        <v>335</v>
      </c>
      <c r="C25" s="73" t="s">
        <v>181</v>
      </c>
      <c r="D25" s="73" t="s">
        <v>265</v>
      </c>
      <c r="E25" s="73" t="s">
        <v>274</v>
      </c>
      <c r="F25" s="73" t="s">
        <v>250</v>
      </c>
      <c r="G25" s="73" t="s">
        <v>268</v>
      </c>
      <c r="H25" s="73" t="s">
        <v>168</v>
      </c>
      <c r="I25" s="73" t="s">
        <v>276</v>
      </c>
      <c r="J25" s="73" t="s">
        <v>264</v>
      </c>
      <c r="K25" s="73">
        <v>3</v>
      </c>
      <c r="L25" s="73">
        <f t="shared" si="0"/>
        <v>45</v>
      </c>
    </row>
    <row r="26" spans="1:14" x14ac:dyDescent="0.2">
      <c r="A26" s="73" t="s">
        <v>294</v>
      </c>
      <c r="B26" s="77" t="s">
        <v>336</v>
      </c>
      <c r="C26" s="73" t="s">
        <v>181</v>
      </c>
      <c r="D26" s="73" t="s">
        <v>265</v>
      </c>
      <c r="E26" s="73" t="s">
        <v>274</v>
      </c>
      <c r="F26" s="73" t="s">
        <v>250</v>
      </c>
      <c r="G26" s="73" t="s">
        <v>228</v>
      </c>
      <c r="H26" s="73" t="s">
        <v>168</v>
      </c>
      <c r="I26" s="73" t="s">
        <v>276</v>
      </c>
      <c r="J26" s="73" t="s">
        <v>271</v>
      </c>
      <c r="K26" s="73">
        <v>3</v>
      </c>
      <c r="L26" s="73">
        <f t="shared" si="0"/>
        <v>45</v>
      </c>
    </row>
    <row r="27" spans="1:14" x14ac:dyDescent="0.2">
      <c r="A27" s="73" t="s">
        <v>295</v>
      </c>
      <c r="B27" s="77" t="s">
        <v>337</v>
      </c>
      <c r="C27" s="73" t="s">
        <v>181</v>
      </c>
      <c r="D27" s="73" t="s">
        <v>265</v>
      </c>
      <c r="E27" s="73" t="s">
        <v>274</v>
      </c>
      <c r="F27" s="73" t="s">
        <v>250</v>
      </c>
      <c r="G27" s="73" t="s">
        <v>275</v>
      </c>
      <c r="H27" s="73" t="s">
        <v>168</v>
      </c>
      <c r="I27" s="73" t="s">
        <v>276</v>
      </c>
      <c r="J27" s="73" t="s">
        <v>271</v>
      </c>
      <c r="K27" s="73">
        <v>3</v>
      </c>
      <c r="L27" s="73">
        <f t="shared" si="0"/>
        <v>45</v>
      </c>
    </row>
    <row r="28" spans="1:14" x14ac:dyDescent="0.2">
      <c r="A28" s="73" t="s">
        <v>296</v>
      </c>
      <c r="B28" s="77" t="s">
        <v>338</v>
      </c>
      <c r="C28" s="73" t="s">
        <v>181</v>
      </c>
      <c r="D28" s="73" t="s">
        <v>265</v>
      </c>
      <c r="E28" s="73" t="s">
        <v>274</v>
      </c>
      <c r="F28" s="73" t="s">
        <v>250</v>
      </c>
      <c r="G28" s="73" t="s">
        <v>192</v>
      </c>
      <c r="H28" s="81" t="s">
        <v>278</v>
      </c>
      <c r="I28" s="73" t="s">
        <v>276</v>
      </c>
      <c r="J28" s="73" t="s">
        <v>277</v>
      </c>
      <c r="K28" s="73">
        <v>3</v>
      </c>
      <c r="L28" s="73">
        <f t="shared" si="0"/>
        <v>45</v>
      </c>
    </row>
    <row r="29" spans="1:14" x14ac:dyDescent="0.2">
      <c r="A29" s="73" t="s">
        <v>297</v>
      </c>
      <c r="B29" s="77" t="s">
        <v>339</v>
      </c>
      <c r="C29" s="73" t="s">
        <v>181</v>
      </c>
      <c r="D29" s="73" t="s">
        <v>281</v>
      </c>
      <c r="E29" s="73" t="s">
        <v>282</v>
      </c>
      <c r="F29" s="73" t="s">
        <v>272</v>
      </c>
      <c r="G29" s="73" t="s">
        <v>169</v>
      </c>
      <c r="H29" s="73" t="s">
        <v>168</v>
      </c>
      <c r="I29" s="73" t="s">
        <v>283</v>
      </c>
      <c r="J29" s="73" t="s">
        <v>264</v>
      </c>
      <c r="K29" s="73">
        <v>3</v>
      </c>
      <c r="L29" s="73">
        <f t="shared" si="0"/>
        <v>45</v>
      </c>
    </row>
    <row r="30" spans="1:14" s="90" customFormat="1" x14ac:dyDescent="0.2">
      <c r="A30" s="81" t="s">
        <v>298</v>
      </c>
      <c r="B30" s="85" t="s">
        <v>340</v>
      </c>
      <c r="C30" s="81" t="s">
        <v>181</v>
      </c>
      <c r="D30" s="81" t="s">
        <v>281</v>
      </c>
      <c r="E30" s="81" t="s">
        <v>282</v>
      </c>
      <c r="F30" s="81" t="s">
        <v>272</v>
      </c>
      <c r="G30" s="81" t="s">
        <v>170</v>
      </c>
      <c r="H30" s="81" t="s">
        <v>168</v>
      </c>
      <c r="I30" s="81" t="s">
        <v>283</v>
      </c>
      <c r="J30" s="81" t="s">
        <v>264</v>
      </c>
      <c r="K30" s="81">
        <v>3</v>
      </c>
      <c r="L30" s="81">
        <f t="shared" si="0"/>
        <v>45</v>
      </c>
      <c r="M30" s="89"/>
      <c r="N30" s="89"/>
    </row>
    <row r="31" spans="1:14" s="90" customFormat="1" x14ac:dyDescent="0.2">
      <c r="A31" s="81" t="s">
        <v>299</v>
      </c>
      <c r="B31" s="85" t="s">
        <v>341</v>
      </c>
      <c r="C31" s="81" t="s">
        <v>181</v>
      </c>
      <c r="D31" s="81" t="s">
        <v>281</v>
      </c>
      <c r="E31" s="81" t="s">
        <v>282</v>
      </c>
      <c r="F31" s="81" t="s">
        <v>272</v>
      </c>
      <c r="G31" s="81" t="s">
        <v>268</v>
      </c>
      <c r="H31" s="81" t="s">
        <v>168</v>
      </c>
      <c r="I31" s="81" t="s">
        <v>283</v>
      </c>
      <c r="J31" s="81" t="s">
        <v>264</v>
      </c>
      <c r="K31" s="81">
        <v>3</v>
      </c>
      <c r="L31" s="81">
        <f t="shared" si="0"/>
        <v>45</v>
      </c>
      <c r="M31" s="89"/>
      <c r="N31" s="89"/>
    </row>
    <row r="32" spans="1:14" x14ac:dyDescent="0.2">
      <c r="A32" s="73" t="s">
        <v>300</v>
      </c>
      <c r="B32" s="77" t="s">
        <v>342</v>
      </c>
      <c r="C32" s="73" t="s">
        <v>181</v>
      </c>
      <c r="D32" s="73" t="s">
        <v>265</v>
      </c>
      <c r="E32" s="73" t="s">
        <v>267</v>
      </c>
      <c r="F32" s="73" t="s">
        <v>250</v>
      </c>
      <c r="G32" s="80" t="s">
        <v>40</v>
      </c>
      <c r="H32" s="73" t="s">
        <v>43</v>
      </c>
      <c r="I32" s="73" t="s">
        <v>263</v>
      </c>
      <c r="J32" s="73" t="s">
        <v>284</v>
      </c>
      <c r="K32" s="73">
        <v>3</v>
      </c>
      <c r="L32" s="73">
        <f t="shared" si="0"/>
        <v>45</v>
      </c>
    </row>
    <row r="33" spans="1:14" s="90" customFormat="1" x14ac:dyDescent="0.2">
      <c r="A33" s="81" t="s">
        <v>301</v>
      </c>
      <c r="B33" s="85" t="s">
        <v>343</v>
      </c>
      <c r="C33" s="81" t="s">
        <v>181</v>
      </c>
      <c r="D33" s="81" t="s">
        <v>265</v>
      </c>
      <c r="E33" s="81" t="s">
        <v>274</v>
      </c>
      <c r="F33" s="81" t="s">
        <v>250</v>
      </c>
      <c r="G33" s="91" t="s">
        <v>40</v>
      </c>
      <c r="H33" s="81" t="s">
        <v>43</v>
      </c>
      <c r="I33" s="81" t="s">
        <v>276</v>
      </c>
      <c r="J33" s="81" t="s">
        <v>284</v>
      </c>
      <c r="K33" s="81">
        <v>3</v>
      </c>
      <c r="L33" s="81">
        <f t="shared" si="0"/>
        <v>45</v>
      </c>
      <c r="M33" s="89"/>
      <c r="N33" s="89"/>
    </row>
    <row r="34" spans="1:14" x14ac:dyDescent="0.2">
      <c r="A34" s="73" t="s">
        <v>302</v>
      </c>
      <c r="B34" s="77" t="s">
        <v>344</v>
      </c>
      <c r="C34" s="73" t="s">
        <v>181</v>
      </c>
      <c r="D34" s="73" t="s">
        <v>281</v>
      </c>
      <c r="E34" s="73" t="s">
        <v>282</v>
      </c>
      <c r="F34" s="73" t="s">
        <v>272</v>
      </c>
      <c r="G34" s="80" t="s">
        <v>40</v>
      </c>
      <c r="H34" s="73" t="s">
        <v>43</v>
      </c>
      <c r="I34" s="73" t="s">
        <v>283</v>
      </c>
      <c r="J34" s="73" t="s">
        <v>284</v>
      </c>
      <c r="K34" s="73">
        <v>3</v>
      </c>
      <c r="L34" s="73">
        <f t="shared" si="0"/>
        <v>45</v>
      </c>
    </row>
    <row r="38" spans="1:14" x14ac:dyDescent="0.2">
      <c r="A38" s="73"/>
      <c r="B38" s="73">
        <v>1</v>
      </c>
      <c r="C38" s="73">
        <v>2</v>
      </c>
      <c r="D38" s="73">
        <v>3</v>
      </c>
      <c r="E38" s="73">
        <v>4</v>
      </c>
      <c r="F38" s="73">
        <v>5</v>
      </c>
      <c r="G38" s="73">
        <v>6</v>
      </c>
      <c r="H38" s="73">
        <v>7</v>
      </c>
      <c r="I38" s="73">
        <v>8</v>
      </c>
      <c r="J38" s="73">
        <v>9</v>
      </c>
      <c r="K38" s="73">
        <v>10</v>
      </c>
      <c r="L38" s="73">
        <v>11</v>
      </c>
      <c r="M38" s="73">
        <v>12</v>
      </c>
    </row>
    <row r="39" spans="1:14" x14ac:dyDescent="0.2">
      <c r="A39" s="73" t="s">
        <v>128</v>
      </c>
      <c r="B39" s="73" t="s">
        <v>172</v>
      </c>
      <c r="C39" s="73" t="s">
        <v>256</v>
      </c>
      <c r="D39" s="73" t="s">
        <v>280</v>
      </c>
      <c r="E39" s="73" t="s">
        <v>297</v>
      </c>
      <c r="F39" s="73"/>
      <c r="G39" s="73"/>
      <c r="H39" s="73"/>
      <c r="I39" s="73"/>
      <c r="J39" s="73"/>
      <c r="K39" s="73"/>
      <c r="L39" s="73"/>
      <c r="M39" s="73"/>
    </row>
    <row r="40" spans="1:14" x14ac:dyDescent="0.2">
      <c r="A40" s="73" t="s">
        <v>129</v>
      </c>
      <c r="B40" s="73" t="s">
        <v>173</v>
      </c>
      <c r="C40" s="73" t="s">
        <v>257</v>
      </c>
      <c r="D40" s="73" t="s">
        <v>285</v>
      </c>
      <c r="E40" s="73" t="s">
        <v>298</v>
      </c>
      <c r="F40" s="73"/>
      <c r="G40" s="73"/>
      <c r="H40" s="73"/>
      <c r="I40" s="73"/>
      <c r="J40" s="73"/>
      <c r="K40" s="73"/>
      <c r="L40" s="73"/>
      <c r="M40" s="73"/>
    </row>
    <row r="41" spans="1:14" x14ac:dyDescent="0.2">
      <c r="A41" s="73" t="s">
        <v>130</v>
      </c>
      <c r="B41" s="73" t="s">
        <v>174</v>
      </c>
      <c r="C41" s="73" t="s">
        <v>258</v>
      </c>
      <c r="D41" s="73" t="s">
        <v>286</v>
      </c>
      <c r="E41" s="73" t="s">
        <v>299</v>
      </c>
      <c r="F41" s="73"/>
      <c r="G41" s="73"/>
      <c r="H41" s="73"/>
      <c r="I41" s="73"/>
      <c r="J41" s="73"/>
      <c r="K41" s="73"/>
      <c r="L41" s="73"/>
      <c r="M41" s="73"/>
    </row>
    <row r="42" spans="1:14" x14ac:dyDescent="0.2">
      <c r="A42" s="73" t="s">
        <v>131</v>
      </c>
      <c r="B42" s="73" t="s">
        <v>175</v>
      </c>
      <c r="C42" s="73" t="s">
        <v>259</v>
      </c>
      <c r="D42" s="73" t="s">
        <v>292</v>
      </c>
      <c r="E42" s="73" t="s">
        <v>300</v>
      </c>
      <c r="F42" s="73"/>
      <c r="G42" s="73"/>
      <c r="H42" s="73"/>
      <c r="I42" s="73"/>
      <c r="J42" s="73"/>
      <c r="K42" s="73"/>
      <c r="L42" s="73"/>
      <c r="M42" s="73"/>
    </row>
    <row r="43" spans="1:14" x14ac:dyDescent="0.2">
      <c r="A43" s="73" t="s">
        <v>132</v>
      </c>
      <c r="B43" s="73" t="s">
        <v>176</v>
      </c>
      <c r="C43" s="73" t="s">
        <v>260</v>
      </c>
      <c r="D43" s="73" t="s">
        <v>293</v>
      </c>
      <c r="E43" s="73" t="s">
        <v>301</v>
      </c>
      <c r="F43" s="73"/>
      <c r="G43" s="73"/>
      <c r="H43" s="73"/>
      <c r="I43" s="73"/>
      <c r="J43" s="73"/>
      <c r="K43" s="73"/>
      <c r="L43" s="73"/>
      <c r="M43" s="73"/>
    </row>
    <row r="44" spans="1:14" x14ac:dyDescent="0.2">
      <c r="A44" s="73" t="s">
        <v>133</v>
      </c>
      <c r="B44" s="73" t="s">
        <v>177</v>
      </c>
      <c r="C44" s="73" t="s">
        <v>261</v>
      </c>
      <c r="D44" s="73" t="s">
        <v>294</v>
      </c>
      <c r="E44" s="73" t="s">
        <v>302</v>
      </c>
      <c r="F44" s="73"/>
      <c r="G44" s="73"/>
      <c r="H44" s="73"/>
      <c r="I44" s="73"/>
      <c r="J44" s="73"/>
      <c r="K44" s="73"/>
      <c r="L44" s="73"/>
      <c r="M44" s="73"/>
    </row>
    <row r="45" spans="1:14" x14ac:dyDescent="0.2">
      <c r="A45" s="73" t="s">
        <v>134</v>
      </c>
      <c r="B45" s="73" t="s">
        <v>178</v>
      </c>
      <c r="C45" s="73" t="s">
        <v>262</v>
      </c>
      <c r="D45" s="73" t="s">
        <v>295</v>
      </c>
      <c r="E45" s="73"/>
      <c r="F45" s="73"/>
      <c r="G45" s="73"/>
      <c r="H45" s="73"/>
      <c r="I45" s="73"/>
      <c r="J45" s="73"/>
      <c r="K45" s="73"/>
      <c r="L45" s="73"/>
      <c r="M45" s="73"/>
    </row>
    <row r="46" spans="1:14" x14ac:dyDescent="0.2">
      <c r="A46" s="73" t="s">
        <v>135</v>
      </c>
      <c r="B46" s="73" t="s">
        <v>179</v>
      </c>
      <c r="C46" s="73" t="s">
        <v>279</v>
      </c>
      <c r="D46" s="73" t="s">
        <v>296</v>
      </c>
      <c r="E46" s="73"/>
      <c r="F46" s="73"/>
      <c r="G46" s="73"/>
      <c r="H46" s="73"/>
      <c r="I46" s="73"/>
      <c r="J46" s="73"/>
      <c r="K46" s="73"/>
      <c r="L46" s="73"/>
      <c r="M46" s="73"/>
    </row>
  </sheetData>
  <mergeCells count="2">
    <mergeCell ref="A1:M1"/>
    <mergeCell ref="C2:F2"/>
  </mergeCells>
  <phoneticPr fontId="12" type="noConversion"/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2022-04-25T14:32:08Z</cp:lastPrinted>
  <dcterms:created xsi:type="dcterms:W3CDTF">2022-03-15T14:25:51Z</dcterms:created>
  <dcterms:modified xsi:type="dcterms:W3CDTF">2022-08-08T18:24:00Z</dcterms:modified>
</cp:coreProperties>
</file>