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valme/Documents/R_Project/coronaFile/"/>
    </mc:Choice>
  </mc:AlternateContent>
  <xr:revisionPtr revIDLastSave="0" documentId="13_ncr:1_{BC98F0A0-505F-8A42-9C7D-B9AA724AA110}" xr6:coauthVersionLast="36" xr6:coauthVersionMax="36" xr10:uidLastSave="{00000000-0000-0000-0000-000000000000}"/>
  <bookViews>
    <workbookView xWindow="0" yWindow="460" windowWidth="28800" windowHeight="16160" xr2:uid="{BBC62863-88BB-7549-B5B8-7027C506BF91}"/>
  </bookViews>
  <sheets>
    <sheet name="Blad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<sst xmlns="http://schemas.openxmlformats.org/spreadsheetml/2006/main" count="69" uniqueCount="28">
  <si>
    <t>u1</t>
  </si>
  <si>
    <t>u2</t>
  </si>
  <si>
    <t>u3</t>
  </si>
  <si>
    <t>u4</t>
  </si>
  <si>
    <t>u5</t>
  </si>
  <si>
    <t>u6</t>
  </si>
  <si>
    <t>u7</t>
  </si>
  <si>
    <t>u8</t>
  </si>
  <si>
    <t>n</t>
  </si>
  <si>
    <t>age_range</t>
  </si>
  <si>
    <t>20-29 years</t>
  </si>
  <si>
    <t>30-39 years</t>
  </si>
  <si>
    <t>40-49 years</t>
  </si>
  <si>
    <t>50-59 years</t>
  </si>
  <si>
    <t>60-69 years</t>
  </si>
  <si>
    <t>70-79 years</t>
  </si>
  <si>
    <t>10-19 years</t>
  </si>
  <si>
    <t>Sweden</t>
  </si>
  <si>
    <t>country</t>
  </si>
  <si>
    <t>deaths</t>
  </si>
  <si>
    <t>cases</t>
  </si>
  <si>
    <t>male</t>
  </si>
  <si>
    <t>female</t>
  </si>
  <si>
    <t>Australia</t>
  </si>
  <si>
    <t>80+</t>
  </si>
  <si>
    <t xml:space="preserve">0-9 years </t>
  </si>
  <si>
    <t>0-9 years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</si>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</sst>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rgb="FF1E00BE"/>
      <name val="Roboto"/>
    </font>
    <font>
      <sz val="14"/>
      <color rgb="FF1E00BE"/>
      <name val="Roboto"/>
    </font>
    <font>
      <sz val="8"/>
      <color rgb="FF000000"/>
      <name val="Arial"/>
      <family val="2"/>
    </font>
    <font>
      <i/>
      <sz val="12"/>
      <color rgb="FF000000"/>
      <name val="Calibri"/>
      <family val="2"/>
      <scheme val="minor"/>
    </font>
    <font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2" fontId="0" fillId="0" borderId="0" xfId="0" applyNumberFormat="1"/>
    <xf numFmtId="0" fontId="3" fillId="0" borderId="0" xfId="0" applyNumberFormat="1" applyFont="1"/>
    <xf numFmtId="0" fontId="0" fillId="0" borderId="0" xfId="0" applyNumberForma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ont="1"/>
    <xf numFmtId="3" fontId="0" fillId="0" borderId="0" xfId="0" applyNumberFormat="1" applyFont="1"/>
    <xf numFmtId="3" fontId="5" fillId="0" borderId="0" xfId="0" applyNumberFormat="1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0BE6-2FE9-FF4C-9C79-AAF583422CFE}">
  <dimension ref="A1:W37"/>
  <sheetViews>
    <sheetView tabSelected="1" topLeftCell="A17" zoomScale="116" workbookViewId="0">
      <selection activeCell="G42" sqref="G42"/>
    </sheetView>
  </sheetViews>
  <sheetFormatPr baseColWidth="10" defaultRowHeight="16"/>
  <cols>
    <col min="17" max="17" width="11.1640625" bestFit="1" customWidth="1"/>
  </cols>
  <sheetData>
    <row r="1" spans="1:23" ht="18">
      <c r="A1" t="s">
        <v>20</v>
      </c>
      <c r="B1" t="s">
        <v>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21</v>
      </c>
      <c r="N1" t="s">
        <v>22</v>
      </c>
      <c r="O1" t="s">
        <v>9</v>
      </c>
      <c r="S1" s="3"/>
      <c r="T1" s="3"/>
      <c r="V1" s="8"/>
      <c r="W1" s="7"/>
    </row>
    <row r="2" spans="1:23">
      <c r="A2" s="1">
        <v>130</v>
      </c>
      <c r="B2" s="1">
        <v>1</v>
      </c>
      <c r="C2" t="s">
        <v>17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9">
        <f t="shared" ref="L2:L9" si="0">SUM(M2:N2)</f>
        <v>1224802</v>
      </c>
      <c r="M2">
        <v>630552</v>
      </c>
      <c r="N2">
        <v>594250</v>
      </c>
      <c r="O2" s="2" t="s">
        <v>26</v>
      </c>
      <c r="S2" s="4"/>
      <c r="T2" s="4"/>
      <c r="V2" s="8"/>
      <c r="W2" s="7"/>
    </row>
    <row r="3" spans="1:23">
      <c r="A3" s="1">
        <v>293</v>
      </c>
      <c r="B3">
        <v>0</v>
      </c>
      <c r="C3" t="s">
        <v>17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9">
        <f t="shared" si="0"/>
        <v>1177928</v>
      </c>
      <c r="M3">
        <v>609424</v>
      </c>
      <c r="N3">
        <v>568504</v>
      </c>
      <c r="O3" s="2" t="s">
        <v>16</v>
      </c>
      <c r="V3" s="8"/>
      <c r="W3" s="7"/>
    </row>
    <row r="4" spans="1:23">
      <c r="A4" s="1">
        <v>2230</v>
      </c>
      <c r="B4" s="1">
        <v>7</v>
      </c>
      <c r="C4" t="s">
        <v>17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s="9">
        <f t="shared" si="0"/>
        <v>1327395</v>
      </c>
      <c r="M4">
        <v>690609</v>
      </c>
      <c r="N4">
        <v>636786</v>
      </c>
      <c r="O4" s="2" t="s">
        <v>10</v>
      </c>
      <c r="V4" s="8"/>
      <c r="W4" s="7"/>
    </row>
    <row r="5" spans="1:23">
      <c r="A5" s="1">
        <v>2927</v>
      </c>
      <c r="B5" s="1">
        <v>13</v>
      </c>
      <c r="C5" t="s">
        <v>17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 s="9">
        <f t="shared" si="0"/>
        <v>1366489</v>
      </c>
      <c r="M5">
        <v>701076</v>
      </c>
      <c r="N5">
        <v>665413</v>
      </c>
      <c r="O5" s="2" t="s">
        <v>11</v>
      </c>
      <c r="V5" s="8"/>
      <c r="W5" s="7"/>
    </row>
    <row r="6" spans="1:23">
      <c r="A6" s="1">
        <v>3659</v>
      </c>
      <c r="B6" s="1">
        <v>32</v>
      </c>
      <c r="C6" t="s">
        <v>17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s="9">
        <f t="shared" si="0"/>
        <v>1298355</v>
      </c>
      <c r="M6">
        <v>660150</v>
      </c>
      <c r="N6">
        <v>638205</v>
      </c>
      <c r="O6" s="2" t="s">
        <v>12</v>
      </c>
      <c r="V6" s="8"/>
      <c r="W6" s="7"/>
    </row>
    <row r="7" spans="1:23">
      <c r="A7" s="1">
        <v>4721</v>
      </c>
      <c r="B7" s="1">
        <v>105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 s="9">
        <f t="shared" si="0"/>
        <v>1297863</v>
      </c>
      <c r="M7">
        <v>657515</v>
      </c>
      <c r="N7">
        <v>640348</v>
      </c>
      <c r="O7" s="2" t="s">
        <v>13</v>
      </c>
      <c r="V7" s="8"/>
      <c r="W7" s="7"/>
    </row>
    <row r="8" spans="1:23">
      <c r="A8" s="1">
        <v>3323</v>
      </c>
      <c r="B8" s="1">
        <v>243</v>
      </c>
      <c r="C8" t="s">
        <v>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 s="9">
        <f t="shared" si="0"/>
        <v>1108438</v>
      </c>
      <c r="M8">
        <v>551954</v>
      </c>
      <c r="N8">
        <v>556484</v>
      </c>
      <c r="O8" s="2" t="s">
        <v>14</v>
      </c>
      <c r="V8" s="8"/>
      <c r="W8" s="7"/>
    </row>
    <row r="9" spans="1:23">
      <c r="A9" s="1">
        <v>3221</v>
      </c>
      <c r="B9" s="1">
        <v>746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 s="9">
        <f t="shared" si="0"/>
        <v>989013</v>
      </c>
      <c r="M9">
        <v>478647</v>
      </c>
      <c r="N9">
        <v>510366</v>
      </c>
      <c r="O9" s="2" t="s">
        <v>15</v>
      </c>
      <c r="V9" s="8"/>
      <c r="W9" s="7"/>
    </row>
    <row r="10" spans="1:23">
      <c r="A10" s="1">
        <v>6161</v>
      </c>
      <c r="B10" s="1">
        <v>2166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9">
        <v>536306</v>
      </c>
      <c r="M10">
        <v>215887</v>
      </c>
      <c r="N10">
        <v>320419</v>
      </c>
      <c r="O10" s="2" t="s">
        <v>24</v>
      </c>
      <c r="V10" s="8"/>
      <c r="W10" s="7"/>
    </row>
    <row r="11" spans="1:23" ht="18">
      <c r="A11" s="1">
        <v>84</v>
      </c>
      <c r="B11" s="1">
        <v>0</v>
      </c>
      <c r="C11" s="1" t="s">
        <v>23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1">
        <f>812855+823368</f>
        <v>1636223</v>
      </c>
      <c r="O11" s="2" t="s">
        <v>25</v>
      </c>
      <c r="P11" s="2"/>
      <c r="Q11" s="5"/>
      <c r="R11" s="5"/>
      <c r="V11" s="8"/>
      <c r="W11" s="7"/>
    </row>
    <row r="12" spans="1:23" ht="18">
      <c r="A12" s="1">
        <v>213</v>
      </c>
      <c r="B12" s="1">
        <v>0</v>
      </c>
      <c r="C12" s="1" t="s">
        <v>23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0">
        <f>779124+779124</f>
        <v>1558248</v>
      </c>
      <c r="O12" s="2" t="s">
        <v>16</v>
      </c>
      <c r="P12" s="3"/>
      <c r="Q12" s="5"/>
      <c r="R12" s="5"/>
      <c r="T12" s="4"/>
      <c r="V12" s="8"/>
      <c r="W12" s="7"/>
    </row>
    <row r="13" spans="1:23" ht="18">
      <c r="A13" s="1">
        <v>1463</v>
      </c>
      <c r="B13" s="1">
        <v>0</v>
      </c>
      <c r="C13" s="1" t="s">
        <v>23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 s="10">
        <f>890778+941167</f>
        <v>1831945</v>
      </c>
      <c r="O13" s="2" t="s">
        <v>10</v>
      </c>
      <c r="P13" s="3"/>
      <c r="Q13" s="5"/>
      <c r="R13" s="5"/>
      <c r="V13" s="8"/>
      <c r="W13" s="7"/>
    </row>
    <row r="14" spans="1:23" ht="18">
      <c r="A14" s="1">
        <v>1097</v>
      </c>
      <c r="B14" s="1">
        <v>0</v>
      </c>
      <c r="C14" s="1" t="s">
        <v>23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 s="11">
        <f>921438+857764</f>
        <v>1779202</v>
      </c>
      <c r="O14" s="2" t="s">
        <v>11</v>
      </c>
      <c r="P14" s="3"/>
      <c r="Q14" s="5"/>
      <c r="R14" s="5"/>
      <c r="V14" s="8"/>
      <c r="W14" s="7"/>
    </row>
    <row r="15" spans="1:23" ht="18">
      <c r="A15" s="1">
        <v>885</v>
      </c>
      <c r="B15" s="1">
        <v>1</v>
      </c>
      <c r="C15" s="1" t="s">
        <v>23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 s="11">
        <f>793368+818607</f>
        <v>1611975</v>
      </c>
      <c r="O15" s="2" t="s">
        <v>12</v>
      </c>
      <c r="P15" s="3"/>
      <c r="Q15" s="5"/>
      <c r="R15" s="5"/>
      <c r="V15" s="8"/>
      <c r="W15" s="7"/>
    </row>
    <row r="16" spans="1:23" ht="18">
      <c r="A16" s="1">
        <v>624</v>
      </c>
      <c r="B16" s="1">
        <v>2</v>
      </c>
      <c r="C16" s="1" t="s">
        <v>23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 s="11">
        <f>749281+749919</f>
        <v>1499200</v>
      </c>
      <c r="O16" s="2" t="s">
        <v>13</v>
      </c>
      <c r="P16" s="3"/>
      <c r="Q16" s="5"/>
      <c r="R16" s="5"/>
      <c r="V16" s="8"/>
      <c r="W16" s="7"/>
    </row>
    <row r="17" spans="1:23" ht="18">
      <c r="A17" s="1">
        <v>1147</v>
      </c>
      <c r="B17" s="1">
        <v>12</v>
      </c>
      <c r="C17" s="1" t="s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 s="11">
        <f>661454+590074</f>
        <v>1251528</v>
      </c>
      <c r="O17" s="2" t="s">
        <v>14</v>
      </c>
      <c r="P17" s="3"/>
      <c r="Q17" s="5"/>
      <c r="R17" s="5"/>
      <c r="V17" s="8"/>
      <c r="W17" s="7"/>
    </row>
    <row r="18" spans="1:23" ht="18">
      <c r="A18" s="1">
        <v>745</v>
      </c>
      <c r="B18" s="1">
        <v>31</v>
      </c>
      <c r="C18" s="1" t="s">
        <v>23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 s="11">
        <f>500070+333768</f>
        <v>833838</v>
      </c>
      <c r="O18" s="2" t="s">
        <v>15</v>
      </c>
      <c r="P18" s="3"/>
      <c r="Q18" s="5"/>
      <c r="R18" s="5"/>
      <c r="V18" s="8"/>
      <c r="W18" s="7"/>
    </row>
    <row r="19" spans="1:23" ht="18">
      <c r="A19" s="1">
        <v>237</v>
      </c>
      <c r="B19" s="1">
        <v>55</v>
      </c>
      <c r="C19" s="1" t="s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1">
        <f>218486+126256+52336+11540+1153</f>
        <v>409771</v>
      </c>
      <c r="O19" s="2" t="s">
        <v>24</v>
      </c>
      <c r="P19" s="3"/>
      <c r="Q19" s="5"/>
      <c r="R19" s="5"/>
      <c r="V19" s="8"/>
      <c r="W19" s="7"/>
    </row>
    <row r="20" spans="1:23" ht="18">
      <c r="B20" s="1">
        <v>0</v>
      </c>
      <c r="C20" s="1" t="s">
        <v>27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2">
        <v>903000</v>
      </c>
      <c r="O20" s="2" t="s">
        <v>25</v>
      </c>
      <c r="P20" s="3"/>
      <c r="Q20" s="5"/>
      <c r="R20" s="5"/>
    </row>
    <row r="21" spans="1:23" ht="18">
      <c r="B21" s="1">
        <v>0</v>
      </c>
      <c r="C21" s="1" t="s">
        <v>27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2">
        <v>854000</v>
      </c>
      <c r="O21" s="2" t="s">
        <v>16</v>
      </c>
      <c r="P21" s="3"/>
      <c r="Q21" s="5"/>
      <c r="R21" s="5"/>
    </row>
    <row r="22" spans="1:23" ht="18">
      <c r="B22" s="1">
        <v>0</v>
      </c>
      <c r="C22" s="1" t="s">
        <v>27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 s="12">
        <v>1071000</v>
      </c>
      <c r="O22" s="2" t="s">
        <v>10</v>
      </c>
      <c r="P22" s="3"/>
      <c r="Q22" s="5"/>
      <c r="R22" s="5"/>
    </row>
    <row r="23" spans="1:23" ht="18">
      <c r="B23" s="1">
        <v>5</v>
      </c>
      <c r="C23" s="1" t="s">
        <v>27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 s="12">
        <v>1149000</v>
      </c>
      <c r="O23" s="2" t="s">
        <v>11</v>
      </c>
      <c r="Q23" s="6"/>
      <c r="R23" s="6"/>
    </row>
    <row r="24" spans="1:23" ht="18">
      <c r="B24" s="1">
        <v>4</v>
      </c>
      <c r="C24" s="1" t="s">
        <v>27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 s="12">
        <v>1282000</v>
      </c>
      <c r="O24" s="2" t="s">
        <v>12</v>
      </c>
      <c r="Q24" s="4"/>
      <c r="R24" s="4"/>
    </row>
    <row r="25" spans="1:23" ht="18">
      <c r="B25" s="1">
        <v>35</v>
      </c>
      <c r="C25" s="1" t="s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 s="12">
        <v>1146000</v>
      </c>
      <c r="O25" s="2" t="s">
        <v>13</v>
      </c>
    </row>
    <row r="26" spans="1:23" ht="18">
      <c r="B26" s="1">
        <v>119</v>
      </c>
      <c r="C26" s="1" t="s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 s="12">
        <v>876000</v>
      </c>
      <c r="O26" s="2" t="s">
        <v>14</v>
      </c>
    </row>
    <row r="27" spans="1:23" ht="18">
      <c r="B27" s="1">
        <v>331</v>
      </c>
      <c r="C27" s="1" t="s">
        <v>27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 s="12">
        <v>593000</v>
      </c>
      <c r="O27" s="2" t="s">
        <v>15</v>
      </c>
    </row>
    <row r="28" spans="1:23" ht="18">
      <c r="B28" s="1">
        <v>1135</v>
      </c>
      <c r="C28" s="1" t="s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2">
        <v>360000</v>
      </c>
      <c r="O28" s="2" t="s">
        <v>24</v>
      </c>
    </row>
    <row r="29" spans="1:23">
      <c r="B29" s="1"/>
      <c r="C29" s="1"/>
      <c r="O29" s="2"/>
    </row>
    <row r="30" spans="1:23">
      <c r="B30" s="1"/>
      <c r="C30" s="1"/>
      <c r="O30" s="2"/>
    </row>
    <row r="31" spans="1:23">
      <c r="B31" s="1"/>
      <c r="C31" s="1"/>
      <c r="O31" s="2"/>
    </row>
    <row r="32" spans="1:23">
      <c r="B32" s="1"/>
      <c r="C32" s="1"/>
      <c r="O32" s="2"/>
    </row>
    <row r="33" spans="2:15">
      <c r="B33" s="1"/>
      <c r="C33" s="1"/>
      <c r="O33" s="2"/>
    </row>
    <row r="34" spans="2:15">
      <c r="B34" s="1"/>
      <c r="C34" s="1"/>
      <c r="O34" s="2"/>
    </row>
    <row r="35" spans="2:15">
      <c r="B35" s="1"/>
      <c r="C35" s="1"/>
      <c r="O35" s="2"/>
    </row>
    <row r="36" spans="2:15">
      <c r="B36" s="1"/>
      <c r="C36" s="1"/>
      <c r="O36" s="2"/>
    </row>
    <row r="37" spans="2:15">
      <c r="B37" s="1"/>
      <c r="C37" s="1"/>
      <c r="O37" s="2"/>
    </row>
  </sheetData>
  <dataConsolidate>
    <dataRefs count="1">
      <dataRef ref="R2:R3" sheet="Blad1"/>
    </dataRefs>
  </dataConsolid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Välme</dc:creator>
  <cp:lastModifiedBy>Emma Välme</cp:lastModifiedBy>
  <dcterms:created xsi:type="dcterms:W3CDTF">2020-05-13T07:22:45Z</dcterms:created>
  <dcterms:modified xsi:type="dcterms:W3CDTF">2020-05-23T06:42:17Z</dcterms:modified>
</cp:coreProperties>
</file>