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ames\OneDrive - George Mason University - O365 Production\Chemistry\"/>
    </mc:Choice>
  </mc:AlternateContent>
  <xr:revisionPtr revIDLastSave="0" documentId="13_ncr:1_{1093E7F6-C192-4E32-B759-0FCA0E4AB6C9}" xr6:coauthVersionLast="47" xr6:coauthVersionMax="47" xr10:uidLastSave="{00000000-0000-0000-0000-000000000000}"/>
  <bookViews>
    <workbookView xWindow="-120" yWindow="-120" windowWidth="29040" windowHeight="15720" tabRatio="540" firstSheet="1" activeTab="5" xr2:uid="{00000000-000D-0000-FFFF-FFFF00000000}"/>
  </bookViews>
  <sheets>
    <sheet name="Selecting Cells &amp; Sig Figs" sheetId="1" r:id="rId1"/>
    <sheet name="Simple Math" sheetId="2" r:id="rId2"/>
    <sheet name="Absolute Referencing" sheetId="3" r:id="rId3"/>
    <sheet name="Referencing Sheets" sheetId="4" r:id="rId4"/>
    <sheet name="Functions" sheetId="5" r:id="rId5"/>
    <sheet name="Graphs" sheetId="6" r:id="rId6"/>
    <sheet name="Chart1" sheetId="8" r:id="rId7"/>
    <sheet name="Histogram" sheetId="7" r:id="rId8"/>
    <sheet name="Chart2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4" l="1"/>
  <c r="C3" i="4"/>
  <c r="H4" i="5" l="1"/>
  <c r="H5" i="5"/>
  <c r="H6" i="5"/>
  <c r="H7" i="5"/>
  <c r="H8" i="5"/>
  <c r="H9" i="5"/>
  <c r="H10" i="5"/>
  <c r="H11" i="5"/>
  <c r="H12" i="5"/>
  <c r="H3" i="5"/>
  <c r="G4" i="5"/>
  <c r="G5" i="5"/>
  <c r="G6" i="5"/>
  <c r="G7" i="5"/>
  <c r="G8" i="5"/>
  <c r="G9" i="5"/>
  <c r="G10" i="5"/>
  <c r="G11" i="5"/>
  <c r="G12" i="5"/>
  <c r="G3" i="5"/>
  <c r="D4" i="4"/>
  <c r="D5" i="4"/>
  <c r="D6" i="4"/>
  <c r="D7" i="4"/>
  <c r="D8" i="4"/>
  <c r="D9" i="4"/>
  <c r="D10" i="4"/>
  <c r="D11" i="4"/>
  <c r="D12" i="4"/>
  <c r="C4" i="4"/>
  <c r="C5" i="4"/>
  <c r="C6" i="4"/>
  <c r="C7" i="4"/>
  <c r="C8" i="4"/>
  <c r="C9" i="4"/>
  <c r="C10" i="4"/>
  <c r="C11" i="4"/>
  <c r="C12" i="4"/>
  <c r="C4" i="3"/>
  <c r="C5" i="3"/>
  <c r="C6" i="3"/>
  <c r="C7" i="3"/>
  <c r="C8" i="3"/>
  <c r="C9" i="3"/>
  <c r="C10" i="3"/>
  <c r="C11" i="3"/>
  <c r="C12" i="3"/>
  <c r="C3" i="3"/>
  <c r="G4" i="2"/>
  <c r="G5" i="2"/>
  <c r="G6" i="2"/>
  <c r="G7" i="2"/>
  <c r="G8" i="2"/>
  <c r="G9" i="2"/>
  <c r="G10" i="2"/>
  <c r="G11" i="2"/>
  <c r="G12" i="2"/>
  <c r="G3" i="2"/>
  <c r="D4" i="2"/>
  <c r="D5" i="2"/>
  <c r="D6" i="2"/>
  <c r="D7" i="2"/>
  <c r="D8" i="2"/>
  <c r="D9" i="2"/>
  <c r="D10" i="2"/>
  <c r="D11" i="2"/>
  <c r="D12" i="2"/>
  <c r="D3" i="2"/>
  <c r="F4" i="2"/>
  <c r="F5" i="2"/>
  <c r="F6" i="2"/>
  <c r="F7" i="2"/>
  <c r="F8" i="2"/>
  <c r="F9" i="2"/>
  <c r="F10" i="2"/>
  <c r="F11" i="2"/>
  <c r="F12" i="2"/>
  <c r="F3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<sst xmlns="http://schemas.openxmlformats.org/spreadsheetml/2006/main" count="81" uniqueCount="49">
  <si>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</si>
  <si>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</si>
  <si>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</si>
  <si>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</si>
  <si>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</si>
  <si>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</si>
  <si>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</si>
  <si>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</si>
  <si>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</si>
  <si>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</si>
  <si>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Mass Sample (Repeated 5 times)</t>
  </si>
  <si>
    <t>(grams)</t>
  </si>
  <si>
    <t>Mass Reactant</t>
  </si>
  <si>
    <t>Mass Product</t>
  </si>
  <si>
    <t>SUM</t>
  </si>
  <si>
    <t>DIFFERENCE</t>
  </si>
  <si>
    <t>PRODUCT</t>
  </si>
  <si>
    <t>QUOTIENT</t>
  </si>
  <si>
    <t>Frequency</t>
  </si>
  <si>
    <t>Planck's Constant</t>
  </si>
  <si>
    <t>(J s)</t>
  </si>
  <si>
    <r>
      <t>(s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i/>
        <sz val="12"/>
        <color theme="1"/>
        <rFont val="Calibri"/>
        <family val="2"/>
        <scheme val="minor"/>
      </rPr>
      <t>)</t>
    </r>
  </si>
  <si>
    <t>Energy</t>
  </si>
  <si>
    <t>(J)</t>
  </si>
  <si>
    <t>Wavelength</t>
  </si>
  <si>
    <t>(m)</t>
  </si>
  <si>
    <t>Speed of Light</t>
  </si>
  <si>
    <r>
      <t>(m s</t>
    </r>
    <r>
      <rPr>
        <i/>
        <vertAlign val="superscript"/>
        <sz val="12"/>
        <color theme="1"/>
        <rFont val="Calibri"/>
        <family val="2"/>
        <scheme val="minor"/>
      </rPr>
      <t>-1</t>
    </r>
    <r>
      <rPr>
        <i/>
        <sz val="12"/>
        <color theme="1"/>
        <rFont val="Calibri"/>
        <family val="2"/>
        <scheme val="minor"/>
      </rPr>
      <t>)</t>
    </r>
  </si>
  <si>
    <t>Average</t>
  </si>
  <si>
    <t xml:space="preserve">Standard Deviation </t>
  </si>
  <si>
    <t>Hours Studied/Week</t>
  </si>
  <si>
    <t>Grade on Exam</t>
  </si>
  <si>
    <t>(hours)</t>
  </si>
  <si>
    <t>(%)</t>
  </si>
  <si>
    <t>BINS</t>
  </si>
  <si>
    <t xml:space="preserve">Sample Calcution </t>
  </si>
  <si>
    <t>Sum = b3+c3</t>
  </si>
  <si>
    <t>Different=b3-c3</t>
  </si>
  <si>
    <t>product= b3*c3</t>
  </si>
  <si>
    <t>Quotient=b3/c3</t>
  </si>
  <si>
    <t xml:space="preserve">Sample Calculation </t>
  </si>
  <si>
    <t>energy=A3*$b$3</t>
  </si>
  <si>
    <t>Average=Average(B3:F3)</t>
  </si>
  <si>
    <t>Stant deviation=STD(B3:F3)</t>
  </si>
  <si>
    <t>More</t>
  </si>
  <si>
    <t>50</t>
  </si>
  <si>
    <t>Sampe  calcultion</t>
  </si>
  <si>
    <t>Frequency = $B$3/A3</t>
  </si>
  <si>
    <t>energy= =C3*'Absolute Referencing'!$B$3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</si>
</sst>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E+00"/>
    <numFmt numFmtId="165" formatCode="0.0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166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5" xfId="0" applyFon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5" fontId="0" fillId="0" borderId="1" xfId="0" applyNumberFormat="1" applyBorder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Graphs!$B$1:$B$2</c:f>
              <c:strCache>
                <c:ptCount val="2"/>
                <c:pt idx="0">
                  <c:v>Grade on Exam</c:v>
                </c:pt>
                <c:pt idx="1">
                  <c:v>(%)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912729658792649E-2"/>
                  <c:y val="0.334316491688538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Graphs!$A$3:$A$13</c:f>
              <c:numCache>
                <c:formatCode>General</c:formatCode>
                <c:ptCount val="11"/>
                <c:pt idx="0">
                  <c:v>1.2</c:v>
                </c:pt>
                <c:pt idx="1">
                  <c:v>1.9</c:v>
                </c:pt>
                <c:pt idx="2" formatCode="0.0">
                  <c:v>3</c:v>
                </c:pt>
                <c:pt idx="3">
                  <c:v>1.7</c:v>
                </c:pt>
                <c:pt idx="4">
                  <c:v>0.7</c:v>
                </c:pt>
                <c:pt idx="5">
                  <c:v>2.4</c:v>
                </c:pt>
                <c:pt idx="6">
                  <c:v>2.7</c:v>
                </c:pt>
                <c:pt idx="7">
                  <c:v>2.2000000000000002</c:v>
                </c:pt>
                <c:pt idx="8">
                  <c:v>1.5</c:v>
                </c:pt>
                <c:pt idx="9">
                  <c:v>2.6</c:v>
                </c:pt>
                <c:pt idx="10">
                  <c:v>2.1</c:v>
                </c:pt>
              </c:numCache>
            </c:numRef>
          </c:xVal>
          <c:yVal>
            <c:numRef>
              <c:f>Graphs!$B$3:$B$13</c:f>
              <c:numCache>
                <c:formatCode>General</c:formatCode>
                <c:ptCount val="11"/>
                <c:pt idx="0">
                  <c:v>59</c:v>
                </c:pt>
                <c:pt idx="1">
                  <c:v>76</c:v>
                </c:pt>
                <c:pt idx="2">
                  <c:v>100</c:v>
                </c:pt>
                <c:pt idx="3">
                  <c:v>68</c:v>
                </c:pt>
                <c:pt idx="4">
                  <c:v>44</c:v>
                </c:pt>
                <c:pt idx="5">
                  <c:v>87</c:v>
                </c:pt>
                <c:pt idx="6">
                  <c:v>93</c:v>
                </c:pt>
                <c:pt idx="7">
                  <c:v>79</c:v>
                </c:pt>
                <c:pt idx="8">
                  <c:v>67</c:v>
                </c:pt>
                <c:pt idx="9">
                  <c:v>92</c:v>
                </c:pt>
                <c:pt idx="10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C7-43F2-A358-80B8A902C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884352"/>
        <c:axId val="1726129888"/>
      </c:scatterChart>
      <c:valAx>
        <c:axId val="195088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Hourse</a:t>
                </a:r>
                <a:r>
                  <a:rPr lang="en-US" baseline="0"/>
                  <a:t> Stuided / Week  ( hours 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29888"/>
        <c:crosses val="autoZero"/>
        <c:crossBetween val="midCat"/>
      </c:valAx>
      <c:valAx>
        <c:axId val="17261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</a:t>
                </a:r>
                <a:r>
                  <a:rPr lang="en-US" baseline="0"/>
                  <a:t> on Exam %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88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</a:t>
            </a:r>
            <a:r>
              <a:rPr lang="en-US" baseline="0"/>
              <a:t> on Exam frequency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Histogram!$E$3:$E$6</c:f>
              <c:strCache>
                <c:ptCount val="4"/>
                <c:pt idx="0">
                  <c:v>65</c:v>
                </c:pt>
                <c:pt idx="1">
                  <c:v>80</c:v>
                </c:pt>
                <c:pt idx="2">
                  <c:v>95</c:v>
                </c:pt>
                <c:pt idx="3">
                  <c:v>More</c:v>
                </c:pt>
              </c:strCache>
            </c:strRef>
          </c:cat>
          <c:val>
            <c:numRef>
              <c:f>Histogram!$F$3:$F$6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C-4E2C-AEFC-2B6C8BA19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2463"/>
        <c:axId val="2097853312"/>
      </c:barChart>
      <c:catAx>
        <c:axId val="392463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2097853312"/>
        <c:crosses val="autoZero"/>
        <c:auto val="1"/>
        <c:lblAlgn val="ctr"/>
        <c:lblOffset val="100"/>
        <c:noMultiLvlLbl val="0"/>
      </c:catAx>
      <c:valAx>
        <c:axId val="2097853312"/>
        <c:scaling>
          <c:orientation val="minMax"/>
        </c:scaling>
        <c:delete val="0"/>
        <c:axPos val="l"/>
        <c:title>
          <c:overlay val="0"/>
        </c:title>
        <c:numFmt formatCode="General" sourceLinked="1"/>
        <c:majorTickMark val="out"/>
        <c:minorTickMark val="none"/>
        <c:tickLblPos val="nextTo"/>
        <c:crossAx val="39246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E6C919-944B-49D1-8CC6-9A92906E2970}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C6ED25-1FCE-4F34-BE35-2485EF8DF8A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ABA98-BA93-95C8-4964-0934370FC8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F8FBF-91B7-2D00-B684-75F56F264D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H9" sqref="H9"/>
    </sheetView>
  </sheetViews>
  <sheetFormatPr defaultColWidth="11" defaultRowHeight="15.75" x14ac:dyDescent="0.25"/>
  <sheetData>
    <row r="1" spans="1:7" x14ac:dyDescent="0.25">
      <c r="A1" s="3"/>
      <c r="B1" s="4" t="s">
        <v>10</v>
      </c>
      <c r="C1" s="4"/>
      <c r="D1" s="4"/>
      <c r="E1" s="4"/>
      <c r="F1" s="4"/>
    </row>
    <row r="2" spans="1:7" x14ac:dyDescent="0.25">
      <c r="A2" s="3"/>
      <c r="B2" s="5" t="s">
        <v>11</v>
      </c>
      <c r="C2" s="5"/>
      <c r="D2" s="5"/>
      <c r="E2" s="5"/>
      <c r="F2" s="5"/>
    </row>
    <row r="3" spans="1:7" x14ac:dyDescent="0.25">
      <c r="A3" s="6" t="s">
        <v>0</v>
      </c>
      <c r="B3" s="7">
        <v>1.234</v>
      </c>
      <c r="C3" s="7">
        <v>1.23</v>
      </c>
      <c r="D3" s="7">
        <v>1.23</v>
      </c>
      <c r="E3" s="7">
        <v>1.236</v>
      </c>
      <c r="F3" s="7">
        <v>1.2350000000000001</v>
      </c>
      <c r="G3" s="2"/>
    </row>
    <row r="4" spans="1:7" x14ac:dyDescent="0.25">
      <c r="A4" s="6" t="s">
        <v>1</v>
      </c>
      <c r="B4" s="7">
        <v>1.754</v>
      </c>
      <c r="C4" s="7">
        <v>1.752</v>
      </c>
      <c r="D4" s="7">
        <v>1.7589999999999999</v>
      </c>
      <c r="E4" s="7">
        <v>1.75</v>
      </c>
      <c r="F4" s="7">
        <v>1.7509999999999999</v>
      </c>
      <c r="G4" s="2"/>
    </row>
    <row r="5" spans="1:7" x14ac:dyDescent="0.25">
      <c r="A5" s="6" t="s">
        <v>2</v>
      </c>
      <c r="B5" s="7">
        <v>1.623</v>
      </c>
      <c r="C5" s="7">
        <v>1.6220000000000001</v>
      </c>
      <c r="D5" s="7">
        <v>1.627</v>
      </c>
      <c r="E5" s="7">
        <v>1.623</v>
      </c>
      <c r="F5" s="7">
        <v>1.6259999999999999</v>
      </c>
      <c r="G5" s="2"/>
    </row>
    <row r="6" spans="1:7" x14ac:dyDescent="0.25">
      <c r="A6" s="6" t="s">
        <v>3</v>
      </c>
      <c r="B6" s="7">
        <v>1.589</v>
      </c>
      <c r="C6" s="7">
        <v>1.5880000000000001</v>
      </c>
      <c r="D6" s="7">
        <v>1.5840000000000001</v>
      </c>
      <c r="E6" s="7">
        <v>1.5860000000000001</v>
      </c>
      <c r="F6" s="7">
        <v>1.5820000000000001</v>
      </c>
      <c r="G6" s="2"/>
    </row>
    <row r="7" spans="1:7" x14ac:dyDescent="0.25">
      <c r="A7" s="6" t="s">
        <v>4</v>
      </c>
      <c r="B7" s="7">
        <v>1.8260000000000001</v>
      </c>
      <c r="C7" s="7">
        <v>1.823</v>
      </c>
      <c r="D7" s="7">
        <v>1.829</v>
      </c>
      <c r="E7" s="7">
        <v>1.8220000000000001</v>
      </c>
      <c r="F7" s="7">
        <v>1.82</v>
      </c>
      <c r="G7" s="2"/>
    </row>
    <row r="8" spans="1:7" x14ac:dyDescent="0.25">
      <c r="A8" s="6" t="s">
        <v>5</v>
      </c>
      <c r="B8" s="7">
        <v>1.137</v>
      </c>
      <c r="C8" s="7">
        <v>1.139</v>
      </c>
      <c r="D8" s="7">
        <v>1.133</v>
      </c>
      <c r="E8" s="7">
        <v>1.131</v>
      </c>
      <c r="F8" s="7">
        <v>1.135</v>
      </c>
      <c r="G8" s="2"/>
    </row>
    <row r="9" spans="1:7" x14ac:dyDescent="0.25">
      <c r="A9" s="6" t="s">
        <v>6</v>
      </c>
      <c r="B9" s="7">
        <v>1.048</v>
      </c>
      <c r="C9" s="7">
        <v>1.044</v>
      </c>
      <c r="D9" s="7">
        <v>1.042</v>
      </c>
      <c r="E9" s="7">
        <v>1.046</v>
      </c>
      <c r="F9" s="7">
        <v>1.0489999999999999</v>
      </c>
      <c r="G9" s="2"/>
    </row>
    <row r="10" spans="1:7" x14ac:dyDescent="0.25">
      <c r="A10" s="6" t="s">
        <v>7</v>
      </c>
      <c r="B10" s="7">
        <v>1.4910000000000001</v>
      </c>
      <c r="C10" s="7">
        <v>1.49</v>
      </c>
      <c r="D10" s="7">
        <v>1.4950000000000001</v>
      </c>
      <c r="E10" s="7">
        <v>1.4970000000000001</v>
      </c>
      <c r="F10" s="7">
        <v>1.4930000000000001</v>
      </c>
      <c r="G10" s="2"/>
    </row>
    <row r="11" spans="1:7" x14ac:dyDescent="0.25">
      <c r="A11" s="6" t="s">
        <v>8</v>
      </c>
      <c r="B11" s="7">
        <v>1.399</v>
      </c>
      <c r="C11" s="7">
        <v>1.3939999999999999</v>
      </c>
      <c r="D11" s="7">
        <v>1.3979999999999999</v>
      </c>
      <c r="E11" s="7">
        <v>1.3919999999999999</v>
      </c>
      <c r="F11" s="7">
        <v>1.397</v>
      </c>
      <c r="G11" s="2"/>
    </row>
    <row r="12" spans="1:7" x14ac:dyDescent="0.25">
      <c r="A12" s="6" t="s">
        <v>9</v>
      </c>
      <c r="B12" s="7">
        <v>1.9770000000000001</v>
      </c>
      <c r="C12" s="7">
        <v>1.976</v>
      </c>
      <c r="D12" s="7">
        <v>1.97</v>
      </c>
      <c r="E12" s="7">
        <v>1.9750000000000001</v>
      </c>
      <c r="F12" s="7">
        <v>1.9770000000000001</v>
      </c>
      <c r="G12" s="2"/>
    </row>
  </sheetData>
  <mergeCells count="2">
    <mergeCell ref="B1:F1"/>
    <mergeCell ref="B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H21" sqref="H21"/>
    </sheetView>
  </sheetViews>
  <sheetFormatPr defaultColWidth="11" defaultRowHeight="15.75" x14ac:dyDescent="0.25"/>
  <cols>
    <col min="2" max="2" width="13.25" bestFit="1" customWidth="1"/>
    <col min="3" max="3" width="12.25" bestFit="1" customWidth="1"/>
  </cols>
  <sheetData>
    <row r="1" spans="1:7" x14ac:dyDescent="0.25">
      <c r="A1" s="3"/>
      <c r="B1" s="8" t="s">
        <v>12</v>
      </c>
      <c r="C1" s="8" t="s">
        <v>13</v>
      </c>
      <c r="D1" s="8" t="s">
        <v>14</v>
      </c>
      <c r="E1" s="8" t="s">
        <v>15</v>
      </c>
      <c r="F1" s="8" t="s">
        <v>16</v>
      </c>
      <c r="G1" s="8" t="s">
        <v>17</v>
      </c>
    </row>
    <row r="2" spans="1:7" x14ac:dyDescent="0.25">
      <c r="A2" s="3"/>
      <c r="B2" s="9" t="s">
        <v>11</v>
      </c>
      <c r="C2" s="9" t="s">
        <v>11</v>
      </c>
      <c r="D2" s="3"/>
      <c r="E2" s="3"/>
      <c r="F2" s="3"/>
      <c r="G2" s="3"/>
    </row>
    <row r="3" spans="1:7" x14ac:dyDescent="0.25">
      <c r="A3" s="6" t="s">
        <v>0</v>
      </c>
      <c r="B3" s="7">
        <v>1.423</v>
      </c>
      <c r="C3" s="7">
        <v>1.0009999999999999</v>
      </c>
      <c r="D3" s="7">
        <f>SUM(B3,C3)</f>
        <v>2.4239999999999999</v>
      </c>
      <c r="E3" s="7">
        <f>MOD(B3,C3)</f>
        <v>0.42200000000000015</v>
      </c>
      <c r="F3" s="7">
        <f>B3*C3</f>
        <v>1.424423</v>
      </c>
      <c r="G3" s="7">
        <f>B3/C3</f>
        <v>1.4215784215784217</v>
      </c>
    </row>
    <row r="4" spans="1:7" x14ac:dyDescent="0.25">
      <c r="A4" s="6" t="s">
        <v>1</v>
      </c>
      <c r="B4" s="7">
        <v>1.792</v>
      </c>
      <c r="C4" s="7">
        <v>1.3859999999999999</v>
      </c>
      <c r="D4" s="7">
        <f t="shared" ref="D4:D12" si="0">SUM(B4,C4)</f>
        <v>3.1779999999999999</v>
      </c>
      <c r="E4" s="7">
        <f t="shared" ref="E4:E12" si="1">MOD(B4,C4)</f>
        <v>0.40600000000000014</v>
      </c>
      <c r="F4" s="7">
        <f t="shared" ref="F4:F12" si="2">B4*C4</f>
        <v>2.4837119999999997</v>
      </c>
      <c r="G4" s="7">
        <f t="shared" ref="G4:G12" si="3">B4/C4</f>
        <v>1.292929292929293</v>
      </c>
    </row>
    <row r="5" spans="1:7" x14ac:dyDescent="0.25">
      <c r="A5" s="6" t="s">
        <v>2</v>
      </c>
      <c r="B5" s="7">
        <v>1.129</v>
      </c>
      <c r="C5" s="7">
        <v>0.96799999999999997</v>
      </c>
      <c r="D5" s="7">
        <f t="shared" si="0"/>
        <v>2.097</v>
      </c>
      <c r="E5" s="7">
        <f t="shared" si="1"/>
        <v>0.16100000000000003</v>
      </c>
      <c r="F5" s="7">
        <f t="shared" si="2"/>
        <v>1.0928720000000001</v>
      </c>
      <c r="G5" s="7">
        <f t="shared" si="3"/>
        <v>1.1663223140495869</v>
      </c>
    </row>
    <row r="6" spans="1:7" x14ac:dyDescent="0.25">
      <c r="A6" s="6" t="s">
        <v>3</v>
      </c>
      <c r="B6" s="7">
        <v>1.5580000000000001</v>
      </c>
      <c r="C6" s="7">
        <v>1.321</v>
      </c>
      <c r="D6" s="7">
        <f t="shared" si="0"/>
        <v>2.879</v>
      </c>
      <c r="E6" s="7">
        <f t="shared" si="1"/>
        <v>0.2370000000000001</v>
      </c>
      <c r="F6" s="7">
        <f t="shared" si="2"/>
        <v>2.0581179999999999</v>
      </c>
      <c r="G6" s="7">
        <f t="shared" si="3"/>
        <v>1.1794095382286147</v>
      </c>
    </row>
    <row r="7" spans="1:7" x14ac:dyDescent="0.25">
      <c r="A7" s="6" t="s">
        <v>4</v>
      </c>
      <c r="B7" s="7">
        <v>1.2330000000000001</v>
      </c>
      <c r="C7" s="7">
        <v>1.1240000000000001</v>
      </c>
      <c r="D7" s="7">
        <f t="shared" si="0"/>
        <v>2.3570000000000002</v>
      </c>
      <c r="E7" s="7">
        <f t="shared" si="1"/>
        <v>0.10899999999999999</v>
      </c>
      <c r="F7" s="7">
        <f t="shared" si="2"/>
        <v>1.3858920000000003</v>
      </c>
      <c r="G7" s="7">
        <f t="shared" si="3"/>
        <v>1.0969750889679715</v>
      </c>
    </row>
    <row r="8" spans="1:7" x14ac:dyDescent="0.25">
      <c r="A8" s="6" t="s">
        <v>5</v>
      </c>
      <c r="B8" s="7">
        <v>1.9850000000000001</v>
      </c>
      <c r="C8" s="7">
        <v>1.423</v>
      </c>
      <c r="D8" s="7">
        <f t="shared" si="0"/>
        <v>3.4080000000000004</v>
      </c>
      <c r="E8" s="7">
        <f t="shared" si="1"/>
        <v>0.56200000000000006</v>
      </c>
      <c r="F8" s="7">
        <f t="shared" si="2"/>
        <v>2.8246550000000004</v>
      </c>
      <c r="G8" s="7">
        <f t="shared" si="3"/>
        <v>1.3949402670414617</v>
      </c>
    </row>
    <row r="9" spans="1:7" x14ac:dyDescent="0.25">
      <c r="A9" s="6" t="s">
        <v>6</v>
      </c>
      <c r="B9" s="7">
        <v>1.837</v>
      </c>
      <c r="C9" s="7">
        <v>1.6519999999999999</v>
      </c>
      <c r="D9" s="7">
        <f t="shared" si="0"/>
        <v>3.4889999999999999</v>
      </c>
      <c r="E9" s="7">
        <f t="shared" si="1"/>
        <v>0.18500000000000005</v>
      </c>
      <c r="F9" s="7">
        <f t="shared" si="2"/>
        <v>3.0347239999999998</v>
      </c>
      <c r="G9" s="7">
        <f t="shared" si="3"/>
        <v>1.1119854721549638</v>
      </c>
    </row>
    <row r="10" spans="1:7" x14ac:dyDescent="0.25">
      <c r="A10" s="6" t="s">
        <v>7</v>
      </c>
      <c r="B10" s="7">
        <v>1.329</v>
      </c>
      <c r="C10" s="7">
        <v>1.1080000000000001</v>
      </c>
      <c r="D10" s="7">
        <f t="shared" si="0"/>
        <v>2.4370000000000003</v>
      </c>
      <c r="E10" s="7">
        <f t="shared" si="1"/>
        <v>0.22099999999999986</v>
      </c>
      <c r="F10" s="7">
        <f t="shared" si="2"/>
        <v>1.4725320000000002</v>
      </c>
      <c r="G10" s="7">
        <f t="shared" si="3"/>
        <v>1.1994584837545126</v>
      </c>
    </row>
    <row r="11" spans="1:7" x14ac:dyDescent="0.25">
      <c r="A11" s="6" t="s">
        <v>8</v>
      </c>
      <c r="B11" s="7">
        <v>1.077</v>
      </c>
      <c r="C11" s="7">
        <v>0.89200000000000002</v>
      </c>
      <c r="D11" s="7">
        <f t="shared" si="0"/>
        <v>1.9689999999999999</v>
      </c>
      <c r="E11" s="7">
        <f t="shared" si="1"/>
        <v>0.18499999999999994</v>
      </c>
      <c r="F11" s="7">
        <f t="shared" si="2"/>
        <v>0.96068399999999998</v>
      </c>
      <c r="G11" s="7">
        <f t="shared" si="3"/>
        <v>1.2073991031390134</v>
      </c>
    </row>
    <row r="12" spans="1:7" x14ac:dyDescent="0.25">
      <c r="A12" s="6" t="s">
        <v>9</v>
      </c>
      <c r="B12" s="7">
        <v>1.639</v>
      </c>
      <c r="C12" s="7">
        <v>1.3779999999999999</v>
      </c>
      <c r="D12" s="7">
        <f t="shared" si="0"/>
        <v>3.0169999999999999</v>
      </c>
      <c r="E12" s="7">
        <f t="shared" si="1"/>
        <v>0.26100000000000012</v>
      </c>
      <c r="F12" s="7">
        <f t="shared" si="2"/>
        <v>2.2585419999999998</v>
      </c>
      <c r="G12" s="7">
        <f t="shared" si="3"/>
        <v>1.1894049346879536</v>
      </c>
    </row>
    <row r="15" spans="1:7" x14ac:dyDescent="0.25">
      <c r="A15" s="4" t="s">
        <v>35</v>
      </c>
      <c r="B15" s="4"/>
    </row>
    <row r="16" spans="1:7" x14ac:dyDescent="0.25">
      <c r="A16" s="4" t="s">
        <v>36</v>
      </c>
      <c r="B16" s="4"/>
    </row>
    <row r="17" spans="1:2" x14ac:dyDescent="0.25">
      <c r="A17" s="4" t="s">
        <v>37</v>
      </c>
      <c r="B17" s="4"/>
    </row>
    <row r="18" spans="1:2" x14ac:dyDescent="0.25">
      <c r="A18" s="4" t="s">
        <v>38</v>
      </c>
      <c r="B18" s="4"/>
    </row>
    <row r="19" spans="1:2" x14ac:dyDescent="0.25">
      <c r="A19" s="4" t="s">
        <v>39</v>
      </c>
      <c r="B19" s="4"/>
    </row>
  </sheetData>
  <mergeCells count="5">
    <mergeCell ref="A15:B15"/>
    <mergeCell ref="A16:B16"/>
    <mergeCell ref="A17:B17"/>
    <mergeCell ref="A18:B18"/>
    <mergeCell ref="A19:B1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B4" sqref="B4"/>
    </sheetView>
  </sheetViews>
  <sheetFormatPr defaultColWidth="11" defaultRowHeight="15.75" x14ac:dyDescent="0.25"/>
  <cols>
    <col min="2" max="2" width="15.5" bestFit="1" customWidth="1"/>
  </cols>
  <sheetData>
    <row r="1" spans="1:3" x14ac:dyDescent="0.25">
      <c r="A1" s="8" t="s">
        <v>18</v>
      </c>
      <c r="B1" s="8" t="s">
        <v>19</v>
      </c>
      <c r="C1" s="8" t="s">
        <v>22</v>
      </c>
    </row>
    <row r="2" spans="1:3" ht="18" x14ac:dyDescent="0.25">
      <c r="A2" s="9" t="s">
        <v>21</v>
      </c>
      <c r="B2" s="9" t="s">
        <v>20</v>
      </c>
      <c r="C2" s="9" t="s">
        <v>23</v>
      </c>
    </row>
    <row r="3" spans="1:3" x14ac:dyDescent="0.25">
      <c r="A3" s="10">
        <v>545000000000000</v>
      </c>
      <c r="B3" s="11">
        <v>6.6259999999999998E-34</v>
      </c>
      <c r="C3" s="10">
        <f>A3*$B$3</f>
        <v>3.6111699999999998E-19</v>
      </c>
    </row>
    <row r="4" spans="1:3" x14ac:dyDescent="0.25">
      <c r="A4" s="10">
        <v>558000000000000</v>
      </c>
      <c r="B4" s="3"/>
      <c r="C4" s="10">
        <f t="shared" ref="C4:C12" si="0">A4*$B$3</f>
        <v>3.6973079999999997E-19</v>
      </c>
    </row>
    <row r="5" spans="1:3" x14ac:dyDescent="0.25">
      <c r="A5" s="10">
        <v>569000000000000</v>
      </c>
      <c r="B5" s="3"/>
      <c r="C5" s="10">
        <f t="shared" si="0"/>
        <v>3.7701939999999998E-19</v>
      </c>
    </row>
    <row r="6" spans="1:3" x14ac:dyDescent="0.25">
      <c r="A6" s="10">
        <v>582000000000000</v>
      </c>
      <c r="B6" s="3"/>
      <c r="C6" s="10">
        <f t="shared" si="0"/>
        <v>3.8563319999999997E-19</v>
      </c>
    </row>
    <row r="7" spans="1:3" x14ac:dyDescent="0.25">
      <c r="A7" s="10">
        <v>599000000000000</v>
      </c>
      <c r="B7" s="3"/>
      <c r="C7" s="10">
        <f t="shared" si="0"/>
        <v>3.9689739999999997E-19</v>
      </c>
    </row>
    <row r="8" spans="1:3" x14ac:dyDescent="0.25">
      <c r="A8" s="10">
        <v>621000000000000</v>
      </c>
      <c r="B8" s="3"/>
      <c r="C8" s="10">
        <f t="shared" si="0"/>
        <v>4.1147459999999999E-19</v>
      </c>
    </row>
    <row r="9" spans="1:3" x14ac:dyDescent="0.25">
      <c r="A9" s="10">
        <v>634000000000000</v>
      </c>
      <c r="B9" s="3"/>
      <c r="C9" s="10">
        <f t="shared" si="0"/>
        <v>4.2008839999999998E-19</v>
      </c>
    </row>
    <row r="10" spans="1:3" x14ac:dyDescent="0.25">
      <c r="A10" s="10">
        <v>651000000000000</v>
      </c>
      <c r="B10" s="3"/>
      <c r="C10" s="10">
        <f t="shared" si="0"/>
        <v>4.3135259999999998E-19</v>
      </c>
    </row>
    <row r="11" spans="1:3" x14ac:dyDescent="0.25">
      <c r="A11" s="10">
        <v>678000000000000</v>
      </c>
      <c r="B11" s="3"/>
      <c r="C11" s="10">
        <f t="shared" si="0"/>
        <v>4.4924280000000003E-19</v>
      </c>
    </row>
    <row r="12" spans="1:3" x14ac:dyDescent="0.25">
      <c r="A12" s="10">
        <v>695000000000000</v>
      </c>
      <c r="B12" s="3"/>
      <c r="C12" s="10">
        <f t="shared" si="0"/>
        <v>4.6050700000000003E-19</v>
      </c>
    </row>
    <row r="13" spans="1:3" x14ac:dyDescent="0.25">
      <c r="A13" s="1"/>
    </row>
    <row r="15" spans="1:3" x14ac:dyDescent="0.25">
      <c r="A15" s="13" t="s">
        <v>40</v>
      </c>
      <c r="B15" s="14"/>
    </row>
    <row r="16" spans="1:3" x14ac:dyDescent="0.25">
      <c r="A16" s="13" t="s">
        <v>41</v>
      </c>
      <c r="B16" s="14"/>
    </row>
  </sheetData>
  <mergeCells count="2">
    <mergeCell ref="A15:B15"/>
    <mergeCell ref="A16:B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C31" sqref="C31"/>
    </sheetView>
  </sheetViews>
  <sheetFormatPr defaultColWidth="11" defaultRowHeight="15.75" x14ac:dyDescent="0.25"/>
  <cols>
    <col min="2" max="2" width="12.75" bestFit="1" customWidth="1"/>
  </cols>
  <sheetData>
    <row r="1" spans="1:4" x14ac:dyDescent="0.25">
      <c r="A1" s="8" t="s">
        <v>24</v>
      </c>
      <c r="B1" s="8" t="s">
        <v>26</v>
      </c>
      <c r="C1" s="8" t="s">
        <v>18</v>
      </c>
      <c r="D1" s="8" t="s">
        <v>22</v>
      </c>
    </row>
    <row r="2" spans="1:4" ht="18" x14ac:dyDescent="0.25">
      <c r="A2" s="9" t="s">
        <v>25</v>
      </c>
      <c r="B2" s="9" t="s">
        <v>27</v>
      </c>
      <c r="C2" s="9" t="s">
        <v>21</v>
      </c>
      <c r="D2" s="9" t="s">
        <v>23</v>
      </c>
    </row>
    <row r="3" spans="1:4" x14ac:dyDescent="0.25">
      <c r="A3" s="10">
        <v>4.5600000000000001E-7</v>
      </c>
      <c r="B3" s="20">
        <v>300000000</v>
      </c>
      <c r="C3" s="10">
        <f>$B$3/A3</f>
        <v>657894736842105.25</v>
      </c>
      <c r="D3" s="10">
        <f>C3*'Absolute Referencing'!$B$3</f>
        <v>4.3592105263157892E-19</v>
      </c>
    </row>
    <row r="4" spans="1:4" x14ac:dyDescent="0.25">
      <c r="A4" s="10">
        <v>5.2300000000000001E-7</v>
      </c>
      <c r="B4" s="3"/>
      <c r="C4" s="10">
        <f t="shared" ref="C4:C12" si="0">$B$3/A4</f>
        <v>573613766730401.5</v>
      </c>
      <c r="D4" s="10">
        <f>C4*'Absolute Referencing'!$B$3</f>
        <v>3.8007648183556401E-19</v>
      </c>
    </row>
    <row r="5" spans="1:4" x14ac:dyDescent="0.25">
      <c r="A5" s="10">
        <v>5.5700000000000002E-7</v>
      </c>
      <c r="B5" s="3"/>
      <c r="C5" s="10">
        <f t="shared" si="0"/>
        <v>538599640933572.69</v>
      </c>
      <c r="D5" s="10">
        <f>C5*'Absolute Referencing'!$B$3</f>
        <v>3.5687612208258525E-19</v>
      </c>
    </row>
    <row r="6" spans="1:4" x14ac:dyDescent="0.25">
      <c r="A6" s="10">
        <v>5.8899999999999999E-7</v>
      </c>
      <c r="B6" s="3"/>
      <c r="C6" s="10">
        <f t="shared" si="0"/>
        <v>509337860780984.75</v>
      </c>
      <c r="D6" s="10">
        <f>C6*'Absolute Referencing'!$B$3</f>
        <v>3.3748726655348049E-19</v>
      </c>
    </row>
    <row r="7" spans="1:4" x14ac:dyDescent="0.25">
      <c r="A7" s="10">
        <v>6.2600000000000002E-7</v>
      </c>
      <c r="B7" s="3"/>
      <c r="C7" s="10">
        <f t="shared" si="0"/>
        <v>479233226837060.69</v>
      </c>
      <c r="D7" s="10">
        <f>C7*'Absolute Referencing'!$B$3</f>
        <v>3.1753993610223641E-19</v>
      </c>
    </row>
    <row r="8" spans="1:4" x14ac:dyDescent="0.25">
      <c r="A8" s="10">
        <v>6.4899999999999995E-7</v>
      </c>
      <c r="B8" s="3"/>
      <c r="C8" s="10">
        <f t="shared" si="0"/>
        <v>462249614791987.69</v>
      </c>
      <c r="D8" s="10">
        <f>C8*'Absolute Referencing'!$B$3</f>
        <v>3.0628659476117105E-19</v>
      </c>
    </row>
    <row r="9" spans="1:4" x14ac:dyDescent="0.25">
      <c r="A9" s="10">
        <v>6.7199999999999998E-7</v>
      </c>
      <c r="B9" s="3"/>
      <c r="C9" s="10">
        <f t="shared" si="0"/>
        <v>446428571428571.44</v>
      </c>
      <c r="D9" s="10">
        <f>C9*'Absolute Referencing'!$B$3</f>
        <v>2.9580357142857144E-19</v>
      </c>
    </row>
    <row r="10" spans="1:4" x14ac:dyDescent="0.25">
      <c r="A10" s="10">
        <v>6.99E-7</v>
      </c>
      <c r="B10" s="3"/>
      <c r="C10" s="10">
        <f t="shared" si="0"/>
        <v>429184549356223.19</v>
      </c>
      <c r="D10" s="10">
        <f>C10*'Absolute Referencing'!$B$3</f>
        <v>2.8437768240343346E-19</v>
      </c>
    </row>
    <row r="11" spans="1:4" x14ac:dyDescent="0.25">
      <c r="A11" s="10">
        <v>7.4799999999999997E-7</v>
      </c>
      <c r="B11" s="3"/>
      <c r="C11" s="10">
        <f t="shared" si="0"/>
        <v>401069518716577.56</v>
      </c>
      <c r="D11" s="10">
        <f>C11*'Absolute Referencing'!$B$3</f>
        <v>2.657486631016043E-19</v>
      </c>
    </row>
    <row r="12" spans="1:4" x14ac:dyDescent="0.25">
      <c r="A12" s="10">
        <v>7.7199999999999998E-7</v>
      </c>
      <c r="B12" s="3"/>
      <c r="C12" s="10">
        <f t="shared" si="0"/>
        <v>388601036269430.06</v>
      </c>
      <c r="D12" s="10">
        <f>C12*'Absolute Referencing'!$B$3</f>
        <v>2.5748704663212436E-19</v>
      </c>
    </row>
    <row r="16" spans="1:4" x14ac:dyDescent="0.25">
      <c r="A16" s="12" t="s">
        <v>46</v>
      </c>
      <c r="B16" s="12"/>
      <c r="C16" s="12"/>
    </row>
    <row r="17" spans="1:3" x14ac:dyDescent="0.25">
      <c r="A17" s="12" t="s">
        <v>47</v>
      </c>
      <c r="B17" s="12"/>
      <c r="C17" s="12"/>
    </row>
    <row r="18" spans="1:3" x14ac:dyDescent="0.25">
      <c r="A18" s="3" t="s">
        <v>48</v>
      </c>
      <c r="B18" s="3"/>
      <c r="C18" s="3"/>
    </row>
  </sheetData>
  <mergeCells count="2">
    <mergeCell ref="A16:C16"/>
    <mergeCell ref="A17:C1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F16" sqref="F16"/>
    </sheetView>
  </sheetViews>
  <sheetFormatPr defaultColWidth="11" defaultRowHeight="15.75" x14ac:dyDescent="0.25"/>
  <cols>
    <col min="8" max="8" width="17.75" bestFit="1" customWidth="1"/>
  </cols>
  <sheetData>
    <row r="1" spans="1:8" x14ac:dyDescent="0.25">
      <c r="A1" s="3"/>
      <c r="B1" s="4" t="s">
        <v>10</v>
      </c>
      <c r="C1" s="4"/>
      <c r="D1" s="4"/>
      <c r="E1" s="4"/>
      <c r="F1" s="4"/>
      <c r="G1" s="8" t="s">
        <v>28</v>
      </c>
      <c r="H1" s="8" t="s">
        <v>29</v>
      </c>
    </row>
    <row r="2" spans="1:8" x14ac:dyDescent="0.25">
      <c r="A2" s="3"/>
      <c r="B2" s="5" t="s">
        <v>11</v>
      </c>
      <c r="C2" s="5"/>
      <c r="D2" s="5"/>
      <c r="E2" s="5"/>
      <c r="F2" s="5"/>
      <c r="G2" s="3"/>
      <c r="H2" s="3"/>
    </row>
    <row r="3" spans="1:8" x14ac:dyDescent="0.25">
      <c r="A3" s="6" t="s">
        <v>0</v>
      </c>
      <c r="B3" s="7">
        <v>1.234</v>
      </c>
      <c r="C3" s="7">
        <v>1.23</v>
      </c>
      <c r="D3" s="7">
        <v>1.23</v>
      </c>
      <c r="E3" s="7">
        <v>1.236</v>
      </c>
      <c r="F3" s="7">
        <v>1.2350000000000001</v>
      </c>
      <c r="G3" s="7">
        <f>AVERAGE(B3:F3)</f>
        <v>1.2330000000000001</v>
      </c>
      <c r="H3" s="10">
        <f>STDEV(B3:F3)</f>
        <v>2.8284271247462126E-3</v>
      </c>
    </row>
    <row r="4" spans="1:8" x14ac:dyDescent="0.25">
      <c r="A4" s="6" t="s">
        <v>1</v>
      </c>
      <c r="B4" s="7">
        <v>1.754</v>
      </c>
      <c r="C4" s="7">
        <v>1.752</v>
      </c>
      <c r="D4" s="7">
        <v>1.7589999999999999</v>
      </c>
      <c r="E4" s="7">
        <v>1.75</v>
      </c>
      <c r="F4" s="7">
        <v>1.7509999999999999</v>
      </c>
      <c r="G4" s="7">
        <f t="shared" ref="G4:G12" si="0">AVERAGE(B4:F4)</f>
        <v>1.7532000000000001</v>
      </c>
      <c r="H4" s="10">
        <f t="shared" ref="H4:H12" si="1">STDEV(B4:F4)</f>
        <v>3.5637059362410672E-3</v>
      </c>
    </row>
    <row r="5" spans="1:8" x14ac:dyDescent="0.25">
      <c r="A5" s="6" t="s">
        <v>2</v>
      </c>
      <c r="B5" s="7">
        <v>1.623</v>
      </c>
      <c r="C5" s="7">
        <v>1.6220000000000001</v>
      </c>
      <c r="D5" s="7">
        <v>1.627</v>
      </c>
      <c r="E5" s="7">
        <v>1.623</v>
      </c>
      <c r="F5" s="7">
        <v>1.6259999999999999</v>
      </c>
      <c r="G5" s="7">
        <f t="shared" si="0"/>
        <v>1.6242000000000001</v>
      </c>
      <c r="H5" s="10">
        <f t="shared" si="1"/>
        <v>2.1679483388678308E-3</v>
      </c>
    </row>
    <row r="6" spans="1:8" x14ac:dyDescent="0.25">
      <c r="A6" s="6" t="s">
        <v>3</v>
      </c>
      <c r="B6" s="7">
        <v>1.589</v>
      </c>
      <c r="C6" s="7">
        <v>1.5880000000000001</v>
      </c>
      <c r="D6" s="7">
        <v>1.5840000000000001</v>
      </c>
      <c r="E6" s="7">
        <v>1.5860000000000001</v>
      </c>
      <c r="F6" s="7">
        <v>1.5820000000000001</v>
      </c>
      <c r="G6" s="7">
        <f t="shared" si="0"/>
        <v>1.5858000000000001</v>
      </c>
      <c r="H6" s="10">
        <f t="shared" si="1"/>
        <v>2.8635642126552422E-3</v>
      </c>
    </row>
    <row r="7" spans="1:8" x14ac:dyDescent="0.25">
      <c r="A7" s="6" t="s">
        <v>4</v>
      </c>
      <c r="B7" s="7">
        <v>1.8260000000000001</v>
      </c>
      <c r="C7" s="7">
        <v>1.823</v>
      </c>
      <c r="D7" s="7">
        <v>1.829</v>
      </c>
      <c r="E7" s="7">
        <v>1.8220000000000001</v>
      </c>
      <c r="F7" s="7">
        <v>1.82</v>
      </c>
      <c r="G7" s="7">
        <f t="shared" si="0"/>
        <v>1.8239999999999998</v>
      </c>
      <c r="H7" s="10">
        <f t="shared" si="1"/>
        <v>3.535533905932709E-3</v>
      </c>
    </row>
    <row r="8" spans="1:8" x14ac:dyDescent="0.25">
      <c r="A8" s="6" t="s">
        <v>5</v>
      </c>
      <c r="B8" s="7">
        <v>1.137</v>
      </c>
      <c r="C8" s="7">
        <v>1.139</v>
      </c>
      <c r="D8" s="7">
        <v>1.133</v>
      </c>
      <c r="E8" s="7">
        <v>1.131</v>
      </c>
      <c r="F8" s="7">
        <v>1.135</v>
      </c>
      <c r="G8" s="7">
        <f t="shared" si="0"/>
        <v>1.135</v>
      </c>
      <c r="H8" s="10">
        <f t="shared" si="1"/>
        <v>3.1622776601683824E-3</v>
      </c>
    </row>
    <row r="9" spans="1:8" x14ac:dyDescent="0.25">
      <c r="A9" s="6" t="s">
        <v>6</v>
      </c>
      <c r="B9" s="7">
        <v>1.048</v>
      </c>
      <c r="C9" s="7">
        <v>1.044</v>
      </c>
      <c r="D9" s="7">
        <v>1.042</v>
      </c>
      <c r="E9" s="7">
        <v>1.046</v>
      </c>
      <c r="F9" s="7">
        <v>1.0489999999999999</v>
      </c>
      <c r="G9" s="7">
        <f t="shared" si="0"/>
        <v>1.0458000000000003</v>
      </c>
      <c r="H9" s="10">
        <f t="shared" si="1"/>
        <v>2.8635642126552422E-3</v>
      </c>
    </row>
    <row r="10" spans="1:8" x14ac:dyDescent="0.25">
      <c r="A10" s="6" t="s">
        <v>7</v>
      </c>
      <c r="B10" s="7">
        <v>1.4910000000000001</v>
      </c>
      <c r="C10" s="7">
        <v>1.49</v>
      </c>
      <c r="D10" s="7">
        <v>1.4950000000000001</v>
      </c>
      <c r="E10" s="7">
        <v>1.4970000000000001</v>
      </c>
      <c r="F10" s="7">
        <v>1.4930000000000001</v>
      </c>
      <c r="G10" s="7">
        <f t="shared" si="0"/>
        <v>1.4932000000000001</v>
      </c>
      <c r="H10" s="10">
        <f t="shared" si="1"/>
        <v>2.8635642126553043E-3</v>
      </c>
    </row>
    <row r="11" spans="1:8" x14ac:dyDescent="0.25">
      <c r="A11" s="6" t="s">
        <v>8</v>
      </c>
      <c r="B11" s="7">
        <v>1.399</v>
      </c>
      <c r="C11" s="7">
        <v>1.3939999999999999</v>
      </c>
      <c r="D11" s="7">
        <v>1.3979999999999999</v>
      </c>
      <c r="E11" s="7">
        <v>1.3919999999999999</v>
      </c>
      <c r="F11" s="7">
        <v>1.397</v>
      </c>
      <c r="G11" s="7">
        <f t="shared" si="0"/>
        <v>1.3960000000000001</v>
      </c>
      <c r="H11" s="10">
        <f t="shared" si="1"/>
        <v>2.9154759474226909E-3</v>
      </c>
    </row>
    <row r="12" spans="1:8" x14ac:dyDescent="0.25">
      <c r="A12" s="6" t="s">
        <v>9</v>
      </c>
      <c r="B12" s="7">
        <v>1.9770000000000001</v>
      </c>
      <c r="C12" s="7">
        <v>1.976</v>
      </c>
      <c r="D12" s="7">
        <v>1.97</v>
      </c>
      <c r="E12" s="7">
        <v>1.9750000000000001</v>
      </c>
      <c r="F12" s="7">
        <v>1.9770000000000001</v>
      </c>
      <c r="G12" s="7">
        <f t="shared" si="0"/>
        <v>1.9750000000000001</v>
      </c>
      <c r="H12" s="10">
        <f t="shared" si="1"/>
        <v>2.9154759474226909E-3</v>
      </c>
    </row>
    <row r="15" spans="1:8" x14ac:dyDescent="0.25">
      <c r="A15" s="15" t="s">
        <v>35</v>
      </c>
      <c r="B15" s="15"/>
      <c r="C15" s="15"/>
    </row>
    <row r="16" spans="1:8" x14ac:dyDescent="0.25">
      <c r="A16" s="15" t="s">
        <v>42</v>
      </c>
      <c r="B16" s="15"/>
      <c r="C16" s="15"/>
    </row>
    <row r="17" spans="1:3" x14ac:dyDescent="0.25">
      <c r="A17" s="15" t="s">
        <v>43</v>
      </c>
      <c r="B17" s="15"/>
      <c r="C17" s="15"/>
    </row>
  </sheetData>
  <mergeCells count="5">
    <mergeCell ref="B1:F1"/>
    <mergeCell ref="B2:F2"/>
    <mergeCell ref="A17:C17"/>
    <mergeCell ref="A15:C15"/>
    <mergeCell ref="A16:C1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tabSelected="1" workbookViewId="0">
      <selection activeCell="G17" sqref="G17"/>
    </sheetView>
  </sheetViews>
  <sheetFormatPr defaultColWidth="11" defaultRowHeight="15.75" x14ac:dyDescent="0.25"/>
  <cols>
    <col min="1" max="1" width="18.25" bestFit="1" customWidth="1"/>
    <col min="2" max="2" width="13.75" bestFit="1" customWidth="1"/>
  </cols>
  <sheetData>
    <row r="1" spans="1:2" x14ac:dyDescent="0.25">
      <c r="A1" s="8" t="s">
        <v>30</v>
      </c>
      <c r="B1" s="8" t="s">
        <v>31</v>
      </c>
    </row>
    <row r="2" spans="1:2" x14ac:dyDescent="0.25">
      <c r="A2" s="9" t="s">
        <v>32</v>
      </c>
      <c r="B2" s="9" t="s">
        <v>33</v>
      </c>
    </row>
    <row r="3" spans="1:2" x14ac:dyDescent="0.25">
      <c r="A3" s="3">
        <v>1.2</v>
      </c>
      <c r="B3" s="3">
        <v>59</v>
      </c>
    </row>
    <row r="4" spans="1:2" x14ac:dyDescent="0.25">
      <c r="A4" s="3">
        <v>1.9</v>
      </c>
      <c r="B4" s="3">
        <v>76</v>
      </c>
    </row>
    <row r="5" spans="1:2" x14ac:dyDescent="0.25">
      <c r="A5" s="21">
        <v>3</v>
      </c>
      <c r="B5" s="3">
        <v>100</v>
      </c>
    </row>
    <row r="6" spans="1:2" x14ac:dyDescent="0.25">
      <c r="A6" s="3">
        <v>1.7</v>
      </c>
      <c r="B6" s="3">
        <v>68</v>
      </c>
    </row>
    <row r="7" spans="1:2" x14ac:dyDescent="0.25">
      <c r="A7" s="3">
        <v>0.7</v>
      </c>
      <c r="B7" s="3">
        <v>44</v>
      </c>
    </row>
    <row r="8" spans="1:2" x14ac:dyDescent="0.25">
      <c r="A8" s="3">
        <v>2.4</v>
      </c>
      <c r="B8" s="3">
        <v>87</v>
      </c>
    </row>
    <row r="9" spans="1:2" x14ac:dyDescent="0.25">
      <c r="A9" s="3">
        <v>2.7</v>
      </c>
      <c r="B9" s="3">
        <v>93</v>
      </c>
    </row>
    <row r="10" spans="1:2" x14ac:dyDescent="0.25">
      <c r="A10" s="3">
        <v>2.2000000000000002</v>
      </c>
      <c r="B10" s="3">
        <v>79</v>
      </c>
    </row>
    <row r="11" spans="1:2" x14ac:dyDescent="0.25">
      <c r="A11" s="3">
        <v>1.5</v>
      </c>
      <c r="B11" s="3">
        <v>67</v>
      </c>
    </row>
    <row r="12" spans="1:2" x14ac:dyDescent="0.25">
      <c r="A12" s="3">
        <v>2.6</v>
      </c>
      <c r="B12" s="3">
        <v>92</v>
      </c>
    </row>
    <row r="13" spans="1:2" x14ac:dyDescent="0.25">
      <c r="A13" s="3">
        <v>2.1</v>
      </c>
      <c r="B13" s="3">
        <v>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M18" sqref="M18"/>
    </sheetView>
  </sheetViews>
  <sheetFormatPr defaultColWidth="11" defaultRowHeight="15.75" x14ac:dyDescent="0.25"/>
  <cols>
    <col min="2" max="2" width="13.75" bestFit="1" customWidth="1"/>
  </cols>
  <sheetData>
    <row r="1" spans="1:6" ht="16.5" thickBot="1" x14ac:dyDescent="0.3">
      <c r="A1" s="8" t="s">
        <v>34</v>
      </c>
      <c r="B1" s="8" t="s">
        <v>31</v>
      </c>
    </row>
    <row r="2" spans="1:6" x14ac:dyDescent="0.25">
      <c r="A2" s="3"/>
      <c r="B2" s="9" t="s">
        <v>33</v>
      </c>
      <c r="E2" s="19" t="s">
        <v>45</v>
      </c>
      <c r="F2" s="19" t="s">
        <v>18</v>
      </c>
    </row>
    <row r="3" spans="1:6" x14ac:dyDescent="0.25">
      <c r="A3" s="3">
        <v>50</v>
      </c>
      <c r="B3" s="3">
        <v>59</v>
      </c>
      <c r="E3" s="16">
        <v>65</v>
      </c>
      <c r="F3" s="17">
        <v>1</v>
      </c>
    </row>
    <row r="4" spans="1:6" x14ac:dyDescent="0.25">
      <c r="A4" s="3">
        <v>65</v>
      </c>
      <c r="B4" s="3">
        <v>76</v>
      </c>
      <c r="E4" s="16">
        <v>80</v>
      </c>
      <c r="F4" s="17">
        <v>5</v>
      </c>
    </row>
    <row r="5" spans="1:6" x14ac:dyDescent="0.25">
      <c r="A5" s="3">
        <v>80</v>
      </c>
      <c r="B5" s="3">
        <v>100</v>
      </c>
      <c r="E5" s="16">
        <v>95</v>
      </c>
      <c r="F5" s="17">
        <v>3</v>
      </c>
    </row>
    <row r="6" spans="1:6" ht="16.5" thickBot="1" x14ac:dyDescent="0.3">
      <c r="A6" s="3">
        <v>95</v>
      </c>
      <c r="B6" s="3">
        <v>68</v>
      </c>
      <c r="E6" s="18" t="s">
        <v>44</v>
      </c>
      <c r="F6" s="18">
        <v>1</v>
      </c>
    </row>
    <row r="7" spans="1:6" x14ac:dyDescent="0.25">
      <c r="A7" s="3"/>
      <c r="B7" s="3">
        <v>44</v>
      </c>
    </row>
    <row r="8" spans="1:6" x14ac:dyDescent="0.25">
      <c r="A8" s="3"/>
      <c r="B8" s="3">
        <v>87</v>
      </c>
    </row>
    <row r="9" spans="1:6" x14ac:dyDescent="0.25">
      <c r="A9" s="3"/>
      <c r="B9" s="3">
        <v>93</v>
      </c>
    </row>
    <row r="10" spans="1:6" x14ac:dyDescent="0.25">
      <c r="A10" s="3"/>
      <c r="B10" s="3">
        <v>79</v>
      </c>
    </row>
    <row r="11" spans="1:6" x14ac:dyDescent="0.25">
      <c r="A11" s="3"/>
      <c r="B11" s="3">
        <v>67</v>
      </c>
    </row>
    <row r="12" spans="1:6" x14ac:dyDescent="0.25">
      <c r="A12" s="3"/>
      <c r="B12" s="3">
        <v>92</v>
      </c>
    </row>
    <row r="13" spans="1:6" x14ac:dyDescent="0.25">
      <c r="A13" s="3"/>
      <c r="B13" s="3">
        <v>76</v>
      </c>
    </row>
  </sheetData>
  <sortState xmlns:xlrd2="http://schemas.microsoft.com/office/spreadsheetml/2017/richdata2" ref="E3:E5">
    <sortCondition ref="E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Selecting Cells &amp; Sig Figs</vt:lpstr>
      <vt:lpstr>Simple Math</vt:lpstr>
      <vt:lpstr>Absolute Referencing</vt:lpstr>
      <vt:lpstr>Referencing Sheets</vt:lpstr>
      <vt:lpstr>Functions</vt:lpstr>
      <vt:lpstr>Graphs</vt:lpstr>
      <vt:lpstr>Histogram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 Ross</dc:creator>
  <cp:lastModifiedBy>Kailasam Rame'che</cp:lastModifiedBy>
  <dcterms:created xsi:type="dcterms:W3CDTF">2015-05-20T14:04:08Z</dcterms:created>
  <dcterms:modified xsi:type="dcterms:W3CDTF">2023-08-28T17:20:05Z</dcterms:modified>
</cp:coreProperties>
</file>